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720" activeTab="2"/>
  </bookViews>
  <sheets>
    <sheet name="THCS" sheetId="4" r:id="rId1"/>
    <sheet name="mn" sheetId="6" r:id="rId2"/>
    <sheet name="Tổng hợp" sheetId="7" r:id="rId3"/>
  </sheets>
  <definedNames>
    <definedName name="_xlnm.Print_Area" localSheetId="1">mn!$A$1:$S$1873</definedName>
    <definedName name="_xlnm.Print_Area" localSheetId="0">THCS!$A$1:$S$866</definedName>
    <definedName name="_xlnm.Print_Area" localSheetId="2">'Tổng hợp'!$A$1:$S$47</definedName>
  </definedNames>
  <calcPr calcId="191029"/>
</workbook>
</file>

<file path=xl/calcChain.xml><?xml version="1.0" encoding="utf-8"?>
<calcChain xmlns="http://schemas.openxmlformats.org/spreadsheetml/2006/main">
  <c r="F8" i="4" l="1"/>
  <c r="G8" i="4"/>
  <c r="H8" i="4"/>
  <c r="I8" i="4"/>
  <c r="J8" i="4"/>
  <c r="K8" i="4"/>
  <c r="L8" i="4"/>
  <c r="M8" i="4"/>
  <c r="N8" i="4"/>
  <c r="O8" i="4"/>
  <c r="P8" i="4"/>
  <c r="R8" i="4"/>
  <c r="E8" i="4"/>
  <c r="E35" i="7"/>
  <c r="R472" i="6"/>
  <c r="F472" i="6"/>
  <c r="G472" i="6"/>
  <c r="G14" i="7" s="1"/>
  <c r="H472" i="6"/>
  <c r="I472" i="6"/>
  <c r="J472" i="6"/>
  <c r="J14" i="7" s="1"/>
  <c r="K472" i="6"/>
  <c r="L472" i="6"/>
  <c r="M472" i="6"/>
  <c r="E472" i="6"/>
  <c r="R593" i="6"/>
  <c r="E130" i="6"/>
  <c r="E11" i="7" s="1"/>
  <c r="Q34" i="7"/>
  <c r="P34" i="7"/>
  <c r="O34" i="7"/>
  <c r="N34" i="7"/>
  <c r="C35" i="7"/>
  <c r="D35" i="7"/>
  <c r="C36" i="7"/>
  <c r="D36" i="7"/>
  <c r="C37" i="7"/>
  <c r="D37" i="7"/>
  <c r="C38" i="7"/>
  <c r="D38" i="7"/>
  <c r="C39" i="7"/>
  <c r="D39" i="7"/>
  <c r="C40" i="7"/>
  <c r="D40" i="7"/>
  <c r="C41" i="7"/>
  <c r="D41" i="7"/>
  <c r="C42" i="7"/>
  <c r="D42" i="7"/>
  <c r="C43" i="7"/>
  <c r="D43" i="7"/>
  <c r="C44" i="7"/>
  <c r="D44" i="7"/>
  <c r="C45" i="7"/>
  <c r="D45" i="7"/>
  <c r="C46" i="7"/>
  <c r="D46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Q9" i="7"/>
  <c r="Q8" i="7" s="1"/>
  <c r="P9" i="7"/>
  <c r="O9" i="7"/>
  <c r="O8" i="7" s="1"/>
  <c r="N9" i="7"/>
  <c r="N8" i="7" s="1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R1503" i="6"/>
  <c r="R1644" i="6"/>
  <c r="R1841" i="6"/>
  <c r="R1864" i="6"/>
  <c r="R1182" i="6"/>
  <c r="R1002" i="6"/>
  <c r="R929" i="6"/>
  <c r="R473" i="6"/>
  <c r="R394" i="6"/>
  <c r="R249" i="6"/>
  <c r="R10" i="6"/>
  <c r="R1872" i="6"/>
  <c r="R1871" i="6"/>
  <c r="R1870" i="6"/>
  <c r="R1869" i="6"/>
  <c r="R1868" i="6"/>
  <c r="R1867" i="6"/>
  <c r="R1866" i="6"/>
  <c r="R1865" i="6"/>
  <c r="R1863" i="6"/>
  <c r="R1862" i="6"/>
  <c r="R1861" i="6"/>
  <c r="R1860" i="6"/>
  <c r="R1859" i="6"/>
  <c r="R1858" i="6"/>
  <c r="R1857" i="6"/>
  <c r="R1856" i="6"/>
  <c r="R1855" i="6"/>
  <c r="R1854" i="6"/>
  <c r="R1853" i="6"/>
  <c r="R1852" i="6"/>
  <c r="R1851" i="6"/>
  <c r="R1850" i="6"/>
  <c r="R1849" i="6"/>
  <c r="R1848" i="6"/>
  <c r="R1847" i="6"/>
  <c r="R1846" i="6"/>
  <c r="R1845" i="6"/>
  <c r="M1844" i="6"/>
  <c r="L1844" i="6"/>
  <c r="K1844" i="6"/>
  <c r="J1844" i="6"/>
  <c r="I1844" i="6"/>
  <c r="H1844" i="6"/>
  <c r="G1844" i="6"/>
  <c r="G32" i="7" s="1"/>
  <c r="F1844" i="6"/>
  <c r="E1844" i="6"/>
  <c r="E32" i="7" s="1"/>
  <c r="R1842" i="6"/>
  <c r="R1840" i="6"/>
  <c r="R1839" i="6"/>
  <c r="R1838" i="6"/>
  <c r="R1837" i="6"/>
  <c r="R1836" i="6"/>
  <c r="R1835" i="6"/>
  <c r="R1834" i="6"/>
  <c r="R1833" i="6"/>
  <c r="R1832" i="6"/>
  <c r="R1831" i="6"/>
  <c r="R1830" i="6"/>
  <c r="R1829" i="6"/>
  <c r="R1828" i="6"/>
  <c r="R1827" i="6"/>
  <c r="R1826" i="6"/>
  <c r="R1825" i="6"/>
  <c r="R1824" i="6"/>
  <c r="R1823" i="6"/>
  <c r="R1822" i="6"/>
  <c r="R1821" i="6"/>
  <c r="R1820" i="6"/>
  <c r="R1819" i="6"/>
  <c r="R1818" i="6"/>
  <c r="R1817" i="6"/>
  <c r="R1816" i="6"/>
  <c r="R1815" i="6"/>
  <c r="R1814" i="6"/>
  <c r="R1813" i="6"/>
  <c r="R1812" i="6"/>
  <c r="R1811" i="6"/>
  <c r="R1810" i="6"/>
  <c r="R1809" i="6"/>
  <c r="R1808" i="6"/>
  <c r="R1807" i="6"/>
  <c r="R1806" i="6"/>
  <c r="R1805" i="6"/>
  <c r="R1804" i="6"/>
  <c r="R1803" i="6"/>
  <c r="R1802" i="6"/>
  <c r="R1801" i="6"/>
  <c r="R1800" i="6"/>
  <c r="R1799" i="6"/>
  <c r="R1798" i="6"/>
  <c r="R1797" i="6"/>
  <c r="R1796" i="6"/>
  <c r="R1795" i="6"/>
  <c r="R1794" i="6"/>
  <c r="R1793" i="6"/>
  <c r="R1792" i="6"/>
  <c r="R1791" i="6"/>
  <c r="R1790" i="6"/>
  <c r="R1789" i="6"/>
  <c r="R1788" i="6"/>
  <c r="R1787" i="6"/>
  <c r="M1786" i="6"/>
  <c r="L1786" i="6"/>
  <c r="K1786" i="6"/>
  <c r="J1786" i="6"/>
  <c r="J31" i="7" s="1"/>
  <c r="I1786" i="6"/>
  <c r="H1786" i="6"/>
  <c r="G1786" i="6"/>
  <c r="G31" i="7" s="1"/>
  <c r="F1786" i="6"/>
  <c r="E1786" i="6"/>
  <c r="E31" i="7" s="1"/>
  <c r="R1784" i="6"/>
  <c r="R1783" i="6"/>
  <c r="R1782" i="6"/>
  <c r="R1781" i="6"/>
  <c r="R1780" i="6"/>
  <c r="R1779" i="6"/>
  <c r="R1778" i="6"/>
  <c r="R1777" i="6"/>
  <c r="R1776" i="6"/>
  <c r="R1775" i="6"/>
  <c r="R1774" i="6"/>
  <c r="R1773" i="6"/>
  <c r="R1772" i="6"/>
  <c r="R1771" i="6"/>
  <c r="R1770" i="6"/>
  <c r="R1769" i="6"/>
  <c r="R1768" i="6"/>
  <c r="R1767" i="6"/>
  <c r="R1766" i="6"/>
  <c r="R1765" i="6"/>
  <c r="R1764" i="6"/>
  <c r="R1763" i="6"/>
  <c r="R1762" i="6"/>
  <c r="R1761" i="6"/>
  <c r="R1760" i="6"/>
  <c r="R1759" i="6"/>
  <c r="R1758" i="6"/>
  <c r="R1757" i="6"/>
  <c r="R1756" i="6"/>
  <c r="R1755" i="6"/>
  <c r="R1754" i="6"/>
  <c r="R1753" i="6"/>
  <c r="R1752" i="6"/>
  <c r="R1751" i="6"/>
  <c r="R1750" i="6"/>
  <c r="R1749" i="6"/>
  <c r="R1748" i="6"/>
  <c r="R1747" i="6"/>
  <c r="R1746" i="6"/>
  <c r="R1745" i="6"/>
  <c r="R1744" i="6"/>
  <c r="R1743" i="6"/>
  <c r="R1742" i="6"/>
  <c r="R1741" i="6"/>
  <c r="R1740" i="6"/>
  <c r="R1739" i="6"/>
  <c r="R1738" i="6"/>
  <c r="R1737" i="6"/>
  <c r="R1736" i="6"/>
  <c r="R1735" i="6"/>
  <c r="R1734" i="6"/>
  <c r="R1733" i="6"/>
  <c r="R1732" i="6"/>
  <c r="R1731" i="6"/>
  <c r="R1730" i="6"/>
  <c r="R1729" i="6"/>
  <c r="R1728" i="6"/>
  <c r="R1727" i="6"/>
  <c r="R1726" i="6"/>
  <c r="R1725" i="6"/>
  <c r="R1724" i="6"/>
  <c r="R1723" i="6"/>
  <c r="R1722" i="6"/>
  <c r="R1721" i="6"/>
  <c r="R1720" i="6"/>
  <c r="R1719" i="6"/>
  <c r="R1718" i="6"/>
  <c r="R1717" i="6"/>
  <c r="R1716" i="6"/>
  <c r="R1715" i="6"/>
  <c r="R1714" i="6"/>
  <c r="R1713" i="6"/>
  <c r="R1712" i="6"/>
  <c r="R1711" i="6"/>
  <c r="R1710" i="6"/>
  <c r="R1709" i="6"/>
  <c r="R1708" i="6"/>
  <c r="R1707" i="6"/>
  <c r="R1706" i="6"/>
  <c r="R1705" i="6"/>
  <c r="R1704" i="6"/>
  <c r="R1703" i="6"/>
  <c r="R1702" i="6"/>
  <c r="R1701" i="6"/>
  <c r="R1700" i="6"/>
  <c r="R1699" i="6"/>
  <c r="M1698" i="6"/>
  <c r="L1698" i="6"/>
  <c r="K1698" i="6"/>
  <c r="K30" i="7" s="1"/>
  <c r="J1698" i="6"/>
  <c r="I1698" i="6"/>
  <c r="H1698" i="6"/>
  <c r="H30" i="7" s="1"/>
  <c r="G1698" i="6"/>
  <c r="G30" i="7" s="1"/>
  <c r="F1698" i="6"/>
  <c r="E1698" i="6"/>
  <c r="E30" i="7" s="1"/>
  <c r="R1696" i="6"/>
  <c r="R1695" i="6"/>
  <c r="R1694" i="6"/>
  <c r="R1693" i="6"/>
  <c r="R1692" i="6"/>
  <c r="R1691" i="6"/>
  <c r="R1690" i="6"/>
  <c r="R1689" i="6"/>
  <c r="R1688" i="6"/>
  <c r="R1687" i="6"/>
  <c r="R1686" i="6"/>
  <c r="R1685" i="6"/>
  <c r="R1684" i="6"/>
  <c r="R1683" i="6"/>
  <c r="R1682" i="6"/>
  <c r="R1681" i="6"/>
  <c r="R1680" i="6"/>
  <c r="R1679" i="6"/>
  <c r="R1678" i="6"/>
  <c r="R1677" i="6"/>
  <c r="R1676" i="6"/>
  <c r="R1675" i="6"/>
  <c r="R1674" i="6"/>
  <c r="R1673" i="6"/>
  <c r="R1672" i="6"/>
  <c r="R1671" i="6"/>
  <c r="R1670" i="6"/>
  <c r="R1669" i="6"/>
  <c r="R1668" i="6"/>
  <c r="R1667" i="6"/>
  <c r="R1666" i="6"/>
  <c r="R1665" i="6"/>
  <c r="R1664" i="6"/>
  <c r="R1663" i="6"/>
  <c r="R1662" i="6"/>
  <c r="R1661" i="6"/>
  <c r="R1660" i="6"/>
  <c r="R1659" i="6"/>
  <c r="R1658" i="6"/>
  <c r="R1657" i="6"/>
  <c r="R1656" i="6"/>
  <c r="R1655" i="6"/>
  <c r="R1654" i="6"/>
  <c r="R1653" i="6"/>
  <c r="R1652" i="6"/>
  <c r="R1651" i="6"/>
  <c r="R1650" i="6"/>
  <c r="R1649" i="6"/>
  <c r="R1648" i="6"/>
  <c r="R1647" i="6"/>
  <c r="M1646" i="6"/>
  <c r="L1646" i="6"/>
  <c r="K1646" i="6"/>
  <c r="J1646" i="6"/>
  <c r="J29" i="7" s="1"/>
  <c r="I1646" i="6"/>
  <c r="H1646" i="6"/>
  <c r="G1646" i="6"/>
  <c r="F1646" i="6"/>
  <c r="E1646" i="6"/>
  <c r="E29" i="7" s="1"/>
  <c r="R1643" i="6"/>
  <c r="R1642" i="6"/>
  <c r="R1641" i="6"/>
  <c r="R1640" i="6"/>
  <c r="R1639" i="6"/>
  <c r="R1638" i="6"/>
  <c r="R1637" i="6"/>
  <c r="R1636" i="6"/>
  <c r="R1635" i="6"/>
  <c r="R1634" i="6"/>
  <c r="R1633" i="6"/>
  <c r="R1632" i="6"/>
  <c r="R1631" i="6"/>
  <c r="R1630" i="6"/>
  <c r="R1629" i="6"/>
  <c r="R1628" i="6"/>
  <c r="R1627" i="6"/>
  <c r="R1626" i="6"/>
  <c r="R1625" i="6"/>
  <c r="R1624" i="6"/>
  <c r="R1623" i="6"/>
  <c r="R1622" i="6"/>
  <c r="R1621" i="6"/>
  <c r="R1620" i="6"/>
  <c r="R1619" i="6"/>
  <c r="R1618" i="6"/>
  <c r="R1617" i="6"/>
  <c r="R1616" i="6"/>
  <c r="R1615" i="6"/>
  <c r="R1614" i="6"/>
  <c r="R1613" i="6"/>
  <c r="R1612" i="6"/>
  <c r="R1611" i="6"/>
  <c r="R1610" i="6"/>
  <c r="R1609" i="6"/>
  <c r="R1608" i="6"/>
  <c r="R1607" i="6"/>
  <c r="R1606" i="6"/>
  <c r="R1605" i="6"/>
  <c r="R1604" i="6"/>
  <c r="R1603" i="6"/>
  <c r="R1602" i="6"/>
  <c r="R1601" i="6"/>
  <c r="R1600" i="6"/>
  <c r="R1599" i="6"/>
  <c r="R1598" i="6"/>
  <c r="R1597" i="6"/>
  <c r="R1596" i="6"/>
  <c r="R1595" i="6"/>
  <c r="R1594" i="6"/>
  <c r="R1593" i="6"/>
  <c r="R1592" i="6"/>
  <c r="R1591" i="6"/>
  <c r="R1590" i="6"/>
  <c r="R1589" i="6"/>
  <c r="R1588" i="6"/>
  <c r="R1587" i="6"/>
  <c r="R1586" i="6"/>
  <c r="R1585" i="6"/>
  <c r="R1584" i="6"/>
  <c r="R1583" i="6"/>
  <c r="R1582" i="6"/>
  <c r="R1581" i="6"/>
  <c r="R1580" i="6"/>
  <c r="R1579" i="6"/>
  <c r="R1578" i="6"/>
  <c r="R1577" i="6"/>
  <c r="R1576" i="6"/>
  <c r="R1575" i="6"/>
  <c r="R1574" i="6"/>
  <c r="R1573" i="6"/>
  <c r="R1572" i="6"/>
  <c r="M1571" i="6"/>
  <c r="L1571" i="6"/>
  <c r="K1571" i="6"/>
  <c r="K28" i="7" s="1"/>
  <c r="J1571" i="6"/>
  <c r="J28" i="7" s="1"/>
  <c r="I1571" i="6"/>
  <c r="H1571" i="6"/>
  <c r="H28" i="7" s="1"/>
  <c r="G1571" i="6"/>
  <c r="G28" i="7" s="1"/>
  <c r="F1571" i="6"/>
  <c r="E1571" i="6"/>
  <c r="E28" i="7" s="1"/>
  <c r="R1569" i="6"/>
  <c r="R1568" i="6"/>
  <c r="R1567" i="6"/>
  <c r="R1566" i="6"/>
  <c r="R1565" i="6"/>
  <c r="R1564" i="6"/>
  <c r="R1563" i="6"/>
  <c r="R1562" i="6"/>
  <c r="R1561" i="6"/>
  <c r="R1560" i="6"/>
  <c r="R1559" i="6"/>
  <c r="R1558" i="6"/>
  <c r="R1557" i="6"/>
  <c r="R1556" i="6"/>
  <c r="R1555" i="6"/>
  <c r="R1554" i="6"/>
  <c r="R1553" i="6"/>
  <c r="R1552" i="6"/>
  <c r="R1551" i="6"/>
  <c r="R1550" i="6"/>
  <c r="R1549" i="6"/>
  <c r="R1548" i="6"/>
  <c r="R1547" i="6"/>
  <c r="R1546" i="6"/>
  <c r="R1545" i="6"/>
  <c r="R1544" i="6"/>
  <c r="R1543" i="6"/>
  <c r="R1542" i="6"/>
  <c r="R1541" i="6"/>
  <c r="R1540" i="6"/>
  <c r="R1539" i="6"/>
  <c r="R1538" i="6"/>
  <c r="R1537" i="6"/>
  <c r="R1536" i="6"/>
  <c r="R1535" i="6"/>
  <c r="R1534" i="6"/>
  <c r="R1533" i="6"/>
  <c r="R1532" i="6"/>
  <c r="R1531" i="6"/>
  <c r="R1530" i="6"/>
  <c r="R1529" i="6"/>
  <c r="R1528" i="6"/>
  <c r="R1527" i="6"/>
  <c r="R1526" i="6"/>
  <c r="R1525" i="6"/>
  <c r="R1524" i="6"/>
  <c r="R1523" i="6"/>
  <c r="R1522" i="6"/>
  <c r="R1521" i="6"/>
  <c r="R1520" i="6"/>
  <c r="R1519" i="6"/>
  <c r="R1518" i="6"/>
  <c r="R1517" i="6"/>
  <c r="R1516" i="6"/>
  <c r="R1515" i="6"/>
  <c r="R1514" i="6"/>
  <c r="R1513" i="6"/>
  <c r="R1512" i="6"/>
  <c r="R1511" i="6"/>
  <c r="R1510" i="6"/>
  <c r="R1509" i="6"/>
  <c r="R1508" i="6"/>
  <c r="R1507" i="6"/>
  <c r="R1506" i="6"/>
  <c r="M1505" i="6"/>
  <c r="L1505" i="6"/>
  <c r="K1505" i="6"/>
  <c r="K27" i="7" s="1"/>
  <c r="J1505" i="6"/>
  <c r="I1505" i="6"/>
  <c r="H1505" i="6"/>
  <c r="H27" i="7" s="1"/>
  <c r="G1505" i="6"/>
  <c r="F1505" i="6"/>
  <c r="E1505" i="6"/>
  <c r="E27" i="7" s="1"/>
  <c r="R1502" i="6"/>
  <c r="R1501" i="6"/>
  <c r="R1500" i="6"/>
  <c r="R1499" i="6"/>
  <c r="R1498" i="6"/>
  <c r="R1497" i="6"/>
  <c r="R1496" i="6"/>
  <c r="R1495" i="6"/>
  <c r="R1494" i="6"/>
  <c r="R1493" i="6"/>
  <c r="R1492" i="6"/>
  <c r="R1491" i="6"/>
  <c r="R1490" i="6"/>
  <c r="R1489" i="6"/>
  <c r="R1488" i="6"/>
  <c r="R1487" i="6"/>
  <c r="R1486" i="6"/>
  <c r="R1485" i="6"/>
  <c r="R1484" i="6"/>
  <c r="R1483" i="6"/>
  <c r="R1482" i="6"/>
  <c r="R1481" i="6"/>
  <c r="R1480" i="6"/>
  <c r="R1479" i="6"/>
  <c r="R1478" i="6"/>
  <c r="R1477" i="6"/>
  <c r="R1476" i="6"/>
  <c r="R1475" i="6"/>
  <c r="R1474" i="6"/>
  <c r="R1473" i="6"/>
  <c r="R1472" i="6"/>
  <c r="R1471" i="6"/>
  <c r="R1470" i="6"/>
  <c r="R1469" i="6"/>
  <c r="R1468" i="6"/>
  <c r="R1467" i="6"/>
  <c r="R1466" i="6"/>
  <c r="R1465" i="6"/>
  <c r="R1464" i="6"/>
  <c r="R1463" i="6"/>
  <c r="R1462" i="6"/>
  <c r="R1461" i="6"/>
  <c r="R1460" i="6"/>
  <c r="R1459" i="6"/>
  <c r="R1458" i="6"/>
  <c r="M1457" i="6"/>
  <c r="L1457" i="6"/>
  <c r="K1457" i="6"/>
  <c r="J1457" i="6"/>
  <c r="I1457" i="6"/>
  <c r="H1457" i="6"/>
  <c r="H26" i="7" s="1"/>
  <c r="G1457" i="6"/>
  <c r="F1457" i="6"/>
  <c r="E1457" i="6"/>
  <c r="E26" i="7" s="1"/>
  <c r="R1455" i="6"/>
  <c r="R1454" i="6"/>
  <c r="R1453" i="6"/>
  <c r="R1452" i="6"/>
  <c r="R1451" i="6"/>
  <c r="R1450" i="6"/>
  <c r="R1449" i="6"/>
  <c r="R1448" i="6"/>
  <c r="R1447" i="6"/>
  <c r="R1446" i="6"/>
  <c r="R1445" i="6"/>
  <c r="R1444" i="6"/>
  <c r="R1443" i="6"/>
  <c r="R1442" i="6"/>
  <c r="R1441" i="6"/>
  <c r="R1440" i="6"/>
  <c r="R1439" i="6"/>
  <c r="R1438" i="6"/>
  <c r="R1437" i="6"/>
  <c r="R1436" i="6"/>
  <c r="R1435" i="6"/>
  <c r="R1434" i="6"/>
  <c r="R1433" i="6"/>
  <c r="R1432" i="6"/>
  <c r="R1431" i="6"/>
  <c r="R1430" i="6"/>
  <c r="R1429" i="6"/>
  <c r="R1428" i="6"/>
  <c r="R1427" i="6"/>
  <c r="R1426" i="6"/>
  <c r="R1425" i="6"/>
  <c r="R1424" i="6"/>
  <c r="R1423" i="6"/>
  <c r="R1422" i="6"/>
  <c r="R1421" i="6"/>
  <c r="R1420" i="6"/>
  <c r="R1419" i="6"/>
  <c r="R1418" i="6"/>
  <c r="R1417" i="6"/>
  <c r="R1416" i="6"/>
  <c r="R1415" i="6"/>
  <c r="R1414" i="6"/>
  <c r="R1413" i="6"/>
  <c r="R1412" i="6"/>
  <c r="R1411" i="6"/>
  <c r="R1410" i="6"/>
  <c r="R1409" i="6"/>
  <c r="R1408" i="6"/>
  <c r="R1407" i="6"/>
  <c r="R1406" i="6"/>
  <c r="R1405" i="6"/>
  <c r="R1404" i="6"/>
  <c r="R1403" i="6"/>
  <c r="R1402" i="6"/>
  <c r="R1401" i="6"/>
  <c r="R1400" i="6"/>
  <c r="R1399" i="6"/>
  <c r="R1398" i="6"/>
  <c r="R1397" i="6"/>
  <c r="R1396" i="6"/>
  <c r="R1395" i="6"/>
  <c r="R1394" i="6"/>
  <c r="R1393" i="6"/>
  <c r="R1392" i="6"/>
  <c r="R1391" i="6"/>
  <c r="R1390" i="6"/>
  <c r="R1389" i="6"/>
  <c r="R1388" i="6"/>
  <c r="R1387" i="6"/>
  <c r="R1386" i="6"/>
  <c r="R1385" i="6"/>
  <c r="R1384" i="6"/>
  <c r="R1383" i="6"/>
  <c r="R1382" i="6"/>
  <c r="R1381" i="6"/>
  <c r="R1380" i="6"/>
  <c r="R1379" i="6"/>
  <c r="R1378" i="6"/>
  <c r="R1377" i="6"/>
  <c r="R1376" i="6"/>
  <c r="R1375" i="6"/>
  <c r="R1374" i="6"/>
  <c r="R1373" i="6"/>
  <c r="R1372" i="6"/>
  <c r="R1371" i="6"/>
  <c r="M1370" i="6"/>
  <c r="L1370" i="6"/>
  <c r="K1370" i="6"/>
  <c r="J1370" i="6"/>
  <c r="I1370" i="6"/>
  <c r="H1370" i="6"/>
  <c r="H25" i="7" s="1"/>
  <c r="G1370" i="6"/>
  <c r="F1370" i="6"/>
  <c r="E1370" i="6"/>
  <c r="E25" i="7" s="1"/>
  <c r="R1368" i="6"/>
  <c r="R1367" i="6"/>
  <c r="R1366" i="6"/>
  <c r="R1365" i="6"/>
  <c r="R1364" i="6"/>
  <c r="R1363" i="6"/>
  <c r="R1362" i="6"/>
  <c r="R1361" i="6"/>
  <c r="R1360" i="6"/>
  <c r="R1359" i="6"/>
  <c r="R1358" i="6"/>
  <c r="R1357" i="6"/>
  <c r="R1356" i="6"/>
  <c r="R1355" i="6"/>
  <c r="R1354" i="6"/>
  <c r="R1353" i="6"/>
  <c r="R1352" i="6"/>
  <c r="R1351" i="6"/>
  <c r="R1350" i="6"/>
  <c r="R1349" i="6"/>
  <c r="R1348" i="6"/>
  <c r="R1347" i="6"/>
  <c r="R1346" i="6"/>
  <c r="R1345" i="6"/>
  <c r="R1344" i="6"/>
  <c r="R1343" i="6"/>
  <c r="R1342" i="6"/>
  <c r="R1341" i="6"/>
  <c r="R1340" i="6"/>
  <c r="R1339" i="6"/>
  <c r="R1338" i="6"/>
  <c r="R1337" i="6"/>
  <c r="R1336" i="6"/>
  <c r="R1335" i="6"/>
  <c r="R1334" i="6"/>
  <c r="R1333" i="6"/>
  <c r="R1332" i="6"/>
  <c r="R1331" i="6"/>
  <c r="R1330" i="6"/>
  <c r="R1329" i="6"/>
  <c r="R1328" i="6"/>
  <c r="R1327" i="6"/>
  <c r="R1326" i="6"/>
  <c r="R1325" i="6"/>
  <c r="R1324" i="6"/>
  <c r="R1323" i="6"/>
  <c r="R1322" i="6"/>
  <c r="R1321" i="6"/>
  <c r="R1320" i="6"/>
  <c r="R1319" i="6"/>
  <c r="R1318" i="6"/>
  <c r="R1317" i="6"/>
  <c r="R1316" i="6"/>
  <c r="R1315" i="6"/>
  <c r="R1314" i="6"/>
  <c r="R1313" i="6"/>
  <c r="R1312" i="6"/>
  <c r="R1311" i="6"/>
  <c r="R1310" i="6"/>
  <c r="R1309" i="6"/>
  <c r="R1308" i="6"/>
  <c r="R1307" i="6"/>
  <c r="R1306" i="6"/>
  <c r="R1305" i="6"/>
  <c r="R1304" i="6"/>
  <c r="R1303" i="6"/>
  <c r="R1302" i="6"/>
  <c r="R1301" i="6"/>
  <c r="R1300" i="6"/>
  <c r="R1299" i="6"/>
  <c r="R1298" i="6"/>
  <c r="R1297" i="6"/>
  <c r="R1296" i="6"/>
  <c r="R1295" i="6"/>
  <c r="R1294" i="6"/>
  <c r="R1293" i="6"/>
  <c r="R1292" i="6"/>
  <c r="R1291" i="6"/>
  <c r="R1290" i="6"/>
  <c r="R1289" i="6"/>
  <c r="R1288" i="6"/>
  <c r="R1287" i="6"/>
  <c r="R1286" i="6"/>
  <c r="R1285" i="6"/>
  <c r="R1284" i="6"/>
  <c r="R1283" i="6"/>
  <c r="R1282" i="6"/>
  <c r="R1281" i="6"/>
  <c r="R1280" i="6"/>
  <c r="R1279" i="6"/>
  <c r="R1278" i="6"/>
  <c r="M1277" i="6"/>
  <c r="L1277" i="6"/>
  <c r="K1277" i="6"/>
  <c r="J1277" i="6"/>
  <c r="I1277" i="6"/>
  <c r="H1277" i="6"/>
  <c r="H24" i="7" s="1"/>
  <c r="G1277" i="6"/>
  <c r="F1277" i="6"/>
  <c r="E1277" i="6"/>
  <c r="E24" i="7" s="1"/>
  <c r="R1275" i="6"/>
  <c r="R1274" i="6"/>
  <c r="R1273" i="6"/>
  <c r="R1272" i="6"/>
  <c r="R1271" i="6"/>
  <c r="R1270" i="6"/>
  <c r="R1269" i="6"/>
  <c r="R1268" i="6"/>
  <c r="R1267" i="6"/>
  <c r="R1266" i="6"/>
  <c r="R1265" i="6"/>
  <c r="R1264" i="6"/>
  <c r="R1263" i="6"/>
  <c r="R1262" i="6"/>
  <c r="R1261" i="6"/>
  <c r="R1260" i="6"/>
  <c r="R1259" i="6"/>
  <c r="R1258" i="6"/>
  <c r="R1257" i="6"/>
  <c r="R1256" i="6"/>
  <c r="R1255" i="6"/>
  <c r="R1254" i="6"/>
  <c r="R1253" i="6"/>
  <c r="R1252" i="6"/>
  <c r="R1251" i="6"/>
  <c r="R1250" i="6"/>
  <c r="R1249" i="6"/>
  <c r="R1248" i="6"/>
  <c r="R1247" i="6"/>
  <c r="R1246" i="6"/>
  <c r="R1245" i="6"/>
  <c r="R1244" i="6"/>
  <c r="R1243" i="6"/>
  <c r="R1242" i="6"/>
  <c r="R1241" i="6"/>
  <c r="R1240" i="6"/>
  <c r="R1239" i="6"/>
  <c r="R1238" i="6"/>
  <c r="R1237" i="6"/>
  <c r="R1236" i="6"/>
  <c r="R1235" i="6"/>
  <c r="R1234" i="6"/>
  <c r="R1233" i="6"/>
  <c r="R1232" i="6"/>
  <c r="R1231" i="6"/>
  <c r="R1230" i="6"/>
  <c r="R1229" i="6"/>
  <c r="R1228" i="6"/>
  <c r="R1227" i="6"/>
  <c r="R1226" i="6"/>
  <c r="R1225" i="6"/>
  <c r="R1224" i="6"/>
  <c r="R1223" i="6"/>
  <c r="R1222" i="6"/>
  <c r="R1221" i="6"/>
  <c r="R1220" i="6"/>
  <c r="R1219" i="6"/>
  <c r="R1218" i="6"/>
  <c r="R1217" i="6"/>
  <c r="R1216" i="6"/>
  <c r="R1215" i="6"/>
  <c r="M1214" i="6"/>
  <c r="L1214" i="6"/>
  <c r="K1214" i="6"/>
  <c r="J1214" i="6"/>
  <c r="I1214" i="6"/>
  <c r="H1214" i="6"/>
  <c r="H23" i="7" s="1"/>
  <c r="G1214" i="6"/>
  <c r="F1214" i="6"/>
  <c r="E1214" i="6"/>
  <c r="E23" i="7" s="1"/>
  <c r="R1213" i="6"/>
  <c r="R1212" i="6"/>
  <c r="R1211" i="6"/>
  <c r="R1210" i="6"/>
  <c r="R1209" i="6"/>
  <c r="R1208" i="6"/>
  <c r="R1207" i="6"/>
  <c r="R1206" i="6"/>
  <c r="R1205" i="6"/>
  <c r="R1204" i="6"/>
  <c r="R1203" i="6"/>
  <c r="R1202" i="6"/>
  <c r="R1201" i="6"/>
  <c r="R1200" i="6"/>
  <c r="R1199" i="6"/>
  <c r="R1198" i="6"/>
  <c r="R1197" i="6"/>
  <c r="R1196" i="6"/>
  <c r="R1195" i="6"/>
  <c r="R1194" i="6"/>
  <c r="R1193" i="6"/>
  <c r="R1192" i="6"/>
  <c r="R1191" i="6"/>
  <c r="R1190" i="6"/>
  <c r="R1189" i="6"/>
  <c r="R1188" i="6"/>
  <c r="R1187" i="6"/>
  <c r="R1186" i="6"/>
  <c r="R1185" i="6"/>
  <c r="R1184" i="6"/>
  <c r="R1183" i="6"/>
  <c r="R1181" i="6"/>
  <c r="R1180" i="6"/>
  <c r="R1179" i="6"/>
  <c r="R1178" i="6"/>
  <c r="R1177" i="6"/>
  <c r="R1176" i="6"/>
  <c r="R1175" i="6"/>
  <c r="R1174" i="6"/>
  <c r="R1173" i="6"/>
  <c r="R1172" i="6"/>
  <c r="R1171" i="6"/>
  <c r="M1170" i="6"/>
  <c r="L1170" i="6"/>
  <c r="K1170" i="6"/>
  <c r="K22" i="7" s="1"/>
  <c r="J1170" i="6"/>
  <c r="I1170" i="6"/>
  <c r="H1170" i="6"/>
  <c r="G1170" i="6"/>
  <c r="F1170" i="6"/>
  <c r="E1170" i="6"/>
  <c r="E22" i="7" s="1"/>
  <c r="R1168" i="6"/>
  <c r="R1167" i="6"/>
  <c r="R1166" i="6"/>
  <c r="R1165" i="6"/>
  <c r="R1164" i="6"/>
  <c r="R1163" i="6"/>
  <c r="R1162" i="6"/>
  <c r="R1161" i="6"/>
  <c r="R1160" i="6"/>
  <c r="R1159" i="6"/>
  <c r="R1158" i="6"/>
  <c r="R1157" i="6"/>
  <c r="R1156" i="6"/>
  <c r="R1155" i="6"/>
  <c r="R1154" i="6"/>
  <c r="R1153" i="6"/>
  <c r="R1152" i="6"/>
  <c r="R1151" i="6"/>
  <c r="R1150" i="6"/>
  <c r="R1149" i="6"/>
  <c r="R1148" i="6"/>
  <c r="R1147" i="6"/>
  <c r="R1146" i="6"/>
  <c r="R1145" i="6"/>
  <c r="R1144" i="6"/>
  <c r="R1143" i="6"/>
  <c r="R1142" i="6"/>
  <c r="R1141" i="6"/>
  <c r="R1140" i="6"/>
  <c r="R1139" i="6"/>
  <c r="R1138" i="6"/>
  <c r="R1137" i="6"/>
  <c r="R1136" i="6"/>
  <c r="R1135" i="6"/>
  <c r="R1134" i="6"/>
  <c r="R1133" i="6"/>
  <c r="R1132" i="6"/>
  <c r="R1131" i="6"/>
  <c r="R1130" i="6"/>
  <c r="R1129" i="6"/>
  <c r="R1128" i="6"/>
  <c r="R1127" i="6"/>
  <c r="R1126" i="6"/>
  <c r="R1125" i="6"/>
  <c r="R1124" i="6"/>
  <c r="R1123" i="6"/>
  <c r="R1122" i="6"/>
  <c r="R1121" i="6"/>
  <c r="R1120" i="6"/>
  <c r="R1119" i="6"/>
  <c r="R1118" i="6"/>
  <c r="R1117" i="6"/>
  <c r="R1116" i="6"/>
  <c r="R1115" i="6"/>
  <c r="R1114" i="6"/>
  <c r="R1113" i="6"/>
  <c r="R1112" i="6"/>
  <c r="R1111" i="6"/>
  <c r="R1110" i="6"/>
  <c r="R1109" i="6"/>
  <c r="R1108" i="6"/>
  <c r="R1107" i="6"/>
  <c r="R1106" i="6"/>
  <c r="R1105" i="6"/>
  <c r="R1104" i="6"/>
  <c r="R1103" i="6"/>
  <c r="R1102" i="6"/>
  <c r="R1101" i="6"/>
  <c r="R1100" i="6"/>
  <c r="R1099" i="6"/>
  <c r="R1098" i="6"/>
  <c r="R1097" i="6"/>
  <c r="R1096" i="6"/>
  <c r="R1095" i="6"/>
  <c r="R1094" i="6"/>
  <c r="R1093" i="6"/>
  <c r="R1092" i="6"/>
  <c r="R1091" i="6"/>
  <c r="R1090" i="6"/>
  <c r="R1089" i="6"/>
  <c r="R1088" i="6"/>
  <c r="R1087" i="6"/>
  <c r="R1086" i="6"/>
  <c r="R1085" i="6"/>
  <c r="R1084" i="6"/>
  <c r="R1083" i="6"/>
  <c r="R1082" i="6"/>
  <c r="R1081" i="6"/>
  <c r="R1080" i="6"/>
  <c r="R1079" i="6"/>
  <c r="R1078" i="6"/>
  <c r="R1077" i="6"/>
  <c r="R1076" i="6"/>
  <c r="R1075" i="6"/>
  <c r="R1074" i="6"/>
  <c r="R1073" i="6"/>
  <c r="R1072" i="6"/>
  <c r="R1071" i="6"/>
  <c r="R1070" i="6"/>
  <c r="R1069" i="6"/>
  <c r="R1068" i="6"/>
  <c r="R1067" i="6"/>
  <c r="R1066" i="6"/>
  <c r="R1065" i="6"/>
  <c r="R1064" i="6"/>
  <c r="R1063" i="6"/>
  <c r="R1062" i="6"/>
  <c r="R1061" i="6"/>
  <c r="R1060" i="6"/>
  <c r="R1059" i="6"/>
  <c r="R1058" i="6"/>
  <c r="R1057" i="6"/>
  <c r="R1056" i="6"/>
  <c r="R1055" i="6"/>
  <c r="R1054" i="6"/>
  <c r="R1053" i="6"/>
  <c r="R1052" i="6"/>
  <c r="R1051" i="6"/>
  <c r="R1050" i="6"/>
  <c r="R1049" i="6"/>
  <c r="R1048" i="6"/>
  <c r="R1047" i="6"/>
  <c r="R1046" i="6"/>
  <c r="R1045" i="6"/>
  <c r="R1044" i="6"/>
  <c r="R1043" i="6"/>
  <c r="R1042" i="6"/>
  <c r="R1041" i="6"/>
  <c r="R1040" i="6"/>
  <c r="R1039" i="6"/>
  <c r="R1038" i="6"/>
  <c r="R1037" i="6"/>
  <c r="R1036" i="6"/>
  <c r="R1035" i="6"/>
  <c r="R1034" i="6"/>
  <c r="R1033" i="6"/>
  <c r="R1032" i="6"/>
  <c r="R1031" i="6"/>
  <c r="R1030" i="6"/>
  <c r="R1029" i="6"/>
  <c r="R1028" i="6"/>
  <c r="R1027" i="6"/>
  <c r="R1026" i="6"/>
  <c r="R1025" i="6"/>
  <c r="R1024" i="6"/>
  <c r="R1023" i="6"/>
  <c r="R1022" i="6"/>
  <c r="R1021" i="6"/>
  <c r="R1020" i="6"/>
  <c r="R1019" i="6"/>
  <c r="R1018" i="6"/>
  <c r="R1017" i="6"/>
  <c r="R1016" i="6"/>
  <c r="R1015" i="6"/>
  <c r="R1014" i="6"/>
  <c r="R1013" i="6"/>
  <c r="R1012" i="6"/>
  <c r="R1011" i="6"/>
  <c r="R1010" i="6"/>
  <c r="R1009" i="6"/>
  <c r="R1008" i="6"/>
  <c r="R1007" i="6"/>
  <c r="R1006" i="6"/>
  <c r="R1005" i="6"/>
  <c r="R1004" i="6"/>
  <c r="R1003" i="6"/>
  <c r="M1001" i="6"/>
  <c r="L1001" i="6"/>
  <c r="K1001" i="6"/>
  <c r="J1001" i="6"/>
  <c r="J21" i="7" s="1"/>
  <c r="I1001" i="6"/>
  <c r="H1001" i="6"/>
  <c r="G1001" i="6"/>
  <c r="G21" i="7" s="1"/>
  <c r="F1001" i="6"/>
  <c r="F21" i="7" s="1"/>
  <c r="E1001" i="6"/>
  <c r="E21" i="7" s="1"/>
  <c r="R999" i="6"/>
  <c r="R998" i="6"/>
  <c r="R997" i="6"/>
  <c r="R996" i="6"/>
  <c r="R995" i="6"/>
  <c r="R994" i="6"/>
  <c r="R993" i="6"/>
  <c r="R992" i="6"/>
  <c r="R991" i="6"/>
  <c r="R990" i="6"/>
  <c r="R989" i="6"/>
  <c r="R988" i="6"/>
  <c r="R987" i="6"/>
  <c r="R986" i="6"/>
  <c r="R985" i="6"/>
  <c r="R984" i="6"/>
  <c r="R983" i="6"/>
  <c r="R982" i="6"/>
  <c r="R981" i="6"/>
  <c r="R980" i="6"/>
  <c r="R979" i="6"/>
  <c r="R978" i="6"/>
  <c r="R977" i="6"/>
  <c r="R976" i="6"/>
  <c r="R975" i="6"/>
  <c r="R974" i="6"/>
  <c r="R973" i="6"/>
  <c r="R972" i="6"/>
  <c r="R971" i="6"/>
  <c r="R970" i="6"/>
  <c r="R969" i="6"/>
  <c r="R968" i="6"/>
  <c r="R967" i="6"/>
  <c r="R966" i="6"/>
  <c r="R965" i="6"/>
  <c r="R964" i="6"/>
  <c r="R963" i="6"/>
  <c r="R962" i="6"/>
  <c r="R961" i="6"/>
  <c r="R960" i="6"/>
  <c r="R959" i="6"/>
  <c r="R958" i="6"/>
  <c r="R957" i="6"/>
  <c r="R956" i="6"/>
  <c r="R955" i="6"/>
  <c r="R954" i="6"/>
  <c r="R953" i="6"/>
  <c r="R952" i="6"/>
  <c r="R951" i="6"/>
  <c r="R950" i="6"/>
  <c r="R949" i="6"/>
  <c r="R948" i="6"/>
  <c r="R947" i="6"/>
  <c r="R946" i="6"/>
  <c r="R945" i="6"/>
  <c r="R944" i="6"/>
  <c r="R943" i="6"/>
  <c r="R942" i="6"/>
  <c r="R941" i="6"/>
  <c r="R940" i="6"/>
  <c r="R939" i="6"/>
  <c r="R938" i="6"/>
  <c r="R937" i="6"/>
  <c r="R936" i="6"/>
  <c r="R935" i="6"/>
  <c r="R934" i="6"/>
  <c r="R933" i="6"/>
  <c r="R932" i="6"/>
  <c r="R931" i="6"/>
  <c r="R930" i="6"/>
  <c r="Q928" i="6"/>
  <c r="P928" i="6"/>
  <c r="P8" i="6" s="1"/>
  <c r="O928" i="6"/>
  <c r="O8" i="6" s="1"/>
  <c r="N928" i="6"/>
  <c r="N8" i="6" s="1"/>
  <c r="M928" i="6"/>
  <c r="L928" i="6"/>
  <c r="K928" i="6"/>
  <c r="J928" i="6"/>
  <c r="J20" i="7" s="1"/>
  <c r="I928" i="6"/>
  <c r="I20" i="7" s="1"/>
  <c r="I9" i="7" s="1"/>
  <c r="I8" i="7" s="1"/>
  <c r="H928" i="6"/>
  <c r="G928" i="6"/>
  <c r="F928" i="6"/>
  <c r="E928" i="6"/>
  <c r="E20" i="7" s="1"/>
  <c r="R926" i="6"/>
  <c r="R925" i="6"/>
  <c r="R924" i="6"/>
  <c r="R923" i="6"/>
  <c r="R922" i="6"/>
  <c r="R921" i="6"/>
  <c r="R920" i="6"/>
  <c r="R919" i="6"/>
  <c r="R918" i="6"/>
  <c r="R917" i="6"/>
  <c r="R916" i="6"/>
  <c r="R915" i="6"/>
  <c r="R914" i="6"/>
  <c r="R913" i="6"/>
  <c r="R912" i="6"/>
  <c r="R911" i="6"/>
  <c r="R910" i="6"/>
  <c r="R909" i="6"/>
  <c r="R908" i="6"/>
  <c r="R907" i="6"/>
  <c r="R906" i="6"/>
  <c r="R905" i="6"/>
  <c r="R904" i="6"/>
  <c r="R903" i="6"/>
  <c r="R902" i="6"/>
  <c r="R901" i="6"/>
  <c r="R900" i="6"/>
  <c r="R899" i="6"/>
  <c r="R898" i="6"/>
  <c r="R897" i="6"/>
  <c r="R896" i="6"/>
  <c r="R895" i="6"/>
  <c r="R894" i="6"/>
  <c r="R893" i="6"/>
  <c r="R892" i="6"/>
  <c r="R891" i="6"/>
  <c r="R890" i="6"/>
  <c r="R889" i="6"/>
  <c r="R888" i="6"/>
  <c r="R887" i="6"/>
  <c r="R886" i="6"/>
  <c r="R885" i="6"/>
  <c r="R884" i="6"/>
  <c r="R883" i="6"/>
  <c r="R882" i="6"/>
  <c r="R881" i="6"/>
  <c r="R880" i="6"/>
  <c r="R879" i="6"/>
  <c r="R878" i="6"/>
  <c r="R877" i="6"/>
  <c r="R876" i="6"/>
  <c r="R875" i="6"/>
  <c r="R874" i="6"/>
  <c r="R873" i="6"/>
  <c r="R872" i="6"/>
  <c r="R871" i="6"/>
  <c r="R870" i="6"/>
  <c r="R869" i="6"/>
  <c r="R868" i="6"/>
  <c r="R867" i="6"/>
  <c r="R866" i="6"/>
  <c r="R865" i="6"/>
  <c r="R864" i="6"/>
  <c r="R863" i="6"/>
  <c r="R862" i="6"/>
  <c r="R861" i="6"/>
  <c r="R860" i="6"/>
  <c r="S859" i="6"/>
  <c r="M859" i="6"/>
  <c r="L859" i="6"/>
  <c r="K859" i="6"/>
  <c r="J859" i="6"/>
  <c r="J19" i="7" s="1"/>
  <c r="I859" i="6"/>
  <c r="H859" i="6"/>
  <c r="G859" i="6"/>
  <c r="F859" i="6"/>
  <c r="E859" i="6"/>
  <c r="E19" i="7" s="1"/>
  <c r="R857" i="6"/>
  <c r="R856" i="6"/>
  <c r="R855" i="6"/>
  <c r="R854" i="6"/>
  <c r="R853" i="6"/>
  <c r="R852" i="6"/>
  <c r="R851" i="6"/>
  <c r="R850" i="6"/>
  <c r="R849" i="6"/>
  <c r="R848" i="6"/>
  <c r="R847" i="6"/>
  <c r="R846" i="6"/>
  <c r="R845" i="6"/>
  <c r="R844" i="6"/>
  <c r="R843" i="6"/>
  <c r="R842" i="6"/>
  <c r="R841" i="6"/>
  <c r="R840" i="6"/>
  <c r="R839" i="6"/>
  <c r="R838" i="6"/>
  <c r="R837" i="6"/>
  <c r="R836" i="6"/>
  <c r="R835" i="6"/>
  <c r="R834" i="6"/>
  <c r="R833" i="6"/>
  <c r="R832" i="6"/>
  <c r="R831" i="6"/>
  <c r="R830" i="6"/>
  <c r="R829" i="6"/>
  <c r="R828" i="6"/>
  <c r="R827" i="6"/>
  <c r="R826" i="6"/>
  <c r="C826" i="6"/>
  <c r="C827" i="6" s="1"/>
  <c r="C828" i="6" s="1"/>
  <c r="C829" i="6" s="1"/>
  <c r="C830" i="6" s="1"/>
  <c r="C831" i="6" s="1"/>
  <c r="C832" i="6" s="1"/>
  <c r="C833" i="6" s="1"/>
  <c r="C834" i="6" s="1"/>
  <c r="C835" i="6" s="1"/>
  <c r="C836" i="6" s="1"/>
  <c r="C837" i="6" s="1"/>
  <c r="C838" i="6" s="1"/>
  <c r="C839" i="6" s="1"/>
  <c r="C840" i="6" s="1"/>
  <c r="C841" i="6" s="1"/>
  <c r="C842" i="6" s="1"/>
  <c r="C843" i="6" s="1"/>
  <c r="C844" i="6" s="1"/>
  <c r="C845" i="6" s="1"/>
  <c r="C846" i="6" s="1"/>
  <c r="C847" i="6" s="1"/>
  <c r="C848" i="6" s="1"/>
  <c r="C849" i="6" s="1"/>
  <c r="C850" i="6" s="1"/>
  <c r="C851" i="6" s="1"/>
  <c r="C852" i="6" s="1"/>
  <c r="C853" i="6" s="1"/>
  <c r="C854" i="6" s="1"/>
  <c r="C855" i="6" s="1"/>
  <c r="C856" i="6" s="1"/>
  <c r="C857" i="6" s="1"/>
  <c r="R825" i="6"/>
  <c r="R824" i="6"/>
  <c r="R823" i="6"/>
  <c r="R822" i="6"/>
  <c r="R821" i="6"/>
  <c r="R820" i="6"/>
  <c r="R819" i="6"/>
  <c r="R818" i="6"/>
  <c r="R817" i="6"/>
  <c r="R816" i="6"/>
  <c r="R815" i="6"/>
  <c r="R814" i="6"/>
  <c r="R813" i="6"/>
  <c r="R812" i="6"/>
  <c r="R811" i="6"/>
  <c r="R810" i="6"/>
  <c r="R809" i="6"/>
  <c r="R808" i="6"/>
  <c r="R807" i="6"/>
  <c r="R806" i="6"/>
  <c r="R805" i="6"/>
  <c r="R804" i="6"/>
  <c r="R803" i="6"/>
  <c r="R802" i="6"/>
  <c r="R801" i="6"/>
  <c r="R800" i="6"/>
  <c r="R799" i="6"/>
  <c r="R798" i="6"/>
  <c r="R797" i="6"/>
  <c r="R796" i="6"/>
  <c r="R795" i="6"/>
  <c r="R794" i="6"/>
  <c r="C794" i="6"/>
  <c r="C795" i="6" s="1"/>
  <c r="C796" i="6" s="1"/>
  <c r="C797" i="6" s="1"/>
  <c r="C798" i="6" s="1"/>
  <c r="C799" i="6" s="1"/>
  <c r="C800" i="6" s="1"/>
  <c r="C801" i="6" s="1"/>
  <c r="C802" i="6" s="1"/>
  <c r="C803" i="6" s="1"/>
  <c r="C804" i="6" s="1"/>
  <c r="C805" i="6" s="1"/>
  <c r="C806" i="6" s="1"/>
  <c r="C807" i="6" s="1"/>
  <c r="C808" i="6" s="1"/>
  <c r="C809" i="6" s="1"/>
  <c r="C810" i="6" s="1"/>
  <c r="C811" i="6" s="1"/>
  <c r="C812" i="6" s="1"/>
  <c r="C813" i="6" s="1"/>
  <c r="C814" i="6" s="1"/>
  <c r="C815" i="6" s="1"/>
  <c r="C816" i="6" s="1"/>
  <c r="C817" i="6" s="1"/>
  <c r="C818" i="6" s="1"/>
  <c r="C819" i="6" s="1"/>
  <c r="C820" i="6" s="1"/>
  <c r="C821" i="6" s="1"/>
  <c r="C822" i="6" s="1"/>
  <c r="C823" i="6" s="1"/>
  <c r="C824" i="6" s="1"/>
  <c r="R793" i="6"/>
  <c r="R792" i="6"/>
  <c r="R791" i="6"/>
  <c r="R790" i="6"/>
  <c r="R789" i="6"/>
  <c r="R788" i="6"/>
  <c r="R787" i="6"/>
  <c r="R786" i="6"/>
  <c r="S785" i="6"/>
  <c r="M785" i="6"/>
  <c r="L785" i="6"/>
  <c r="K785" i="6"/>
  <c r="J785" i="6"/>
  <c r="J18" i="7" s="1"/>
  <c r="I785" i="6"/>
  <c r="H785" i="6"/>
  <c r="G785" i="6"/>
  <c r="G18" i="7" s="1"/>
  <c r="F785" i="6"/>
  <c r="E785" i="6"/>
  <c r="E18" i="7" s="1"/>
  <c r="D785" i="6"/>
  <c r="R783" i="6"/>
  <c r="R782" i="6"/>
  <c r="R781" i="6"/>
  <c r="R780" i="6"/>
  <c r="R779" i="6"/>
  <c r="R778" i="6"/>
  <c r="R777" i="6"/>
  <c r="R776" i="6"/>
  <c r="R775" i="6"/>
  <c r="R774" i="6"/>
  <c r="R773" i="6"/>
  <c r="R772" i="6"/>
  <c r="R771" i="6"/>
  <c r="R770" i="6"/>
  <c r="R769" i="6"/>
  <c r="R768" i="6"/>
  <c r="R767" i="6"/>
  <c r="R766" i="6"/>
  <c r="R765" i="6"/>
  <c r="R764" i="6"/>
  <c r="R763" i="6"/>
  <c r="R762" i="6"/>
  <c r="R761" i="6"/>
  <c r="R760" i="6"/>
  <c r="R759" i="6"/>
  <c r="R758" i="6"/>
  <c r="R757" i="6"/>
  <c r="R756" i="6"/>
  <c r="R755" i="6"/>
  <c r="R754" i="6"/>
  <c r="R753" i="6"/>
  <c r="R752" i="6"/>
  <c r="R751" i="6"/>
  <c r="R750" i="6"/>
  <c r="R749" i="6"/>
  <c r="R748" i="6"/>
  <c r="R747" i="6"/>
  <c r="R746" i="6"/>
  <c r="R745" i="6"/>
  <c r="R744" i="6"/>
  <c r="R743" i="6"/>
  <c r="R742" i="6"/>
  <c r="M741" i="6"/>
  <c r="L741" i="6"/>
  <c r="K741" i="6"/>
  <c r="J741" i="6"/>
  <c r="J17" i="7" s="1"/>
  <c r="I741" i="6"/>
  <c r="H741" i="6"/>
  <c r="G741" i="6"/>
  <c r="G17" i="7" s="1"/>
  <c r="F741" i="6"/>
  <c r="E741" i="6"/>
  <c r="E17" i="7" s="1"/>
  <c r="R739" i="6"/>
  <c r="R738" i="6"/>
  <c r="R737" i="6"/>
  <c r="R736" i="6"/>
  <c r="R735" i="6"/>
  <c r="R734" i="6"/>
  <c r="R733" i="6"/>
  <c r="R732" i="6"/>
  <c r="R731" i="6"/>
  <c r="R730" i="6"/>
  <c r="R729" i="6"/>
  <c r="R728" i="6"/>
  <c r="R727" i="6"/>
  <c r="R726" i="6"/>
  <c r="R725" i="6"/>
  <c r="R724" i="6"/>
  <c r="R723" i="6"/>
  <c r="R722" i="6"/>
  <c r="R721" i="6"/>
  <c r="R720" i="6"/>
  <c r="R719" i="6"/>
  <c r="R718" i="6"/>
  <c r="R717" i="6"/>
  <c r="R716" i="6"/>
  <c r="R715" i="6"/>
  <c r="R714" i="6"/>
  <c r="R713" i="6"/>
  <c r="R712" i="6"/>
  <c r="R711" i="6"/>
  <c r="R710" i="6"/>
  <c r="R709" i="6"/>
  <c r="R708" i="6"/>
  <c r="R707" i="6"/>
  <c r="R706" i="6"/>
  <c r="R705" i="6"/>
  <c r="R704" i="6"/>
  <c r="R703" i="6"/>
  <c r="R702" i="6"/>
  <c r="R701" i="6"/>
  <c r="R700" i="6"/>
  <c r="R699" i="6"/>
  <c r="R698" i="6"/>
  <c r="R697" i="6"/>
  <c r="R696" i="6"/>
  <c r="R695" i="6"/>
  <c r="R694" i="6"/>
  <c r="R693" i="6"/>
  <c r="R692" i="6"/>
  <c r="R691" i="6"/>
  <c r="R690" i="6"/>
  <c r="R689" i="6"/>
  <c r="R688" i="6"/>
  <c r="R687" i="6"/>
  <c r="R686" i="6"/>
  <c r="R685" i="6"/>
  <c r="R684" i="6"/>
  <c r="R683" i="6"/>
  <c r="R682" i="6"/>
  <c r="R681" i="6"/>
  <c r="R680" i="6"/>
  <c r="R679" i="6"/>
  <c r="R678" i="6"/>
  <c r="R677" i="6"/>
  <c r="R676" i="6"/>
  <c r="R675" i="6"/>
  <c r="R674" i="6"/>
  <c r="R673" i="6"/>
  <c r="R672" i="6"/>
  <c r="R671" i="6"/>
  <c r="R670" i="6"/>
  <c r="R669" i="6"/>
  <c r="R668" i="6"/>
  <c r="R667" i="6"/>
  <c r="R666" i="6"/>
  <c r="R665" i="6"/>
  <c r="R664" i="6"/>
  <c r="R663" i="6"/>
  <c r="R662" i="6"/>
  <c r="R661" i="6"/>
  <c r="R660" i="6"/>
  <c r="R659" i="6"/>
  <c r="R658" i="6"/>
  <c r="R657" i="6"/>
  <c r="R656" i="6"/>
  <c r="R655" i="6"/>
  <c r="R654" i="6"/>
  <c r="R653" i="6"/>
  <c r="R652" i="6"/>
  <c r="R651" i="6"/>
  <c r="R650" i="6"/>
  <c r="R649" i="6"/>
  <c r="R648" i="6"/>
  <c r="R647" i="6"/>
  <c r="R646" i="6"/>
  <c r="R645" i="6"/>
  <c r="R644" i="6"/>
  <c r="R643" i="6"/>
  <c r="R642" i="6"/>
  <c r="R641" i="6"/>
  <c r="R640" i="6"/>
  <c r="M639" i="6"/>
  <c r="L639" i="6"/>
  <c r="K639" i="6"/>
  <c r="J639" i="6"/>
  <c r="J16" i="7" s="1"/>
  <c r="I639" i="6"/>
  <c r="H639" i="6"/>
  <c r="G639" i="6"/>
  <c r="G16" i="7" s="1"/>
  <c r="F639" i="6"/>
  <c r="E639" i="6"/>
  <c r="E16" i="7" s="1"/>
  <c r="R637" i="6"/>
  <c r="R636" i="6"/>
  <c r="R635" i="6"/>
  <c r="R634" i="6"/>
  <c r="R633" i="6"/>
  <c r="R632" i="6"/>
  <c r="R631" i="6"/>
  <c r="R630" i="6"/>
  <c r="R629" i="6"/>
  <c r="R628" i="6"/>
  <c r="R627" i="6"/>
  <c r="R626" i="6"/>
  <c r="R625" i="6"/>
  <c r="R624" i="6"/>
  <c r="R623" i="6"/>
  <c r="R622" i="6"/>
  <c r="R621" i="6"/>
  <c r="R620" i="6"/>
  <c r="R619" i="6"/>
  <c r="R618" i="6"/>
  <c r="R617" i="6"/>
  <c r="R616" i="6"/>
  <c r="R615" i="6"/>
  <c r="R614" i="6"/>
  <c r="R613" i="6"/>
  <c r="R612" i="6"/>
  <c r="R611" i="6"/>
  <c r="R610" i="6"/>
  <c r="R609" i="6"/>
  <c r="R608" i="6"/>
  <c r="R607" i="6"/>
  <c r="R606" i="6"/>
  <c r="R605" i="6"/>
  <c r="R604" i="6"/>
  <c r="R603" i="6"/>
  <c r="R602" i="6"/>
  <c r="R601" i="6"/>
  <c r="R600" i="6"/>
  <c r="R599" i="6"/>
  <c r="R598" i="6"/>
  <c r="R597" i="6"/>
  <c r="R596" i="6"/>
  <c r="S595" i="6"/>
  <c r="M595" i="6"/>
  <c r="L595" i="6"/>
  <c r="K595" i="6"/>
  <c r="J595" i="6"/>
  <c r="J15" i="7" s="1"/>
  <c r="I595" i="6"/>
  <c r="H595" i="6"/>
  <c r="G595" i="6"/>
  <c r="G15" i="7" s="1"/>
  <c r="F595" i="6"/>
  <c r="E595" i="6"/>
  <c r="E15" i="7" s="1"/>
  <c r="R592" i="6"/>
  <c r="R591" i="6"/>
  <c r="R590" i="6"/>
  <c r="R589" i="6"/>
  <c r="R588" i="6"/>
  <c r="R587" i="6"/>
  <c r="R586" i="6"/>
  <c r="R585" i="6"/>
  <c r="R584" i="6"/>
  <c r="R583" i="6"/>
  <c r="R582" i="6"/>
  <c r="R581" i="6"/>
  <c r="R580" i="6"/>
  <c r="R579" i="6"/>
  <c r="R578" i="6"/>
  <c r="R577" i="6"/>
  <c r="R576" i="6"/>
  <c r="R575" i="6"/>
  <c r="R574" i="6"/>
  <c r="R573" i="6"/>
  <c r="R572" i="6"/>
  <c r="R571" i="6"/>
  <c r="R570" i="6"/>
  <c r="R569" i="6"/>
  <c r="R568" i="6"/>
  <c r="R567" i="6"/>
  <c r="R566" i="6"/>
  <c r="R565" i="6"/>
  <c r="R564" i="6"/>
  <c r="R563" i="6"/>
  <c r="R562" i="6"/>
  <c r="R561" i="6"/>
  <c r="R560" i="6"/>
  <c r="R559" i="6"/>
  <c r="R558" i="6"/>
  <c r="R557" i="6"/>
  <c r="R556" i="6"/>
  <c r="R555" i="6"/>
  <c r="R554" i="6"/>
  <c r="R553" i="6"/>
  <c r="R552" i="6"/>
  <c r="R551" i="6"/>
  <c r="R550" i="6"/>
  <c r="R549" i="6"/>
  <c r="R548" i="6"/>
  <c r="R547" i="6"/>
  <c r="R546" i="6"/>
  <c r="R545" i="6"/>
  <c r="R544" i="6"/>
  <c r="R543" i="6"/>
  <c r="R542" i="6"/>
  <c r="R541" i="6"/>
  <c r="R540" i="6"/>
  <c r="R539" i="6"/>
  <c r="R538" i="6"/>
  <c r="R537" i="6"/>
  <c r="R536" i="6"/>
  <c r="R535" i="6"/>
  <c r="R534" i="6"/>
  <c r="R533" i="6"/>
  <c r="R532" i="6"/>
  <c r="R531" i="6"/>
  <c r="R530" i="6"/>
  <c r="R529" i="6"/>
  <c r="R528" i="6"/>
  <c r="R527" i="6"/>
  <c r="R526" i="6"/>
  <c r="R525" i="6"/>
  <c r="R524" i="6"/>
  <c r="R523" i="6"/>
  <c r="R522" i="6"/>
  <c r="R521" i="6"/>
  <c r="R520" i="6"/>
  <c r="R519" i="6"/>
  <c r="R518" i="6"/>
  <c r="R517" i="6"/>
  <c r="R516" i="6"/>
  <c r="R515" i="6"/>
  <c r="R514" i="6"/>
  <c r="R513" i="6"/>
  <c r="R512" i="6"/>
  <c r="R511" i="6"/>
  <c r="R510" i="6"/>
  <c r="R509" i="6"/>
  <c r="R508" i="6"/>
  <c r="R507" i="6"/>
  <c r="R506" i="6"/>
  <c r="R505" i="6"/>
  <c r="R504" i="6"/>
  <c r="R503" i="6"/>
  <c r="R502" i="6"/>
  <c r="R501" i="6"/>
  <c r="R500" i="6"/>
  <c r="R499" i="6"/>
  <c r="R498" i="6"/>
  <c r="R497" i="6"/>
  <c r="R496" i="6"/>
  <c r="R495" i="6"/>
  <c r="R494" i="6"/>
  <c r="R493" i="6"/>
  <c r="R492" i="6"/>
  <c r="R491" i="6"/>
  <c r="R490" i="6"/>
  <c r="R489" i="6"/>
  <c r="R488" i="6"/>
  <c r="R487" i="6"/>
  <c r="R486" i="6"/>
  <c r="R485" i="6"/>
  <c r="R484" i="6"/>
  <c r="R483" i="6"/>
  <c r="R482" i="6"/>
  <c r="R481" i="6"/>
  <c r="R480" i="6"/>
  <c r="R479" i="6"/>
  <c r="R478" i="6"/>
  <c r="R477" i="6"/>
  <c r="R476" i="6"/>
  <c r="R475" i="6"/>
  <c r="R474" i="6"/>
  <c r="F14" i="7"/>
  <c r="E14" i="7"/>
  <c r="R470" i="6"/>
  <c r="R469" i="6"/>
  <c r="R468" i="6"/>
  <c r="R467" i="6"/>
  <c r="R466" i="6"/>
  <c r="R465" i="6"/>
  <c r="R464" i="6"/>
  <c r="R463" i="6"/>
  <c r="R462" i="6"/>
  <c r="R461" i="6"/>
  <c r="R460" i="6"/>
  <c r="R459" i="6"/>
  <c r="R458" i="6"/>
  <c r="R457" i="6"/>
  <c r="R456" i="6"/>
  <c r="R455" i="6"/>
  <c r="R454" i="6"/>
  <c r="R453" i="6"/>
  <c r="R452" i="6"/>
  <c r="R451" i="6"/>
  <c r="R450" i="6"/>
  <c r="R449" i="6"/>
  <c r="R448" i="6"/>
  <c r="R447" i="6"/>
  <c r="R446" i="6"/>
  <c r="R445" i="6"/>
  <c r="R444" i="6"/>
  <c r="R443" i="6"/>
  <c r="R442" i="6"/>
  <c r="R441" i="6"/>
  <c r="R440" i="6"/>
  <c r="R439" i="6"/>
  <c r="R438" i="6"/>
  <c r="R437" i="6"/>
  <c r="R436" i="6"/>
  <c r="R435" i="6"/>
  <c r="R434" i="6"/>
  <c r="R433" i="6"/>
  <c r="R432" i="6"/>
  <c r="R431" i="6"/>
  <c r="R430" i="6"/>
  <c r="R429" i="6"/>
  <c r="R428" i="6"/>
  <c r="R427" i="6"/>
  <c r="R426" i="6"/>
  <c r="R425" i="6"/>
  <c r="R424" i="6"/>
  <c r="R423" i="6"/>
  <c r="R422" i="6"/>
  <c r="R421" i="6"/>
  <c r="R420" i="6"/>
  <c r="R419" i="6"/>
  <c r="R418" i="6"/>
  <c r="R417" i="6"/>
  <c r="R416" i="6"/>
  <c r="R415" i="6"/>
  <c r="R414" i="6"/>
  <c r="R413" i="6"/>
  <c r="R412" i="6"/>
  <c r="R411" i="6"/>
  <c r="R410" i="6"/>
  <c r="R409" i="6"/>
  <c r="R408" i="6"/>
  <c r="R407" i="6"/>
  <c r="R406" i="6"/>
  <c r="R405" i="6"/>
  <c r="R404" i="6"/>
  <c r="R403" i="6"/>
  <c r="R402" i="6"/>
  <c r="R401" i="6"/>
  <c r="R400" i="6"/>
  <c r="R399" i="6"/>
  <c r="R398" i="6"/>
  <c r="R397" i="6"/>
  <c r="R396" i="6"/>
  <c r="R395" i="6"/>
  <c r="M393" i="6"/>
  <c r="L393" i="6"/>
  <c r="K393" i="6"/>
  <c r="J393" i="6"/>
  <c r="I393" i="6"/>
  <c r="H393" i="6"/>
  <c r="G393" i="6"/>
  <c r="G13" i="7" s="1"/>
  <c r="F393" i="6"/>
  <c r="F13" i="7" s="1"/>
  <c r="E393" i="6"/>
  <c r="E13" i="7" s="1"/>
  <c r="R391" i="6"/>
  <c r="R390" i="6"/>
  <c r="R389" i="6"/>
  <c r="R388" i="6"/>
  <c r="R387" i="6"/>
  <c r="R386" i="6"/>
  <c r="R385" i="6"/>
  <c r="R384" i="6"/>
  <c r="R383" i="6"/>
  <c r="R382" i="6"/>
  <c r="R381" i="6"/>
  <c r="R380" i="6"/>
  <c r="R379" i="6"/>
  <c r="R378" i="6"/>
  <c r="R377" i="6"/>
  <c r="R376" i="6"/>
  <c r="R375" i="6"/>
  <c r="R374" i="6"/>
  <c r="R373" i="6"/>
  <c r="R372" i="6"/>
  <c r="R371" i="6"/>
  <c r="R370" i="6"/>
  <c r="R369" i="6"/>
  <c r="R368" i="6"/>
  <c r="R367" i="6"/>
  <c r="R366" i="6"/>
  <c r="R365" i="6"/>
  <c r="R364" i="6"/>
  <c r="R363" i="6"/>
  <c r="R362" i="6"/>
  <c r="R361" i="6"/>
  <c r="R360" i="6"/>
  <c r="R359" i="6"/>
  <c r="R358" i="6"/>
  <c r="R357" i="6"/>
  <c r="R356" i="6"/>
  <c r="R355" i="6"/>
  <c r="R354" i="6"/>
  <c r="R353" i="6"/>
  <c r="R352" i="6"/>
  <c r="R351" i="6"/>
  <c r="R350" i="6"/>
  <c r="R349" i="6"/>
  <c r="R348" i="6"/>
  <c r="R347" i="6"/>
  <c r="R346" i="6"/>
  <c r="R345" i="6"/>
  <c r="R344" i="6"/>
  <c r="R343" i="6"/>
  <c r="R342" i="6"/>
  <c r="R341" i="6"/>
  <c r="R340" i="6"/>
  <c r="R339" i="6"/>
  <c r="R338" i="6"/>
  <c r="R337" i="6"/>
  <c r="R336" i="6"/>
  <c r="R335" i="6"/>
  <c r="R334" i="6"/>
  <c r="R333" i="6"/>
  <c r="R332" i="6"/>
  <c r="R331" i="6"/>
  <c r="R330" i="6"/>
  <c r="R329" i="6"/>
  <c r="R328" i="6"/>
  <c r="R327" i="6"/>
  <c r="R326" i="6"/>
  <c r="R325" i="6"/>
  <c r="R324" i="6"/>
  <c r="R323" i="6"/>
  <c r="R322" i="6"/>
  <c r="R321" i="6"/>
  <c r="R320" i="6"/>
  <c r="R319" i="6"/>
  <c r="R318" i="6"/>
  <c r="R317" i="6"/>
  <c r="R316" i="6"/>
  <c r="R315" i="6"/>
  <c r="R314" i="6"/>
  <c r="R313" i="6"/>
  <c r="R312" i="6"/>
  <c r="R311" i="6"/>
  <c r="R310" i="6"/>
  <c r="R309" i="6"/>
  <c r="R308" i="6"/>
  <c r="R307" i="6"/>
  <c r="R306" i="6"/>
  <c r="R305" i="6"/>
  <c r="R304" i="6"/>
  <c r="R303" i="6"/>
  <c r="R302" i="6"/>
  <c r="R301" i="6"/>
  <c r="R300" i="6"/>
  <c r="R299" i="6"/>
  <c r="R298" i="6"/>
  <c r="R297" i="6"/>
  <c r="R296" i="6"/>
  <c r="R295" i="6"/>
  <c r="R294" i="6"/>
  <c r="R293" i="6"/>
  <c r="R292" i="6"/>
  <c r="R291" i="6"/>
  <c r="R290" i="6"/>
  <c r="R289" i="6"/>
  <c r="R288" i="6"/>
  <c r="R287" i="6"/>
  <c r="R286" i="6"/>
  <c r="R285" i="6"/>
  <c r="R284" i="6"/>
  <c r="R283" i="6"/>
  <c r="R282" i="6"/>
  <c r="R281" i="6"/>
  <c r="R280" i="6"/>
  <c r="R279" i="6"/>
  <c r="R278" i="6"/>
  <c r="R277" i="6"/>
  <c r="R276" i="6"/>
  <c r="R275" i="6"/>
  <c r="R274" i="6"/>
  <c r="R273" i="6"/>
  <c r="R272" i="6"/>
  <c r="R271" i="6"/>
  <c r="R270" i="6"/>
  <c r="R269" i="6"/>
  <c r="R268" i="6"/>
  <c r="R267" i="6"/>
  <c r="R266" i="6"/>
  <c r="R265" i="6"/>
  <c r="R264" i="6"/>
  <c r="R263" i="6"/>
  <c r="R262" i="6"/>
  <c r="R261" i="6"/>
  <c r="R260" i="6"/>
  <c r="R259" i="6"/>
  <c r="R258" i="6"/>
  <c r="R257" i="6"/>
  <c r="R256" i="6"/>
  <c r="R255" i="6"/>
  <c r="R254" i="6"/>
  <c r="R253" i="6"/>
  <c r="R252" i="6"/>
  <c r="R251" i="6"/>
  <c r="R250" i="6"/>
  <c r="R248" i="6"/>
  <c r="R247" i="6"/>
  <c r="R246" i="6"/>
  <c r="R245" i="6"/>
  <c r="R244" i="6"/>
  <c r="R243" i="6"/>
  <c r="R242" i="6"/>
  <c r="R241" i="6"/>
  <c r="R240" i="6"/>
  <c r="R239" i="6"/>
  <c r="R238" i="6"/>
  <c r="R237" i="6"/>
  <c r="R236" i="6"/>
  <c r="R235" i="6"/>
  <c r="M234" i="6"/>
  <c r="L234" i="6"/>
  <c r="K234" i="6"/>
  <c r="J234" i="6"/>
  <c r="J12" i="7" s="1"/>
  <c r="I234" i="6"/>
  <c r="H234" i="6"/>
  <c r="G234" i="6"/>
  <c r="G12" i="7" s="1"/>
  <c r="F234" i="6"/>
  <c r="E234" i="6"/>
  <c r="E12" i="7" s="1"/>
  <c r="R232" i="6"/>
  <c r="R231" i="6"/>
  <c r="R230" i="6"/>
  <c r="R229" i="6"/>
  <c r="R228" i="6"/>
  <c r="R227" i="6"/>
  <c r="R226" i="6"/>
  <c r="R225" i="6"/>
  <c r="R224" i="6"/>
  <c r="R223" i="6"/>
  <c r="R222" i="6"/>
  <c r="R221" i="6"/>
  <c r="R220" i="6"/>
  <c r="R219" i="6"/>
  <c r="R218" i="6"/>
  <c r="R217" i="6"/>
  <c r="R216" i="6"/>
  <c r="R215" i="6"/>
  <c r="R214" i="6"/>
  <c r="R213" i="6"/>
  <c r="R212" i="6"/>
  <c r="R211" i="6"/>
  <c r="R210" i="6"/>
  <c r="R209" i="6"/>
  <c r="R208" i="6"/>
  <c r="R207" i="6"/>
  <c r="R206" i="6"/>
  <c r="R205" i="6"/>
  <c r="R204" i="6"/>
  <c r="R203" i="6"/>
  <c r="R202" i="6"/>
  <c r="R201" i="6"/>
  <c r="R200" i="6"/>
  <c r="R199" i="6"/>
  <c r="R198" i="6"/>
  <c r="R197" i="6"/>
  <c r="R196" i="6"/>
  <c r="R195" i="6"/>
  <c r="R194" i="6"/>
  <c r="R193" i="6"/>
  <c r="R192" i="6"/>
  <c r="R191" i="6"/>
  <c r="R190" i="6"/>
  <c r="R189" i="6"/>
  <c r="R188" i="6"/>
  <c r="R187" i="6"/>
  <c r="R186" i="6"/>
  <c r="R185" i="6"/>
  <c r="R184" i="6"/>
  <c r="R183" i="6"/>
  <c r="R182" i="6"/>
  <c r="R181" i="6"/>
  <c r="R180" i="6"/>
  <c r="R179" i="6"/>
  <c r="R178" i="6"/>
  <c r="R177" i="6"/>
  <c r="R176" i="6"/>
  <c r="R175" i="6"/>
  <c r="R174" i="6"/>
  <c r="R173" i="6"/>
  <c r="R172" i="6"/>
  <c r="R171" i="6"/>
  <c r="R170" i="6"/>
  <c r="R169" i="6"/>
  <c r="R168" i="6"/>
  <c r="R167" i="6"/>
  <c r="R166" i="6"/>
  <c r="R165" i="6"/>
  <c r="R164" i="6"/>
  <c r="R163" i="6"/>
  <c r="R162" i="6"/>
  <c r="R161" i="6"/>
  <c r="R160" i="6"/>
  <c r="R159" i="6"/>
  <c r="R158" i="6"/>
  <c r="R157" i="6"/>
  <c r="R156" i="6"/>
  <c r="R155" i="6"/>
  <c r="R154" i="6"/>
  <c r="R153" i="6"/>
  <c r="R152" i="6"/>
  <c r="R151" i="6"/>
  <c r="R150" i="6"/>
  <c r="R149" i="6"/>
  <c r="R148" i="6"/>
  <c r="R147" i="6"/>
  <c r="R146" i="6"/>
  <c r="R145" i="6"/>
  <c r="R144" i="6"/>
  <c r="R143" i="6"/>
  <c r="R142" i="6"/>
  <c r="R141" i="6"/>
  <c r="R140" i="6"/>
  <c r="R139" i="6"/>
  <c r="R138" i="6"/>
  <c r="R137" i="6"/>
  <c r="R136" i="6"/>
  <c r="R135" i="6"/>
  <c r="R134" i="6"/>
  <c r="R133" i="6"/>
  <c r="R132" i="6"/>
  <c r="R131" i="6"/>
  <c r="M130" i="6"/>
  <c r="L130" i="6"/>
  <c r="K130" i="6"/>
  <c r="J130" i="6"/>
  <c r="J11" i="7" s="1"/>
  <c r="I130" i="6"/>
  <c r="H130" i="6"/>
  <c r="G130" i="6"/>
  <c r="G11" i="7" s="1"/>
  <c r="F130" i="6"/>
  <c r="R128" i="6"/>
  <c r="R127" i="6"/>
  <c r="R126" i="6"/>
  <c r="R125" i="6"/>
  <c r="R124" i="6"/>
  <c r="R123" i="6"/>
  <c r="R122" i="6"/>
  <c r="R121" i="6"/>
  <c r="R120" i="6"/>
  <c r="R119" i="6"/>
  <c r="R118" i="6"/>
  <c r="R117" i="6"/>
  <c r="R116" i="6"/>
  <c r="R115" i="6"/>
  <c r="R114" i="6"/>
  <c r="R113" i="6"/>
  <c r="R112" i="6"/>
  <c r="R111" i="6"/>
  <c r="R110" i="6"/>
  <c r="R109" i="6"/>
  <c r="R108" i="6"/>
  <c r="R107" i="6"/>
  <c r="R106" i="6"/>
  <c r="R105" i="6"/>
  <c r="R104" i="6"/>
  <c r="R103" i="6"/>
  <c r="R102" i="6"/>
  <c r="R101" i="6"/>
  <c r="R100" i="6"/>
  <c r="R99" i="6"/>
  <c r="R98" i="6"/>
  <c r="R97" i="6"/>
  <c r="R96" i="6"/>
  <c r="R95" i="6"/>
  <c r="R94" i="6"/>
  <c r="R93" i="6"/>
  <c r="R92" i="6"/>
  <c r="R91" i="6"/>
  <c r="R90" i="6"/>
  <c r="R89" i="6"/>
  <c r="R88" i="6"/>
  <c r="R87" i="6"/>
  <c r="R86" i="6"/>
  <c r="R85" i="6"/>
  <c r="R84" i="6"/>
  <c r="R83" i="6"/>
  <c r="R82" i="6"/>
  <c r="R81" i="6"/>
  <c r="R80" i="6"/>
  <c r="R79" i="6"/>
  <c r="R78" i="6"/>
  <c r="R77" i="6"/>
  <c r="R76" i="6"/>
  <c r="R75" i="6"/>
  <c r="R74" i="6"/>
  <c r="R73" i="6"/>
  <c r="R72" i="6"/>
  <c r="R71" i="6"/>
  <c r="R70" i="6"/>
  <c r="R69" i="6"/>
  <c r="R68" i="6"/>
  <c r="R67" i="6"/>
  <c r="R66" i="6"/>
  <c r="R65" i="6"/>
  <c r="R64" i="6"/>
  <c r="R63" i="6"/>
  <c r="R62" i="6"/>
  <c r="R61" i="6"/>
  <c r="R60" i="6"/>
  <c r="R59" i="6"/>
  <c r="R58" i="6"/>
  <c r="R57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M9" i="6"/>
  <c r="L9" i="6"/>
  <c r="K9" i="6"/>
  <c r="J9" i="6"/>
  <c r="I9" i="6"/>
  <c r="H9" i="6"/>
  <c r="G9" i="6"/>
  <c r="F9" i="6"/>
  <c r="E9" i="6"/>
  <c r="E10" i="7" s="1"/>
  <c r="R844" i="4"/>
  <c r="R843" i="4"/>
  <c r="R842" i="4"/>
  <c r="R841" i="4"/>
  <c r="R840" i="4"/>
  <c r="R839" i="4"/>
  <c r="R838" i="4"/>
  <c r="R837" i="4"/>
  <c r="R836" i="4"/>
  <c r="R835" i="4"/>
  <c r="R834" i="4"/>
  <c r="R833" i="4"/>
  <c r="R832" i="4"/>
  <c r="R831" i="4"/>
  <c r="R830" i="4"/>
  <c r="R829" i="4"/>
  <c r="R828" i="4"/>
  <c r="R827" i="4"/>
  <c r="R826" i="4"/>
  <c r="R825" i="4"/>
  <c r="R824" i="4"/>
  <c r="R823" i="4"/>
  <c r="R822" i="4"/>
  <c r="R821" i="4"/>
  <c r="R820" i="4"/>
  <c r="R819" i="4"/>
  <c r="R818" i="4"/>
  <c r="R817" i="4"/>
  <c r="R816" i="4"/>
  <c r="R815" i="4"/>
  <c r="R814" i="4"/>
  <c r="R813" i="4"/>
  <c r="R812" i="4"/>
  <c r="R811" i="4"/>
  <c r="R810" i="4"/>
  <c r="R809" i="4"/>
  <c r="R808" i="4"/>
  <c r="R807" i="4"/>
  <c r="R804" i="4"/>
  <c r="R803" i="4"/>
  <c r="R802" i="4"/>
  <c r="R801" i="4"/>
  <c r="R800" i="4"/>
  <c r="R799" i="4"/>
  <c r="R798" i="4"/>
  <c r="R797" i="4"/>
  <c r="R796" i="4"/>
  <c r="R795" i="4"/>
  <c r="R794" i="4"/>
  <c r="R793" i="4"/>
  <c r="R792" i="4"/>
  <c r="R791" i="4"/>
  <c r="R790" i="4"/>
  <c r="R789" i="4"/>
  <c r="R788" i="4"/>
  <c r="R787" i="4"/>
  <c r="R786" i="4"/>
  <c r="R785" i="4"/>
  <c r="R784" i="4"/>
  <c r="R783" i="4"/>
  <c r="R782" i="4"/>
  <c r="R781" i="4"/>
  <c r="R780" i="4"/>
  <c r="R779" i="4"/>
  <c r="R778" i="4"/>
  <c r="R777" i="4"/>
  <c r="R776" i="4"/>
  <c r="R775" i="4"/>
  <c r="R774" i="4"/>
  <c r="R773" i="4"/>
  <c r="R772" i="4"/>
  <c r="R771" i="4"/>
  <c r="R770" i="4"/>
  <c r="R769" i="4"/>
  <c r="R768" i="4"/>
  <c r="R767" i="4"/>
  <c r="R766" i="4"/>
  <c r="R765" i="4"/>
  <c r="R764" i="4"/>
  <c r="R763" i="4"/>
  <c r="R762" i="4"/>
  <c r="R761" i="4"/>
  <c r="R760" i="4"/>
  <c r="R759" i="4"/>
  <c r="R758" i="4"/>
  <c r="R757" i="4"/>
  <c r="R756" i="4"/>
  <c r="R755" i="4"/>
  <c r="R754" i="4"/>
  <c r="R753" i="4"/>
  <c r="R752" i="4"/>
  <c r="R751" i="4"/>
  <c r="R750" i="4"/>
  <c r="R749" i="4"/>
  <c r="R748" i="4"/>
  <c r="R747" i="4"/>
  <c r="R746" i="4"/>
  <c r="R745" i="4"/>
  <c r="R744" i="4"/>
  <c r="R743" i="4"/>
  <c r="R742" i="4"/>
  <c r="R741" i="4"/>
  <c r="R740" i="4"/>
  <c r="R739" i="4"/>
  <c r="R738" i="4"/>
  <c r="R737" i="4"/>
  <c r="R736" i="4"/>
  <c r="R735" i="4"/>
  <c r="R734" i="4"/>
  <c r="R733" i="4"/>
  <c r="R732" i="4"/>
  <c r="R731" i="4"/>
  <c r="R730" i="4"/>
  <c r="R729" i="4"/>
  <c r="R728" i="4"/>
  <c r="R727" i="4"/>
  <c r="R726" i="4"/>
  <c r="R725" i="4"/>
  <c r="R724" i="4"/>
  <c r="R723" i="4"/>
  <c r="R722" i="4"/>
  <c r="R721" i="4"/>
  <c r="R720" i="4"/>
  <c r="R719" i="4"/>
  <c r="R718" i="4"/>
  <c r="R717" i="4"/>
  <c r="R716" i="4"/>
  <c r="R715" i="4"/>
  <c r="R714" i="4"/>
  <c r="R713" i="4"/>
  <c r="R712" i="4"/>
  <c r="R711" i="4"/>
  <c r="R710" i="4"/>
  <c r="R709" i="4"/>
  <c r="R708" i="4"/>
  <c r="R707" i="4"/>
  <c r="R706" i="4"/>
  <c r="R705" i="4"/>
  <c r="R704" i="4"/>
  <c r="R703" i="4"/>
  <c r="R702" i="4"/>
  <c r="R701" i="4"/>
  <c r="R700" i="4"/>
  <c r="R699" i="4"/>
  <c r="R698" i="4"/>
  <c r="R697" i="4"/>
  <c r="R696" i="4"/>
  <c r="R695" i="4"/>
  <c r="R694" i="4"/>
  <c r="R693" i="4"/>
  <c r="R692" i="4"/>
  <c r="R691" i="4"/>
  <c r="R690" i="4"/>
  <c r="R689" i="4"/>
  <c r="R688" i="4"/>
  <c r="R687" i="4"/>
  <c r="R686" i="4"/>
  <c r="R685" i="4"/>
  <c r="R684" i="4"/>
  <c r="R683" i="4"/>
  <c r="R682" i="4"/>
  <c r="R681" i="4"/>
  <c r="R680" i="4"/>
  <c r="R679" i="4"/>
  <c r="R678" i="4"/>
  <c r="R677" i="4"/>
  <c r="R676" i="4"/>
  <c r="R675" i="4"/>
  <c r="R674" i="4"/>
  <c r="R673" i="4"/>
  <c r="R672" i="4"/>
  <c r="R671" i="4"/>
  <c r="R670" i="4"/>
  <c r="R669" i="4"/>
  <c r="R668" i="4"/>
  <c r="R667" i="4"/>
  <c r="R666" i="4"/>
  <c r="R665" i="4"/>
  <c r="R664" i="4"/>
  <c r="R663" i="4"/>
  <c r="R662" i="4"/>
  <c r="R661" i="4"/>
  <c r="R660" i="4"/>
  <c r="R659" i="4"/>
  <c r="R658" i="4"/>
  <c r="R657" i="4"/>
  <c r="R656" i="4"/>
  <c r="R655" i="4"/>
  <c r="R654" i="4"/>
  <c r="R653" i="4"/>
  <c r="R652" i="4"/>
  <c r="R651" i="4"/>
  <c r="R650" i="4"/>
  <c r="R649" i="4"/>
  <c r="R648" i="4"/>
  <c r="R647" i="4"/>
  <c r="R646" i="4"/>
  <c r="R645" i="4"/>
  <c r="R644" i="4"/>
  <c r="R643" i="4"/>
  <c r="R642" i="4"/>
  <c r="R641" i="4"/>
  <c r="R640" i="4"/>
  <c r="R639" i="4"/>
  <c r="R636" i="4"/>
  <c r="R635" i="4"/>
  <c r="R634" i="4"/>
  <c r="R633" i="4"/>
  <c r="R632" i="4"/>
  <c r="R631" i="4"/>
  <c r="R630" i="4"/>
  <c r="R629" i="4"/>
  <c r="R628" i="4"/>
  <c r="R627" i="4"/>
  <c r="R626" i="4"/>
  <c r="R625" i="4"/>
  <c r="R624" i="4"/>
  <c r="R623" i="4"/>
  <c r="R622" i="4"/>
  <c r="R621" i="4"/>
  <c r="R620" i="4"/>
  <c r="R619" i="4"/>
  <c r="R618" i="4"/>
  <c r="R617" i="4"/>
  <c r="R616" i="4"/>
  <c r="R615" i="4"/>
  <c r="R614" i="4"/>
  <c r="R613" i="4"/>
  <c r="R612" i="4"/>
  <c r="R611" i="4"/>
  <c r="R610" i="4"/>
  <c r="R609" i="4"/>
  <c r="R608" i="4"/>
  <c r="R607" i="4"/>
  <c r="R606" i="4"/>
  <c r="R605" i="4"/>
  <c r="R604" i="4"/>
  <c r="R603" i="4"/>
  <c r="R602" i="4"/>
  <c r="R601" i="4"/>
  <c r="R600" i="4"/>
  <c r="R599" i="4"/>
  <c r="R596" i="4"/>
  <c r="R595" i="4"/>
  <c r="R594" i="4"/>
  <c r="R593" i="4"/>
  <c r="R592" i="4"/>
  <c r="R591" i="4"/>
  <c r="R590" i="4"/>
  <c r="R589" i="4"/>
  <c r="R588" i="4"/>
  <c r="R587" i="4"/>
  <c r="R586" i="4"/>
  <c r="R585" i="4"/>
  <c r="R584" i="4"/>
  <c r="R583" i="4"/>
  <c r="R582" i="4"/>
  <c r="R581" i="4"/>
  <c r="R580" i="4"/>
  <c r="R579" i="4"/>
  <c r="R578" i="4"/>
  <c r="R577" i="4"/>
  <c r="R576" i="4"/>
  <c r="R575" i="4"/>
  <c r="R574" i="4"/>
  <c r="R573" i="4"/>
  <c r="R572" i="4"/>
  <c r="R571" i="4"/>
  <c r="R570" i="4"/>
  <c r="R569" i="4"/>
  <c r="R568" i="4"/>
  <c r="R567" i="4"/>
  <c r="R566" i="4"/>
  <c r="R565" i="4"/>
  <c r="R564" i="4"/>
  <c r="R563" i="4"/>
  <c r="R562" i="4"/>
  <c r="R561" i="4"/>
  <c r="R560" i="4"/>
  <c r="R559" i="4"/>
  <c r="R558" i="4"/>
  <c r="R557" i="4"/>
  <c r="R556" i="4"/>
  <c r="R555" i="4"/>
  <c r="R554" i="4"/>
  <c r="R553" i="4"/>
  <c r="R552" i="4"/>
  <c r="R549" i="4"/>
  <c r="R548" i="4"/>
  <c r="R547" i="4"/>
  <c r="R546" i="4"/>
  <c r="R545" i="4"/>
  <c r="R544" i="4"/>
  <c r="R543" i="4"/>
  <c r="R542" i="4"/>
  <c r="R541" i="4"/>
  <c r="R540" i="4"/>
  <c r="R539" i="4"/>
  <c r="R538" i="4"/>
  <c r="R537" i="4"/>
  <c r="R536" i="4"/>
  <c r="R535" i="4"/>
  <c r="R534" i="4"/>
  <c r="R533" i="4"/>
  <c r="R532" i="4"/>
  <c r="R531" i="4"/>
  <c r="R530" i="4"/>
  <c r="R529" i="4"/>
  <c r="R528" i="4"/>
  <c r="R525" i="4"/>
  <c r="R524" i="4"/>
  <c r="R523" i="4"/>
  <c r="R522" i="4"/>
  <c r="R521" i="4"/>
  <c r="R520" i="4"/>
  <c r="R519" i="4"/>
  <c r="R518" i="4"/>
  <c r="R517" i="4"/>
  <c r="R516" i="4"/>
  <c r="R515" i="4"/>
  <c r="R514" i="4"/>
  <c r="R513" i="4"/>
  <c r="R512" i="4"/>
  <c r="R511" i="4"/>
  <c r="R510" i="4"/>
  <c r="R509" i="4"/>
  <c r="R508" i="4"/>
  <c r="R507" i="4"/>
  <c r="R506" i="4"/>
  <c r="R505" i="4"/>
  <c r="R504" i="4"/>
  <c r="R503" i="4"/>
  <c r="R502" i="4"/>
  <c r="R501" i="4"/>
  <c r="R500" i="4"/>
  <c r="R499" i="4"/>
  <c r="R498" i="4"/>
  <c r="R497" i="4"/>
  <c r="R496" i="4"/>
  <c r="R495" i="4"/>
  <c r="R494" i="4"/>
  <c r="R493" i="4"/>
  <c r="R492" i="4"/>
  <c r="R491" i="4"/>
  <c r="R490" i="4"/>
  <c r="R489" i="4"/>
  <c r="R488" i="4"/>
  <c r="R487" i="4"/>
  <c r="R486" i="4"/>
  <c r="R485" i="4"/>
  <c r="R484" i="4"/>
  <c r="R483" i="4"/>
  <c r="R482" i="4"/>
  <c r="R481" i="4"/>
  <c r="R480" i="4"/>
  <c r="R479" i="4"/>
  <c r="R478" i="4"/>
  <c r="R477" i="4"/>
  <c r="R476" i="4"/>
  <c r="R475" i="4"/>
  <c r="R474" i="4"/>
  <c r="R473" i="4"/>
  <c r="R472" i="4"/>
  <c r="R471" i="4"/>
  <c r="R470" i="4"/>
  <c r="R469" i="4"/>
  <c r="R468" i="4"/>
  <c r="R467" i="4"/>
  <c r="R466" i="4"/>
  <c r="R465" i="4"/>
  <c r="R464" i="4"/>
  <c r="R463" i="4"/>
  <c r="R462" i="4"/>
  <c r="R461" i="4"/>
  <c r="R460" i="4"/>
  <c r="R459" i="4"/>
  <c r="R458" i="4"/>
  <c r="R457" i="4"/>
  <c r="R456" i="4"/>
  <c r="R455" i="4"/>
  <c r="R454" i="4"/>
  <c r="R453" i="4"/>
  <c r="R452" i="4"/>
  <c r="R451" i="4"/>
  <c r="R450" i="4"/>
  <c r="R449" i="4"/>
  <c r="R448" i="4"/>
  <c r="R447" i="4"/>
  <c r="R446" i="4"/>
  <c r="R445" i="4"/>
  <c r="R444" i="4"/>
  <c r="R443" i="4"/>
  <c r="R442" i="4"/>
  <c r="R441" i="4"/>
  <c r="R440" i="4"/>
  <c r="R437" i="4"/>
  <c r="R436" i="4"/>
  <c r="R435" i="4"/>
  <c r="R434" i="4"/>
  <c r="R433" i="4"/>
  <c r="R432" i="4"/>
  <c r="R429" i="4"/>
  <c r="R428" i="4"/>
  <c r="R427" i="4"/>
  <c r="R426" i="4"/>
  <c r="R425" i="4"/>
  <c r="R424" i="4"/>
  <c r="R423" i="4"/>
  <c r="R422" i="4"/>
  <c r="R421" i="4"/>
  <c r="R420" i="4"/>
  <c r="R419" i="4"/>
  <c r="R418" i="4"/>
  <c r="R417" i="4"/>
  <c r="R416" i="4"/>
  <c r="R415" i="4"/>
  <c r="R414" i="4"/>
  <c r="R413" i="4"/>
  <c r="R412" i="4"/>
  <c r="R411" i="4"/>
  <c r="R410" i="4"/>
  <c r="R409" i="4"/>
  <c r="R408" i="4"/>
  <c r="R407" i="4"/>
  <c r="R406" i="4"/>
  <c r="R405" i="4"/>
  <c r="R404" i="4"/>
  <c r="R403" i="4"/>
  <c r="R402" i="4"/>
  <c r="R401" i="4"/>
  <c r="R185" i="4"/>
  <c r="R184" i="4"/>
  <c r="R94" i="4"/>
  <c r="R398" i="4"/>
  <c r="R397" i="4"/>
  <c r="R396" i="4"/>
  <c r="R395" i="4"/>
  <c r="R394" i="4"/>
  <c r="R393" i="4"/>
  <c r="R392" i="4"/>
  <c r="R391" i="4"/>
  <c r="R390" i="4"/>
  <c r="R389" i="4"/>
  <c r="R388" i="4"/>
  <c r="R387" i="4"/>
  <c r="R386" i="4"/>
  <c r="R385" i="4"/>
  <c r="R384" i="4"/>
  <c r="R383" i="4"/>
  <c r="R382" i="4"/>
  <c r="R381" i="4"/>
  <c r="R380" i="4"/>
  <c r="R379" i="4"/>
  <c r="R378" i="4"/>
  <c r="R377" i="4"/>
  <c r="R376" i="4"/>
  <c r="R375" i="4"/>
  <c r="R374" i="4"/>
  <c r="R373" i="4"/>
  <c r="R372" i="4"/>
  <c r="R371" i="4"/>
  <c r="R370" i="4"/>
  <c r="R369" i="4"/>
  <c r="R368" i="4"/>
  <c r="R367" i="4"/>
  <c r="R366" i="4"/>
  <c r="R365" i="4"/>
  <c r="R364" i="4"/>
  <c r="R363" i="4"/>
  <c r="R362" i="4"/>
  <c r="R361" i="4"/>
  <c r="R360" i="4"/>
  <c r="R359" i="4"/>
  <c r="R358" i="4"/>
  <c r="R357" i="4"/>
  <c r="R356" i="4"/>
  <c r="R355" i="4"/>
  <c r="R354" i="4"/>
  <c r="R353" i="4"/>
  <c r="R352" i="4"/>
  <c r="R351" i="4"/>
  <c r="R350" i="4"/>
  <c r="R349" i="4"/>
  <c r="R348" i="4"/>
  <c r="R347" i="4"/>
  <c r="R346" i="4"/>
  <c r="R345" i="4"/>
  <c r="R344" i="4"/>
  <c r="R343" i="4"/>
  <c r="R342" i="4"/>
  <c r="R341" i="4"/>
  <c r="R340" i="4"/>
  <c r="R339" i="4"/>
  <c r="R338" i="4"/>
  <c r="R337" i="4"/>
  <c r="R336" i="4"/>
  <c r="R335" i="4"/>
  <c r="R334" i="4"/>
  <c r="R333" i="4"/>
  <c r="R332" i="4"/>
  <c r="R331" i="4"/>
  <c r="R330" i="4"/>
  <c r="R329" i="4"/>
  <c r="R328" i="4"/>
  <c r="R327" i="4"/>
  <c r="R326" i="4"/>
  <c r="R325" i="4"/>
  <c r="R324" i="4"/>
  <c r="R323" i="4"/>
  <c r="R322" i="4"/>
  <c r="R321" i="4"/>
  <c r="R320" i="4"/>
  <c r="R319" i="4"/>
  <c r="R318" i="4"/>
  <c r="R317" i="4"/>
  <c r="R316" i="4"/>
  <c r="R315" i="4"/>
  <c r="R314" i="4"/>
  <c r="R313" i="4"/>
  <c r="R312" i="4"/>
  <c r="R311" i="4"/>
  <c r="R310" i="4"/>
  <c r="R309" i="4"/>
  <c r="R308" i="4"/>
  <c r="R307" i="4"/>
  <c r="R306" i="4"/>
  <c r="R305" i="4"/>
  <c r="R304" i="4"/>
  <c r="R303" i="4"/>
  <c r="R302" i="4"/>
  <c r="R301" i="4"/>
  <c r="R300" i="4"/>
  <c r="R299" i="4"/>
  <c r="R298" i="4"/>
  <c r="R297" i="4"/>
  <c r="R296" i="4"/>
  <c r="R295" i="4"/>
  <c r="R294" i="4"/>
  <c r="R293" i="4"/>
  <c r="R292" i="4"/>
  <c r="R291" i="4"/>
  <c r="R290" i="4"/>
  <c r="R289" i="4"/>
  <c r="R288" i="4"/>
  <c r="R287" i="4"/>
  <c r="R286" i="4"/>
  <c r="R285" i="4"/>
  <c r="R284" i="4"/>
  <c r="R283" i="4"/>
  <c r="R282" i="4"/>
  <c r="R281" i="4"/>
  <c r="R280" i="4"/>
  <c r="R279" i="4"/>
  <c r="R278" i="4"/>
  <c r="R277" i="4"/>
  <c r="R276" i="4"/>
  <c r="R275" i="4"/>
  <c r="R274" i="4"/>
  <c r="R273" i="4"/>
  <c r="R272" i="4"/>
  <c r="R271" i="4"/>
  <c r="R270" i="4"/>
  <c r="R269" i="4"/>
  <c r="R268" i="4"/>
  <c r="R267" i="4"/>
  <c r="R266" i="4"/>
  <c r="R265" i="4"/>
  <c r="R264" i="4"/>
  <c r="R263" i="4"/>
  <c r="R262" i="4"/>
  <c r="R261" i="4"/>
  <c r="R260" i="4"/>
  <c r="R259" i="4"/>
  <c r="R258" i="4"/>
  <c r="R257" i="4"/>
  <c r="R256" i="4"/>
  <c r="R255" i="4"/>
  <c r="R254" i="4"/>
  <c r="R253" i="4"/>
  <c r="R252" i="4"/>
  <c r="R251" i="4"/>
  <c r="R250" i="4"/>
  <c r="R249" i="4"/>
  <c r="R248" i="4"/>
  <c r="R247" i="4"/>
  <c r="R246" i="4"/>
  <c r="R245" i="4"/>
  <c r="R244" i="4"/>
  <c r="R243" i="4"/>
  <c r="R242" i="4"/>
  <c r="R241" i="4"/>
  <c r="R240" i="4"/>
  <c r="R239" i="4"/>
  <c r="R238" i="4"/>
  <c r="R237" i="4"/>
  <c r="R236" i="4"/>
  <c r="R235" i="4"/>
  <c r="R234" i="4"/>
  <c r="R233" i="4"/>
  <c r="R232" i="4"/>
  <c r="R231" i="4"/>
  <c r="R230" i="4"/>
  <c r="R229" i="4"/>
  <c r="R228" i="4"/>
  <c r="R227" i="4"/>
  <c r="R226" i="4"/>
  <c r="R225" i="4"/>
  <c r="R224" i="4"/>
  <c r="R223" i="4"/>
  <c r="R222" i="4"/>
  <c r="R221" i="4"/>
  <c r="R220" i="4"/>
  <c r="R219" i="4"/>
  <c r="R218" i="4"/>
  <c r="R217" i="4"/>
  <c r="R216" i="4"/>
  <c r="R215" i="4"/>
  <c r="R214" i="4"/>
  <c r="R213" i="4"/>
  <c r="R212" i="4"/>
  <c r="R211" i="4"/>
  <c r="R210" i="4"/>
  <c r="R209" i="4"/>
  <c r="R208" i="4"/>
  <c r="R207" i="4"/>
  <c r="R206" i="4"/>
  <c r="R205" i="4"/>
  <c r="R204" i="4"/>
  <c r="R203" i="4"/>
  <c r="R202" i="4"/>
  <c r="R201" i="4"/>
  <c r="R200" i="4"/>
  <c r="R199" i="4"/>
  <c r="R198" i="4"/>
  <c r="R197" i="4"/>
  <c r="R196" i="4"/>
  <c r="R195" i="4"/>
  <c r="R194" i="4"/>
  <c r="R193" i="4"/>
  <c r="R192" i="4"/>
  <c r="R191" i="4"/>
  <c r="R190" i="4"/>
  <c r="R189" i="4"/>
  <c r="R188" i="4"/>
  <c r="R187" i="4"/>
  <c r="R186" i="4"/>
  <c r="R183" i="4"/>
  <c r="R182" i="4"/>
  <c r="R181" i="4"/>
  <c r="R180" i="4"/>
  <c r="R179" i="4"/>
  <c r="R178" i="4"/>
  <c r="R177" i="4"/>
  <c r="R176" i="4"/>
  <c r="R175" i="4"/>
  <c r="R174" i="4"/>
  <c r="R173" i="4"/>
  <c r="R172" i="4"/>
  <c r="R171" i="4"/>
  <c r="R170" i="4"/>
  <c r="R169" i="4"/>
  <c r="R168" i="4"/>
  <c r="R167" i="4"/>
  <c r="R166" i="4"/>
  <c r="R165" i="4"/>
  <c r="R164" i="4"/>
  <c r="R163" i="4"/>
  <c r="R162" i="4"/>
  <c r="R161" i="4"/>
  <c r="R160" i="4"/>
  <c r="R159" i="4"/>
  <c r="R158" i="4"/>
  <c r="R157" i="4"/>
  <c r="R156" i="4"/>
  <c r="R155" i="4"/>
  <c r="R154" i="4"/>
  <c r="R153" i="4"/>
  <c r="R152" i="4"/>
  <c r="R151" i="4"/>
  <c r="R150" i="4"/>
  <c r="R149" i="4"/>
  <c r="R148" i="4"/>
  <c r="R147" i="4"/>
  <c r="R146" i="4"/>
  <c r="R145" i="4"/>
  <c r="R144" i="4"/>
  <c r="R143" i="4"/>
  <c r="R142" i="4"/>
  <c r="R141" i="4"/>
  <c r="R140" i="4"/>
  <c r="R139" i="4"/>
  <c r="R138" i="4"/>
  <c r="R137" i="4"/>
  <c r="R136" i="4"/>
  <c r="R135" i="4"/>
  <c r="R134" i="4"/>
  <c r="R133" i="4"/>
  <c r="R132" i="4"/>
  <c r="R131" i="4"/>
  <c r="R130" i="4"/>
  <c r="R129" i="4"/>
  <c r="R128" i="4"/>
  <c r="R127" i="4"/>
  <c r="R126" i="4"/>
  <c r="R125" i="4"/>
  <c r="R124" i="4"/>
  <c r="R123" i="4"/>
  <c r="R122" i="4"/>
  <c r="R121" i="4"/>
  <c r="R120" i="4"/>
  <c r="R119" i="4"/>
  <c r="R118" i="4"/>
  <c r="R117" i="4"/>
  <c r="R116" i="4"/>
  <c r="R115" i="4"/>
  <c r="R114" i="4"/>
  <c r="R113" i="4"/>
  <c r="R112" i="4"/>
  <c r="R111" i="4"/>
  <c r="R110" i="4"/>
  <c r="R109" i="4"/>
  <c r="R108" i="4"/>
  <c r="R107" i="4"/>
  <c r="R106" i="4"/>
  <c r="R105" i="4"/>
  <c r="R104" i="4"/>
  <c r="R103" i="4"/>
  <c r="R102" i="4"/>
  <c r="R101" i="4"/>
  <c r="R100" i="4"/>
  <c r="R99" i="4"/>
  <c r="R98" i="4"/>
  <c r="R93" i="4" s="1"/>
  <c r="R37" i="7" s="1"/>
  <c r="R97" i="4"/>
  <c r="R96" i="4"/>
  <c r="R95" i="4"/>
  <c r="R61" i="4"/>
  <c r="R91" i="4"/>
  <c r="R90" i="4"/>
  <c r="R89" i="4"/>
  <c r="R88" i="4"/>
  <c r="R87" i="4"/>
  <c r="R86" i="4"/>
  <c r="R85" i="4"/>
  <c r="R84" i="4"/>
  <c r="R83" i="4"/>
  <c r="R82" i="4"/>
  <c r="R81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7" i="4"/>
  <c r="R66" i="4"/>
  <c r="R65" i="4"/>
  <c r="R64" i="4"/>
  <c r="R63" i="4"/>
  <c r="R62" i="4"/>
  <c r="R58" i="4"/>
  <c r="R57" i="4"/>
  <c r="R56" i="4"/>
  <c r="R55" i="4"/>
  <c r="R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P8" i="7" l="1"/>
  <c r="F9" i="7"/>
  <c r="L8" i="6"/>
  <c r="R859" i="6"/>
  <c r="R19" i="7" s="1"/>
  <c r="R1370" i="6"/>
  <c r="R25" i="7" s="1"/>
  <c r="R1505" i="6"/>
  <c r="R27" i="7" s="1"/>
  <c r="F8" i="6"/>
  <c r="R1214" i="6"/>
  <c r="R23" i="7" s="1"/>
  <c r="G8" i="6"/>
  <c r="M8" i="6"/>
  <c r="H8" i="6"/>
  <c r="R1786" i="6"/>
  <c r="R31" i="7" s="1"/>
  <c r="I8" i="6"/>
  <c r="R1698" i="6"/>
  <c r="R30" i="7" s="1"/>
  <c r="J8" i="6"/>
  <c r="R1646" i="6"/>
  <c r="R29" i="7" s="1"/>
  <c r="K8" i="6"/>
  <c r="H9" i="7"/>
  <c r="R1844" i="6"/>
  <c r="R32" i="7" s="1"/>
  <c r="R130" i="6"/>
  <c r="R11" i="7" s="1"/>
  <c r="R595" i="6"/>
  <c r="R15" i="7" s="1"/>
  <c r="R928" i="6"/>
  <c r="R20" i="7" s="1"/>
  <c r="K9" i="7"/>
  <c r="J10" i="7"/>
  <c r="J9" i="7" s="1"/>
  <c r="J8" i="7" s="1"/>
  <c r="R393" i="6"/>
  <c r="R13" i="7" s="1"/>
  <c r="R1001" i="6"/>
  <c r="R21" i="7" s="1"/>
  <c r="G10" i="7"/>
  <c r="G9" i="7" s="1"/>
  <c r="E8" i="6"/>
  <c r="R639" i="6"/>
  <c r="R16" i="7" s="1"/>
  <c r="R234" i="6"/>
  <c r="R12" i="7" s="1"/>
  <c r="R741" i="6"/>
  <c r="R17" i="7" s="1"/>
  <c r="R1170" i="6"/>
  <c r="R22" i="7" s="1"/>
  <c r="R9" i="6"/>
  <c r="R10" i="7" s="1"/>
  <c r="R14" i="7"/>
  <c r="R785" i="6"/>
  <c r="R18" i="7" s="1"/>
  <c r="E9" i="7"/>
  <c r="R1277" i="6"/>
  <c r="R24" i="7" s="1"/>
  <c r="R1457" i="6"/>
  <c r="R26" i="7" s="1"/>
  <c r="R1571" i="6"/>
  <c r="R28" i="7" s="1"/>
  <c r="K8" i="7" l="1"/>
  <c r="R9" i="7"/>
  <c r="R8" i="6"/>
  <c r="H8" i="7"/>
  <c r="G846" i="4"/>
  <c r="G46" i="7" s="1"/>
  <c r="E846" i="4"/>
  <c r="E46" i="7" s="1"/>
  <c r="M806" i="4"/>
  <c r="L806" i="4"/>
  <c r="K806" i="4"/>
  <c r="K45" i="7" s="1"/>
  <c r="J806" i="4"/>
  <c r="I806" i="4"/>
  <c r="H806" i="4"/>
  <c r="G806" i="4"/>
  <c r="G45" i="7" s="1"/>
  <c r="F806" i="4"/>
  <c r="E806" i="4"/>
  <c r="E45" i="7" s="1"/>
  <c r="M638" i="4"/>
  <c r="L638" i="4"/>
  <c r="K638" i="4"/>
  <c r="K44" i="7" s="1"/>
  <c r="J638" i="4"/>
  <c r="I638" i="4"/>
  <c r="H638" i="4"/>
  <c r="G638" i="4"/>
  <c r="F638" i="4"/>
  <c r="E638" i="4"/>
  <c r="E44" i="7" s="1"/>
  <c r="M598" i="4"/>
  <c r="L598" i="4"/>
  <c r="K598" i="4"/>
  <c r="K43" i="7" s="1"/>
  <c r="J598" i="4"/>
  <c r="I598" i="4"/>
  <c r="H598" i="4"/>
  <c r="G598" i="4"/>
  <c r="G43" i="7" s="1"/>
  <c r="F598" i="4"/>
  <c r="F43" i="7" s="1"/>
  <c r="E598" i="4"/>
  <c r="E43" i="7" s="1"/>
  <c r="M551" i="4"/>
  <c r="L551" i="4"/>
  <c r="K551" i="4"/>
  <c r="J551" i="4"/>
  <c r="I551" i="4"/>
  <c r="H551" i="4"/>
  <c r="G551" i="4"/>
  <c r="G42" i="7" s="1"/>
  <c r="F551" i="4"/>
  <c r="E551" i="4"/>
  <c r="E42" i="7" s="1"/>
  <c r="M527" i="4"/>
  <c r="L527" i="4"/>
  <c r="K527" i="4"/>
  <c r="J527" i="4"/>
  <c r="I527" i="4"/>
  <c r="H527" i="4"/>
  <c r="G527" i="4"/>
  <c r="G41" i="7" s="1"/>
  <c r="F527" i="4"/>
  <c r="F41" i="7" s="1"/>
  <c r="E527" i="4"/>
  <c r="E41" i="7" s="1"/>
  <c r="M439" i="4"/>
  <c r="L439" i="4"/>
  <c r="K439" i="4"/>
  <c r="K40" i="7" s="1"/>
  <c r="J439" i="4"/>
  <c r="I439" i="4"/>
  <c r="H439" i="4"/>
  <c r="G439" i="4"/>
  <c r="F439" i="4"/>
  <c r="E439" i="4"/>
  <c r="E40" i="7" s="1"/>
  <c r="M431" i="4"/>
  <c r="L431" i="4"/>
  <c r="K431" i="4"/>
  <c r="J431" i="4"/>
  <c r="I431" i="4"/>
  <c r="H431" i="4"/>
  <c r="G431" i="4"/>
  <c r="G39" i="7" s="1"/>
  <c r="F431" i="4"/>
  <c r="E431" i="4"/>
  <c r="E39" i="7" s="1"/>
  <c r="M400" i="4"/>
  <c r="L400" i="4"/>
  <c r="K400" i="4"/>
  <c r="J400" i="4"/>
  <c r="I400" i="4"/>
  <c r="H400" i="4"/>
  <c r="G400" i="4"/>
  <c r="G38" i="7" s="1"/>
  <c r="F400" i="4"/>
  <c r="E400" i="4"/>
  <c r="E38" i="7" s="1"/>
  <c r="M93" i="4"/>
  <c r="L93" i="4"/>
  <c r="K93" i="4"/>
  <c r="J93" i="4"/>
  <c r="I93" i="4"/>
  <c r="H93" i="4"/>
  <c r="G93" i="4"/>
  <c r="G37" i="7" s="1"/>
  <c r="F93" i="4"/>
  <c r="E93" i="4"/>
  <c r="E37" i="7" s="1"/>
  <c r="M60" i="4"/>
  <c r="L60" i="4"/>
  <c r="K60" i="4"/>
  <c r="K36" i="7" s="1"/>
  <c r="K34" i="7" s="1"/>
  <c r="J60" i="4"/>
  <c r="I60" i="4"/>
  <c r="H60" i="4"/>
  <c r="G60" i="4"/>
  <c r="G36" i="7" s="1"/>
  <c r="F60" i="4"/>
  <c r="E60" i="4"/>
  <c r="E36" i="7" s="1"/>
  <c r="M9" i="4"/>
  <c r="L9" i="4"/>
  <c r="K9" i="4"/>
  <c r="J9" i="4"/>
  <c r="I9" i="4"/>
  <c r="H9" i="4"/>
  <c r="G9" i="4"/>
  <c r="F9" i="4"/>
  <c r="E9" i="4"/>
  <c r="R866" i="4"/>
  <c r="R865" i="4"/>
  <c r="R864" i="4"/>
  <c r="R863" i="4"/>
  <c r="R862" i="4"/>
  <c r="R861" i="4"/>
  <c r="R860" i="4"/>
  <c r="R859" i="4"/>
  <c r="R858" i="4"/>
  <c r="R857" i="4"/>
  <c r="R856" i="4"/>
  <c r="R855" i="4"/>
  <c r="R854" i="4"/>
  <c r="R853" i="4"/>
  <c r="R852" i="4"/>
  <c r="R851" i="4"/>
  <c r="R850" i="4"/>
  <c r="R849" i="4"/>
  <c r="R848" i="4"/>
  <c r="R847" i="4"/>
  <c r="A529" i="4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E34" i="7" l="1"/>
  <c r="E8" i="7" s="1"/>
  <c r="F35" i="7"/>
  <c r="F34" i="7" s="1"/>
  <c r="F8" i="7" s="1"/>
  <c r="G35" i="7"/>
  <c r="G34" i="7" s="1"/>
  <c r="G8" i="7" s="1"/>
  <c r="R806" i="4"/>
  <c r="R45" i="7" s="1"/>
  <c r="R9" i="4"/>
  <c r="R35" i="7" s="1"/>
  <c r="R527" i="4"/>
  <c r="R41" i="7" s="1"/>
  <c r="R551" i="4"/>
  <c r="R42" i="7" s="1"/>
  <c r="R60" i="4"/>
  <c r="R36" i="7" s="1"/>
  <c r="R846" i="4"/>
  <c r="R46" i="7" s="1"/>
  <c r="R400" i="4"/>
  <c r="R38" i="7" s="1"/>
  <c r="R638" i="4"/>
  <c r="R44" i="7" s="1"/>
  <c r="R439" i="4"/>
  <c r="R40" i="7" s="1"/>
  <c r="R598" i="4"/>
  <c r="R43" i="7" s="1"/>
  <c r="R431" i="4"/>
  <c r="R39" i="7" s="1"/>
  <c r="R34" i="7" l="1"/>
  <c r="R8" i="7" s="1"/>
</calcChain>
</file>

<file path=xl/comments1.xml><?xml version="1.0" encoding="utf-8"?>
<comments xmlns="http://schemas.openxmlformats.org/spreadsheetml/2006/main">
  <authors>
    <author>ketoan</author>
  </authors>
  <commentList>
    <comment ref="D39" authorId="0">
      <text>
        <r>
          <rPr>
            <b/>
            <sz val="9"/>
            <color indexed="81"/>
            <rFont val="Tahoma"/>
            <family val="2"/>
          </rPr>
          <t>ketoan: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<sst xmlns="http://schemas.openxmlformats.org/spreadsheetml/2006/main" count="8054" uniqueCount="2844">
  <si>
    <t>Mồ côi</t>
  </si>
  <si>
    <t>Lớp</t>
  </si>
  <si>
    <t>7A3</t>
  </si>
  <si>
    <t>Số TT</t>
  </si>
  <si>
    <t>Chỉ tiêu</t>
  </si>
  <si>
    <t>Đối tượng</t>
  </si>
  <si>
    <t>Nguyễn Thảo Linh</t>
  </si>
  <si>
    <t>6A1</t>
  </si>
  <si>
    <t>Khu vực III</t>
  </si>
  <si>
    <t>Quàng Thị Hồng Hạnh</t>
  </si>
  <si>
    <t>Vừ Anh Tuấn</t>
  </si>
  <si>
    <t>Giàng A Tuấn</t>
  </si>
  <si>
    <t>Bản ĐB KK</t>
  </si>
  <si>
    <t>Giàng Quốc Duy</t>
  </si>
  <si>
    <t>Giàng Minh Tú</t>
  </si>
  <si>
    <t>Con hộ nghèo</t>
  </si>
  <si>
    <t>Khoàng Hiểu Minh</t>
  </si>
  <si>
    <t>6A3</t>
  </si>
  <si>
    <t>Sùng Thị Thùy Dung</t>
  </si>
  <si>
    <t>7A1</t>
  </si>
  <si>
    <t>Thào Nhất Long</t>
  </si>
  <si>
    <t>Lù Thị Tâm</t>
  </si>
  <si>
    <t>8A1</t>
  </si>
  <si>
    <t>Khuyết tật</t>
  </si>
  <si>
    <t>8A3</t>
  </si>
  <si>
    <t>9A1</t>
  </si>
  <si>
    <t>Tòng Thị Thu Phương</t>
  </si>
  <si>
    <t>Quàng Thị Như Quỳnh</t>
  </si>
  <si>
    <t>Vừ A Hùng</t>
  </si>
  <si>
    <t>Sùng Đức Cường</t>
  </si>
  <si>
    <t>Vàng Trường Sơn</t>
  </si>
  <si>
    <t>Hờ Quỳnh Anh</t>
  </si>
  <si>
    <t>Thào Mạnh Hải</t>
  </si>
  <si>
    <t>Giàng Công Minh</t>
  </si>
  <si>
    <t>6A4</t>
  </si>
  <si>
    <t>Lê Đức Đại</t>
  </si>
  <si>
    <t>Trần Ngọc Hân</t>
  </si>
  <si>
    <t>Nông Bảo Kiên</t>
  </si>
  <si>
    <t>Sùng Nhật Huy</t>
  </si>
  <si>
    <t>7A2</t>
  </si>
  <si>
    <t>Lê Duy Thái</t>
  </si>
  <si>
    <t>Trần Quang Huy</t>
  </si>
  <si>
    <t>Lò Thị Thu Hà</t>
  </si>
  <si>
    <t>Đối tượng miễn
(học sinh)</t>
  </si>
  <si>
    <t>Khu vực I</t>
  </si>
  <si>
    <t>Khu vực II</t>
  </si>
  <si>
    <t>Đối tượng giảm 70%
(học sinh)</t>
  </si>
  <si>
    <t>Đối tượng giảm 50%
(học sinh)</t>
  </si>
  <si>
    <t>Mức thu học phí UBND tỉnh quyết định 
(triệu đồng/học sinh)</t>
  </si>
  <si>
    <t>Ghi chú</t>
  </si>
  <si>
    <t>Đơn vị tính: Triệu đồng</t>
  </si>
  <si>
    <t>Hạng Vân Nhi</t>
  </si>
  <si>
    <t>Lường Khánh Chi</t>
  </si>
  <si>
    <t>Sùng Khánh Thi</t>
  </si>
  <si>
    <t>Đỗ Khánh Chi</t>
  </si>
  <si>
    <t>Mùa A Phong</t>
  </si>
  <si>
    <t>Hờ Trung Thành</t>
  </si>
  <si>
    <t>Phan Tuấn Quân</t>
  </si>
  <si>
    <t>Lò Thế Vinh</t>
  </si>
  <si>
    <t>Đặng Đức Tuệ</t>
  </si>
  <si>
    <t>Giàng A Mạnh</t>
  </si>
  <si>
    <t>Bùi Thanh Tùng</t>
  </si>
  <si>
    <t>Nguyễn Minh Khang</t>
  </si>
  <si>
    <t>Đặng Phương Ninh</t>
  </si>
  <si>
    <t>Giàng Ánh Nguyệt Vy</t>
  </si>
  <si>
    <t>Giàng Thị Hồng Việt</t>
  </si>
  <si>
    <t>Nguyễn Anh Quân</t>
  </si>
  <si>
    <t>7A4</t>
  </si>
  <si>
    <t>Trần Anh Minh</t>
  </si>
  <si>
    <t>Nguyễn Thanh Tùng</t>
  </si>
  <si>
    <t>Lý Mạnh Cường</t>
  </si>
  <si>
    <t>8A2</t>
  </si>
  <si>
    <t>Bùi Thị Ngọc Ánh</t>
  </si>
  <si>
    <t>9A3</t>
  </si>
  <si>
    <t>Sùng Tây Tiến</t>
  </si>
  <si>
    <t>Lò Thị Khánh Huyền</t>
  </si>
  <si>
    <t>Lường Mạnh Quân</t>
  </si>
  <si>
    <t>HỌC KỲ I, NĂM HỌC 2024 - 2025 ( Từ tháng 01 đến tháng 05/2025)</t>
  </si>
  <si>
    <t>Lý Bảo Lộc</t>
  </si>
  <si>
    <t>Xóm ĐBKK</t>
  </si>
  <si>
    <t>Thôn bản ĐBKK</t>
  </si>
  <si>
    <t>SỰ NGHIỆP THCS</t>
  </si>
  <si>
    <t>1. Trường THCS 
Trần Can</t>
  </si>
  <si>
    <t>Quàng Văn Vinh</t>
  </si>
  <si>
    <t>Lò Thị Ngân</t>
  </si>
  <si>
    <t>TỔNG HỢP DANH SÁCH HỌC SINH ĐƯỢC MIỄN, GIẢM HỌC PHÍ</t>
  </si>
  <si>
    <t>1</t>
  </si>
  <si>
    <t>Đoàn Duy Phúc</t>
  </si>
  <si>
    <t>6A2</t>
  </si>
  <si>
    <t>Xã KV3</t>
  </si>
  <si>
    <t>2</t>
  </si>
  <si>
    <t>Giàng A chảo</t>
  </si>
  <si>
    <t>3</t>
  </si>
  <si>
    <t>Thào Thị Chư</t>
  </si>
  <si>
    <t>4</t>
  </si>
  <si>
    <t>Thào A Chính</t>
  </si>
  <si>
    <t>5</t>
  </si>
  <si>
    <t>Sùng Thị Pà</t>
  </si>
  <si>
    <t>6</t>
  </si>
  <si>
    <t>Thào Thị Xê</t>
  </si>
  <si>
    <t>7</t>
  </si>
  <si>
    <t>Giàng A Tú</t>
  </si>
  <si>
    <t>8</t>
  </si>
  <si>
    <t>Vàng Thị Mái</t>
  </si>
  <si>
    <t>9</t>
  </si>
  <si>
    <t>Lường Thị Minh</t>
  </si>
  <si>
    <t>10</t>
  </si>
  <si>
    <t>Giàng A Vi</t>
  </si>
  <si>
    <t>11</t>
  </si>
  <si>
    <t>Vàng Thi Nà</t>
  </si>
  <si>
    <t>7B1</t>
  </si>
  <si>
    <t>12</t>
  </si>
  <si>
    <t>Trần Minh Châu</t>
  </si>
  <si>
    <t>13</t>
  </si>
  <si>
    <t>Chang Thị Hay</t>
  </si>
  <si>
    <t>14</t>
  </si>
  <si>
    <t>Hạng Thị Hóa</t>
  </si>
  <si>
    <t>15</t>
  </si>
  <si>
    <t>Vừ A công</t>
  </si>
  <si>
    <t>16</t>
  </si>
  <si>
    <t xml:space="preserve">Thào A Sếnh </t>
  </si>
  <si>
    <t>17</t>
  </si>
  <si>
    <t>Ly A Phành</t>
  </si>
  <si>
    <t>18</t>
  </si>
  <si>
    <t>Nguyễn Thị Ngân Khánh</t>
  </si>
  <si>
    <t>7B2</t>
  </si>
  <si>
    <t>Mẹ tai nạn lao động</t>
  </si>
  <si>
    <t>19</t>
  </si>
  <si>
    <t>Lù Thị Thư</t>
  </si>
  <si>
    <t>8C1</t>
  </si>
  <si>
    <t>20</t>
  </si>
  <si>
    <t>Lò Minh Hùng</t>
  </si>
  <si>
    <t>21</t>
  </si>
  <si>
    <t>Vũ Nguyễn Tuấn Tú</t>
  </si>
  <si>
    <t>8C2</t>
  </si>
  <si>
    <t>22</t>
  </si>
  <si>
    <t>Cà Nguyên Mai Chi</t>
  </si>
  <si>
    <t>23</t>
  </si>
  <si>
    <t>Vừ A Đại</t>
  </si>
  <si>
    <t>24</t>
  </si>
  <si>
    <t>Vàng A Ki</t>
  </si>
  <si>
    <t>25</t>
  </si>
  <si>
    <t>Giàng A Đông</t>
  </si>
  <si>
    <t>26</t>
  </si>
  <si>
    <t>Lò Thị Tuyết Mai</t>
  </si>
  <si>
    <t>9D1</t>
  </si>
  <si>
    <t>27</t>
  </si>
  <si>
    <t>Hạng Thị Câu</t>
  </si>
  <si>
    <t>28</t>
  </si>
  <si>
    <t>Giàng Thị Hằng</t>
  </si>
  <si>
    <t>29</t>
  </si>
  <si>
    <t>Lê Huyền Trang</t>
  </si>
  <si>
    <t>9D2</t>
  </si>
  <si>
    <t>30</t>
  </si>
  <si>
    <t>Vũ Thái An</t>
  </si>
  <si>
    <t>31</t>
  </si>
  <si>
    <t>Khoàng Trần Tâm An</t>
  </si>
  <si>
    <t>DT Cống</t>
  </si>
  <si>
    <t>Số tháng miễn giảm</t>
  </si>
  <si>
    <t>Thành tiền</t>
  </si>
  <si>
    <t>2. Trường THCS 
Thanh Bình</t>
  </si>
  <si>
    <t>Lò Thị Duyên</t>
  </si>
  <si>
    <t>Lò Thị Phương</t>
  </si>
  <si>
    <t>Lò Thị Ánh</t>
  </si>
  <si>
    <t>6A</t>
  </si>
  <si>
    <t>Bản ĐBKK, KV I</t>
  </si>
  <si>
    <t>Giàng Huy Hoàn</t>
  </si>
  <si>
    <t>Lò Văn Mụ</t>
  </si>
  <si>
    <t>Lò Văn Nhật</t>
  </si>
  <si>
    <t>Lò Duy Phong</t>
  </si>
  <si>
    <t>Cà Đức Tài</t>
  </si>
  <si>
    <t>Lò Thương Thiết</t>
  </si>
  <si>
    <t>Quàng Thị Thư</t>
  </si>
  <si>
    <t>Lò Văn Trí</t>
  </si>
  <si>
    <t>Lò Thị Thanh Xuân</t>
  </si>
  <si>
    <t>Lò Thị Hải Âu</t>
  </si>
  <si>
    <t>6B</t>
  </si>
  <si>
    <t>Lò Thị Chúc</t>
  </si>
  <si>
    <t>Lò Thị Diều</t>
  </si>
  <si>
    <t>Lường Quang Đạt</t>
  </si>
  <si>
    <t>Quàng Văn Hiên</t>
  </si>
  <si>
    <t>Lường Thị Hiền</t>
  </si>
  <si>
    <t>Cà Thị Minh Huệ</t>
  </si>
  <si>
    <t>Lường Thị Mai Hương</t>
  </si>
  <si>
    <t>Lường Thị Phương Linh</t>
  </si>
  <si>
    <t>Cứ Thị Hoa Mai</t>
  </si>
  <si>
    <t>Quàng Bảo Ngọc</t>
  </si>
  <si>
    <t>Quàng Minh Trí</t>
  </si>
  <si>
    <t>Lò Thị Ngọc Oanh</t>
  </si>
  <si>
    <t>Khuyết tật, KV I</t>
  </si>
  <si>
    <t>Quàng Văn Bảo</t>
  </si>
  <si>
    <t>6C</t>
  </si>
  <si>
    <t>Lò Thanh Chung</t>
  </si>
  <si>
    <t>Cứ Duy Hùng</t>
  </si>
  <si>
    <t>Lò Mạnh Nam</t>
  </si>
  <si>
    <t>Lò Duy Niệm</t>
  </si>
  <si>
    <t>Lò Thị Hạnh Nhân</t>
  </si>
  <si>
    <t>Cà Thị Yến Nhi</t>
  </si>
  <si>
    <t>Cứ Thị Nhung</t>
  </si>
  <si>
    <t>Lò Thị Chi Oanh</t>
  </si>
  <si>
    <t>Lường Quyết Quyền</t>
  </si>
  <si>
    <t>Lò Văn Tiến</t>
  </si>
  <si>
    <t>Lò Thị Anh Thư</t>
  </si>
  <si>
    <t>Cà Xuân Thức</t>
  </si>
  <si>
    <t>Lường Quốc Trung</t>
  </si>
  <si>
    <t>Quàng Thị Uyên</t>
  </si>
  <si>
    <t>Lò Thị Châm Anh</t>
  </si>
  <si>
    <t>6D</t>
  </si>
  <si>
    <t>Quàng Thân Chiều</t>
  </si>
  <si>
    <t>Lò Thị Doanh</t>
  </si>
  <si>
    <t>Lường Văn Điệp</t>
  </si>
  <si>
    <t>Quàng Văn Đơn</t>
  </si>
  <si>
    <t>Lò Gia Huy</t>
  </si>
  <si>
    <t>Lường Thị Thu Huyền</t>
  </si>
  <si>
    <t>Lường Thị Khánh</t>
  </si>
  <si>
    <t>Quàng Thị Kiều Oanh</t>
  </si>
  <si>
    <t>Lò Anh Tú</t>
  </si>
  <si>
    <t>Lò Thị Linh  An</t>
  </si>
  <si>
    <t>6E</t>
  </si>
  <si>
    <t>Quàng   Thị   Hân</t>
  </si>
  <si>
    <t>Lò   Thanh    Khải</t>
  </si>
  <si>
    <t>Lò   Văn    Khang</t>
  </si>
  <si>
    <t>Lường   Văn    Kỳ</t>
  </si>
  <si>
    <t>Lò   Mai    Phương</t>
  </si>
  <si>
    <t>Quàng  Thị Yến  Phương</t>
  </si>
  <si>
    <t>Cà   Thái     Quỳnh</t>
  </si>
  <si>
    <t>Giàng   Thế      Vinh</t>
  </si>
  <si>
    <t>Lường    Thị   Hương</t>
  </si>
  <si>
    <t>Hộ ghèo</t>
  </si>
  <si>
    <t>Lý May Ảnh</t>
  </si>
  <si>
    <t>6G</t>
  </si>
  <si>
    <t>Lường Thị Doanh</t>
  </si>
  <si>
    <t>Lò Đức Duy</t>
  </si>
  <si>
    <t>HN, Bản ĐBKK, KV I</t>
  </si>
  <si>
    <t>Lò Thị Anh Đào</t>
  </si>
  <si>
    <t>Quàng Khang Điệp</t>
  </si>
  <si>
    <t>Lường Văn Đông</t>
  </si>
  <si>
    <t>Lò Hương Giang</t>
  </si>
  <si>
    <t>Lường Văn Hà</t>
  </si>
  <si>
    <t>Lò Văn Híu</t>
  </si>
  <si>
    <t>Lò Văn Kiệt</t>
  </si>
  <si>
    <t>Lường Văn Quý</t>
  </si>
  <si>
    <t>Cứ Ngọc Thúy</t>
  </si>
  <si>
    <t>Lò Trực Thư</t>
  </si>
  <si>
    <t>Lò Thị Ngọc Bích</t>
  </si>
  <si>
    <t>7A</t>
  </si>
  <si>
    <t>Cà Thanh Cường</t>
  </si>
  <si>
    <t>Cà Minh Diệu</t>
  </si>
  <si>
    <t>Giàng Thị Hạnh</t>
  </si>
  <si>
    <t>Lò Văn Hảo</t>
  </si>
  <si>
    <t>Lò Thị Kiều</t>
  </si>
  <si>
    <t>Lường Hoàng Nam</t>
  </si>
  <si>
    <t>Bản ĐBKK, KV III</t>
  </si>
  <si>
    <t>Lò Thị Quỳnh Nhâm</t>
  </si>
  <si>
    <t>Lò Quang Nhật</t>
  </si>
  <si>
    <t>Quàng Ngọc Oanh</t>
  </si>
  <si>
    <t>Lò Văn Phát</t>
  </si>
  <si>
    <t>Lò Văn Thanh</t>
  </si>
  <si>
    <t>Lò Ngàn Thu</t>
  </si>
  <si>
    <t>Lò Thị Hoa Tuyết</t>
  </si>
  <si>
    <t>Lò Thị Ngọc Diệp</t>
  </si>
  <si>
    <t>7B</t>
  </si>
  <si>
    <t>Quàng Thị Khánh</t>
  </si>
  <si>
    <t>Cứ Thị Na</t>
  </si>
  <si>
    <t>Lường Thị Tâm Như</t>
  </si>
  <si>
    <t>Cứ Thị Minh Phương</t>
  </si>
  <si>
    <t>Cà Nhật Quang</t>
  </si>
  <si>
    <t>Quàng Thị Thùy Trang</t>
  </si>
  <si>
    <t>Cầm Thiên Bảo</t>
  </si>
  <si>
    <t>Lường Thị Lan Chi</t>
  </si>
  <si>
    <t>Lường Thị Lệ Giang</t>
  </si>
  <si>
    <t>Quàng Văn Mạnh</t>
  </si>
  <si>
    <t>Lường Duy Mạnh</t>
  </si>
  <si>
    <t>Lò Thế Quyền</t>
  </si>
  <si>
    <t>Lò Minh Vy</t>
  </si>
  <si>
    <t>Lò Thị Như Quỳnh</t>
  </si>
  <si>
    <t>7C</t>
  </si>
  <si>
    <t>Lường Thị Yến Chi</t>
  </si>
  <si>
    <t>Quàng Thị Bạch Diệp</t>
  </si>
  <si>
    <t>Lường Đức Hải</t>
  </si>
  <si>
    <t>Lường Thị Nguyệt Hòa</t>
  </si>
  <si>
    <t>Quàng Văn Huyền</t>
  </si>
  <si>
    <t>Cà Văn Kỳ</t>
  </si>
  <si>
    <t>Quàng Thị Thanh Linh</t>
  </si>
  <si>
    <t>Lường Thị Linh Nhi</t>
  </si>
  <si>
    <t>Bạc Thị Quỳnh</t>
  </si>
  <si>
    <t>Lò Văn Thạo</t>
  </si>
  <si>
    <t>Quàng Văn Thanh Tú</t>
  </si>
  <si>
    <t>Lường Thị Thanh Tuyền</t>
  </si>
  <si>
    <t>Lò Văn Tý</t>
  </si>
  <si>
    <t>Lò Thị Yên</t>
  </si>
  <si>
    <t>Cứ Thị Nhân Phượng</t>
  </si>
  <si>
    <t>Lò  Hà Linh</t>
  </si>
  <si>
    <t>7D</t>
  </si>
  <si>
    <t>Lò Tâm Như</t>
  </si>
  <si>
    <t>Lò Thị Phương Hiền</t>
  </si>
  <si>
    <t xml:space="preserve">Lò Văn Khôi </t>
  </si>
  <si>
    <t>Quàng Chân Lý</t>
  </si>
  <si>
    <t>Cà Quốc Thái</t>
  </si>
  <si>
    <t>Lò Ngọc Thìn</t>
  </si>
  <si>
    <t>Lò Thị Thi</t>
  </si>
  <si>
    <t xml:space="preserve">Lò Thị Kim Thuý </t>
  </si>
  <si>
    <t>Trần Nhật Tiến</t>
  </si>
  <si>
    <t>Quàng Văn Đào</t>
  </si>
  <si>
    <t>Lò Thị Hà</t>
  </si>
  <si>
    <t>Quàng Thị Diệu Linh</t>
  </si>
  <si>
    <t>Lù Thị Quỳnh</t>
  </si>
  <si>
    <t>Quàng Thị Yến</t>
  </si>
  <si>
    <t>Lò Thị Anh</t>
  </si>
  <si>
    <t>7E</t>
  </si>
  <si>
    <t>Lò Thị Ngọc Duyên</t>
  </si>
  <si>
    <t>Giàng Thành Đạt</t>
  </si>
  <si>
    <t>Lò Thị Huệ</t>
  </si>
  <si>
    <t>Lường Quang Khải</t>
  </si>
  <si>
    <t>Lường Văn Khoanh</t>
  </si>
  <si>
    <t>Tòng Văn Lợi</t>
  </si>
  <si>
    <t>Quàng Thị Ngân</t>
  </si>
  <si>
    <t>Lường Thị Thân</t>
  </si>
  <si>
    <t>Lường Cà Minh Thu</t>
  </si>
  <si>
    <t>Lò Kiều Trinh</t>
  </si>
  <si>
    <t>Lò Minh Tuệ</t>
  </si>
  <si>
    <t>Lường Thị Phương Vy</t>
  </si>
  <si>
    <t>Lò Thị Thuỳ Giang</t>
  </si>
  <si>
    <t>7G</t>
  </si>
  <si>
    <t>Cầm Thị Linh Nhi</t>
  </si>
  <si>
    <t>Quàng Thị Nguyệt Tú</t>
  </si>
  <si>
    <t>Lò Thiên Tuyền</t>
  </si>
  <si>
    <t>Quàng Quốc Vũ</t>
  </si>
  <si>
    <t>Lò Quang Huy</t>
  </si>
  <si>
    <t>Lò Huy Khang</t>
  </si>
  <si>
    <t>Cà Thu Ngân</t>
  </si>
  <si>
    <t>Lò Thị Bảo Trâm</t>
  </si>
  <si>
    <t>Lò Thị Lan Anh</t>
  </si>
  <si>
    <t>Quàng Trung Hiếu</t>
  </si>
  <si>
    <t xml:space="preserve">Lò Thị Phương Thúy </t>
  </si>
  <si>
    <t>Quàng Văn Thuyền</t>
  </si>
  <si>
    <t>Quàng Văn Quân</t>
  </si>
  <si>
    <t>Lường Văn Duy</t>
  </si>
  <si>
    <t>HN,Bản ĐBKK, KV III</t>
  </si>
  <si>
    <t>Lò Quỳnh Trang</t>
  </si>
  <si>
    <t>Giàng A Minh</t>
  </si>
  <si>
    <t>Lường Văn Bảo</t>
  </si>
  <si>
    <t>8A</t>
  </si>
  <si>
    <t>Lý Thị Bầu</t>
  </si>
  <si>
    <t>Lường Văn Diên</t>
  </si>
  <si>
    <t>Quàng Thanh Du</t>
  </si>
  <si>
    <t>Lò Văn Điệu</t>
  </si>
  <si>
    <t>Lường Tuấn Kiệt</t>
  </si>
  <si>
    <t>Cà Mạnh Ngân</t>
  </si>
  <si>
    <t>Quàng Thị Thuỷ Ngân</t>
  </si>
  <si>
    <t>Lường Thị Nguyệt</t>
  </si>
  <si>
    <t>Lò Thị Quỳnh Như</t>
  </si>
  <si>
    <t>Lường Văn Nhường</t>
  </si>
  <si>
    <t>Cà Quốc Phong</t>
  </si>
  <si>
    <t>Nguyễn Lường Minh Tuấn</t>
  </si>
  <si>
    <t>Lò Thị Ánh Tuyết</t>
  </si>
  <si>
    <t>Cà Thị Hằng</t>
  </si>
  <si>
    <t>8B</t>
  </si>
  <si>
    <t>Quàng Anh Kiệt</t>
  </si>
  <si>
    <t>Quàng Văn Kim</t>
  </si>
  <si>
    <t>Lò Thị Thuỳ Linh</t>
  </si>
  <si>
    <t>Lường Minh Thuận</t>
  </si>
  <si>
    <t>Cà Văn Nhất</t>
  </si>
  <si>
    <t>Quàng Việt Nhất</t>
  </si>
  <si>
    <t>Cà Minh Đức</t>
  </si>
  <si>
    <t>Lò Thị Hồng Ngọc</t>
  </si>
  <si>
    <t>Lường Thị Nhạc</t>
  </si>
  <si>
    <t>Quàng Thị Xuân</t>
  </si>
  <si>
    <t>Lò Duy Bắc</t>
  </si>
  <si>
    <t>8C</t>
  </si>
  <si>
    <t>Lường Thị Hoang</t>
  </si>
  <si>
    <t>Cà Trọng Hoàng</t>
  </si>
  <si>
    <t>Lò Thị Thanh Huấn</t>
  </si>
  <si>
    <t>Lý Thông Quyền</t>
  </si>
  <si>
    <t xml:space="preserve">Lường Thị Quỳnh </t>
  </si>
  <si>
    <t>Cứ Trường Sơn</t>
  </si>
  <si>
    <t>Lò Thị Ngọc Tuyết</t>
  </si>
  <si>
    <t>Lường Thị Thanh Vân</t>
  </si>
  <si>
    <t>Cà Văn Viện</t>
  </si>
  <si>
    <t>Cứ A Ngọc</t>
  </si>
  <si>
    <t>8D</t>
  </si>
  <si>
    <t>Lò Thị  Bích Ngọc</t>
  </si>
  <si>
    <t>Lường Văn Hiếu</t>
  </si>
  <si>
    <t>Lò Nhân Thi</t>
  </si>
  <si>
    <t>Cứ A Tuân</t>
  </si>
  <si>
    <t>Cứ Thị May Tuyết</t>
  </si>
  <si>
    <t>Lò Duy Đức</t>
  </si>
  <si>
    <t>Lò Thị An</t>
  </si>
  <si>
    <t>Cà Thị Thủy</t>
  </si>
  <si>
    <t>Lò Mai Trinh</t>
  </si>
  <si>
    <t>Lò Nhật Quang Duy</t>
  </si>
  <si>
    <t>Lường Văn Nguyên</t>
  </si>
  <si>
    <t>Hù A Khải</t>
  </si>
  <si>
    <t>Quàng Văn Đạo</t>
  </si>
  <si>
    <t>8E</t>
  </si>
  <si>
    <t xml:space="preserve">Quàng Thị Kiều </t>
  </si>
  <si>
    <t>Quàng Minh Quân</t>
  </si>
  <si>
    <t>Lường Văn Duy</t>
  </si>
  <si>
    <t>Quàng Văn Đoài</t>
  </si>
  <si>
    <t>Lường Thị Thơi</t>
  </si>
  <si>
    <t>Quàng Văn Thuyên</t>
  </si>
  <si>
    <t>Lường Văn Hải</t>
  </si>
  <si>
    <t>Lò Văn Hân</t>
  </si>
  <si>
    <t xml:space="preserve">Lường Tấn Tài </t>
  </si>
  <si>
    <t>Lò Văn Lâm</t>
  </si>
  <si>
    <t>Quàng Văn An</t>
  </si>
  <si>
    <t>Cà Mạnh Duy</t>
  </si>
  <si>
    <t>Lường Xuân Đông</t>
  </si>
  <si>
    <t xml:space="preserve">Lò Thị Kim Ngọc </t>
  </si>
  <si>
    <t>Lường Thị Thanh Thuỷ</t>
  </si>
  <si>
    <t>Lường Thị Ngọc Tuyên</t>
  </si>
  <si>
    <t>Lù Thanh Tùng</t>
  </si>
  <si>
    <t>Xã ĐBKK, KV III</t>
  </si>
  <si>
    <t>Lò Xuân Bắc</t>
  </si>
  <si>
    <t>9A</t>
  </si>
  <si>
    <t>Hù A Chùa</t>
  </si>
  <si>
    <t>Giàng A Cống</t>
  </si>
  <si>
    <t>Cà Thị Mai Giang</t>
  </si>
  <si>
    <t>Lò Việt Hải</t>
  </si>
  <si>
    <t>Lò Thu Hằng</t>
  </si>
  <si>
    <t>Lò Thị Hân</t>
  </si>
  <si>
    <t>Lường Văn Hiệu</t>
  </si>
  <si>
    <t>Cà Thị Ngọc Minh</t>
  </si>
  <si>
    <t>Cứ Thị Nga</t>
  </si>
  <si>
    <t>Quàng Văn Nhã</t>
  </si>
  <si>
    <t>Lò Thị Nhi</t>
  </si>
  <si>
    <t>Lò Văn Quốc</t>
  </si>
  <si>
    <t>Lù Văn Sơn</t>
  </si>
  <si>
    <t>Quàng Văn Trần</t>
  </si>
  <si>
    <t>Lường Thị Hải Anh</t>
  </si>
  <si>
    <t>9B</t>
  </si>
  <si>
    <t>Quàng Văn Chức</t>
  </si>
  <si>
    <t>Lường Thị Bạch Diệp</t>
  </si>
  <si>
    <t>Quàng Văn Duy</t>
  </si>
  <si>
    <t>Quàng Thị Giang</t>
  </si>
  <si>
    <t>Lường Văn Hạo</t>
  </si>
  <si>
    <t>Lò Thanh Hậu</t>
  </si>
  <si>
    <t>Lường Văn Kiên</t>
  </si>
  <si>
    <t xml:space="preserve">Quàng Thị Luyến </t>
  </si>
  <si>
    <t>Lò Văn Quân</t>
  </si>
  <si>
    <t>Lò Văn Sơn</t>
  </si>
  <si>
    <t>Bạc Cầm Thanh Tuấn</t>
  </si>
  <si>
    <t>Cứ Thị Tuyết</t>
  </si>
  <si>
    <t>Giàng Thiện Nhân</t>
  </si>
  <si>
    <t>KT, ĐBKK, KV I</t>
  </si>
  <si>
    <t>Giàng A Chung</t>
  </si>
  <si>
    <t>9C</t>
  </si>
  <si>
    <t>Quàng Văn Hảo</t>
  </si>
  <si>
    <t>Lường Văn Khụt</t>
  </si>
  <si>
    <t>Lò Thị Minh</t>
  </si>
  <si>
    <t>Cà Nguyệt Minh</t>
  </si>
  <si>
    <t>Cà Văn Quyết</t>
  </si>
  <si>
    <t>Lường Văn Việt</t>
  </si>
  <si>
    <t>Cà Xuân Nhi</t>
  </si>
  <si>
    <t>Lường Văn Dân</t>
  </si>
  <si>
    <t>Lò Thị Chang</t>
  </si>
  <si>
    <t>Cà Văn Bằng</t>
  </si>
  <si>
    <t>9D</t>
  </si>
  <si>
    <t>Cà Thị Bé</t>
  </si>
  <si>
    <t>Cứ Hòa Bình</t>
  </si>
  <si>
    <t>Quàng Thị Diễm</t>
  </si>
  <si>
    <t>Lò Khánh Đàn</t>
  </si>
  <si>
    <t>Lò Thị Ngọc Hoa</t>
  </si>
  <si>
    <t>Lò Văn Hòa</t>
  </si>
  <si>
    <t>Lò Đức Hiệp</t>
  </si>
  <si>
    <t>Lường Thị Linh</t>
  </si>
  <si>
    <t>Cà Tuấn Mạnh</t>
  </si>
  <si>
    <t>Quàng Đức Nghĩa</t>
  </si>
  <si>
    <t>Lường Thị Thủy</t>
  </si>
  <si>
    <t>Mồ côi, KV1</t>
  </si>
  <si>
    <t>Lường Thanh Xuân</t>
  </si>
  <si>
    <t>Lò Văn Chân</t>
  </si>
  <si>
    <t>9E</t>
  </si>
  <si>
    <t>Quàng Văn Châu</t>
  </si>
  <si>
    <t>Lường Thị Kim Chi</t>
  </si>
  <si>
    <t>Lò Thị Kim Diên</t>
  </si>
  <si>
    <t>Lò Thị Diến</t>
  </si>
  <si>
    <t>Cà Anh Duy</t>
  </si>
  <si>
    <t>Lò Văn Điệp</t>
  </si>
  <si>
    <t>Lù Thị Huệ</t>
  </si>
  <si>
    <t>Quàng Tiến Mạnh</t>
  </si>
  <si>
    <t>Cầm Thị Bích Ngọc</t>
  </si>
  <si>
    <t>Lò Thị Nguyệt</t>
  </si>
  <si>
    <t>Lường Thị Nhu</t>
  </si>
  <si>
    <t>Lò Đức Tiệm</t>
  </si>
  <si>
    <t>Quàng Mai Trinh</t>
  </si>
  <si>
    <t>Lò Văn Hồng</t>
  </si>
  <si>
    <t>3. Trường THCS 
Võ nguyên giáp</t>
  </si>
  <si>
    <t>Vũ Trọng Hải</t>
  </si>
  <si>
    <t>Tường Lê Mai Anh</t>
  </si>
  <si>
    <t>Bản ĐBKK</t>
  </si>
  <si>
    <t>Nguyễn Thị Hoài An</t>
  </si>
  <si>
    <t>Lê Việt Dũng</t>
  </si>
  <si>
    <t>Đinh Duy Khánh</t>
  </si>
  <si>
    <t>Lê Nguyễn Trung Kiên</t>
  </si>
  <si>
    <t>Lã Tuấn Hưng</t>
  </si>
  <si>
    <t>Nguyễn Trần Bảo Long</t>
  </si>
  <si>
    <t>Phạm Tuấn Dũng</t>
  </si>
  <si>
    <t>6A6</t>
  </si>
  <si>
    <t>Đinh Trọng Hoàng</t>
  </si>
  <si>
    <t>Lê Xuân Bảo</t>
  </si>
  <si>
    <t>Phạm Quang Bảo An</t>
  </si>
  <si>
    <t>7B3</t>
  </si>
  <si>
    <t>Lưu Triều Đông</t>
  </si>
  <si>
    <t>Phạm Minh Khang</t>
  </si>
  <si>
    <t>7B4</t>
  </si>
  <si>
    <t>Con thương binh</t>
  </si>
  <si>
    <t>Nguyễn Tuấn Kiệt</t>
  </si>
  <si>
    <t>7B5</t>
  </si>
  <si>
    <t>Võ Hoàng Trinh</t>
  </si>
  <si>
    <t>7B6</t>
  </si>
  <si>
    <t>Nguyễn Hoàng Ngân</t>
  </si>
  <si>
    <t>7B8</t>
  </si>
  <si>
    <t>Đào Tùng Linh</t>
  </si>
  <si>
    <t>Và Bình Minh</t>
  </si>
  <si>
    <t>Nguyễn Khánh Ngọc</t>
  </si>
  <si>
    <t>8C3</t>
  </si>
  <si>
    <t>Lò Bảo Chi</t>
  </si>
  <si>
    <t>Nguyễn Phương Thảo</t>
  </si>
  <si>
    <t>8C4</t>
  </si>
  <si>
    <t>Nguyễn Thị Khánh Huyền</t>
  </si>
  <si>
    <t>Sùng Đức Thiện</t>
  </si>
  <si>
    <t>8C5</t>
  </si>
  <si>
    <t>Nguyễn Huy Trí Vũ</t>
  </si>
  <si>
    <t>Vừ Cao Minh</t>
  </si>
  <si>
    <t>Hoàng Mạnh Quân</t>
  </si>
  <si>
    <t>9D3</t>
  </si>
  <si>
    <t>Bùi Hải Anh</t>
  </si>
  <si>
    <t>9D4</t>
  </si>
  <si>
    <t>Bùi Phương Linh</t>
  </si>
  <si>
    <t>9D5</t>
  </si>
  <si>
    <t>4. Trường THCS 
Tân Bình</t>
  </si>
  <si>
    <t>Tô Bảo Nhi</t>
  </si>
  <si>
    <t>Hộ nghèo</t>
  </si>
  <si>
    <t>Phạm Quang Minh</t>
  </si>
  <si>
    <t>Lý Đức Huy</t>
  </si>
  <si>
    <t>Lò Tuấn kiệt</t>
  </si>
  <si>
    <t xml:space="preserve">Xã khó khăn </t>
  </si>
  <si>
    <t>Giàng Thị Lia</t>
  </si>
  <si>
    <t>Vừ A Sơn</t>
  </si>
  <si>
    <t>5. Trường THCS 
Thanh Minh</t>
  </si>
  <si>
    <t>Lò Tuấn Kiệt</t>
  </si>
  <si>
    <t>Vàng Thanh Huyền</t>
  </si>
  <si>
    <t>Lý A Phành</t>
  </si>
  <si>
    <t>Vàng Ngọc Quang</t>
  </si>
  <si>
    <t>Vàng A Quý</t>
  </si>
  <si>
    <t xml:space="preserve">Lý A Phong </t>
  </si>
  <si>
    <t>Vừ A Lâm</t>
  </si>
  <si>
    <t>Vàng A Phi</t>
  </si>
  <si>
    <t>Vàng Thị  Phượng</t>
  </si>
  <si>
    <t>Vừ Thị  Sênh</t>
  </si>
  <si>
    <t>Vàng A Trường</t>
  </si>
  <si>
    <t>Nguyễn Vân Trang</t>
  </si>
  <si>
    <t xml:space="preserve">Vừ Thị Vàng </t>
  </si>
  <si>
    <t xml:space="preserve">Mùa Thị Cương </t>
  </si>
  <si>
    <t xml:space="preserve">Cận nghèo </t>
  </si>
  <si>
    <t>Quàng Bảo Duy</t>
  </si>
  <si>
    <t>Lò Quang Hao</t>
  </si>
  <si>
    <t>Quàng Văn Phong</t>
  </si>
  <si>
    <t>Lò Văn Thắng</t>
  </si>
  <si>
    <t>Lò Uyển Linh</t>
  </si>
  <si>
    <t>Lò Văn Tuấn</t>
  </si>
  <si>
    <t>Lò Hạo Vũ</t>
  </si>
  <si>
    <t xml:space="preserve">Giàng A Pe </t>
  </si>
  <si>
    <t>Lý A Tha</t>
  </si>
  <si>
    <t>Vừ Thị Uyên Thảo</t>
  </si>
  <si>
    <t>Vàng Quốc Chung</t>
  </si>
  <si>
    <t>Vàng Thị Nhi Lâm</t>
  </si>
  <si>
    <t>Vừ Thị Hoa</t>
  </si>
  <si>
    <t>Vàng A Khác</t>
  </si>
  <si>
    <t>Giàng Thị Khúa</t>
  </si>
  <si>
    <t>Vừ Thị Kía</t>
  </si>
  <si>
    <t>Vàng Thị La</t>
  </si>
  <si>
    <t>Chá Thị Phương Mai</t>
  </si>
  <si>
    <t>Vàng Thị Thúy Sông</t>
  </si>
  <si>
    <t>Vàng Thị Súa</t>
  </si>
  <si>
    <t>Vàng A Tuấn</t>
  </si>
  <si>
    <t>Giàng A Dếnh</t>
  </si>
  <si>
    <t>Vàng Minh Khậy</t>
  </si>
  <si>
    <t>Vừ A Linh</t>
  </si>
  <si>
    <t>Lý Thị Mai</t>
  </si>
  <si>
    <t>Vàng Như Nguyệt</t>
  </si>
  <si>
    <t>Vàng Thị Út</t>
  </si>
  <si>
    <t>Lý Thị Vi</t>
  </si>
  <si>
    <t>Quàng Thị Phương Vy</t>
  </si>
  <si>
    <t>Quàng Văn Cường</t>
  </si>
  <si>
    <t>Giàng Thị Hòa</t>
  </si>
  <si>
    <t>Lý Thị Lia</t>
  </si>
  <si>
    <t>Lý Thị Linh</t>
  </si>
  <si>
    <t>Vàng Thị Thuỷ</t>
  </si>
  <si>
    <t>Quàng Văn Thư</t>
  </si>
  <si>
    <t>Lường Văn Kim Tuyến</t>
  </si>
  <si>
    <t>Vàng Tố Anh</t>
  </si>
  <si>
    <t>Vừ Thị Hồng Duyên</t>
  </si>
  <si>
    <t>Vàng Thị Mưa</t>
  </si>
  <si>
    <t>Vàng Thị Sía</t>
  </si>
  <si>
    <t>Vàng Thị Xanh</t>
  </si>
  <si>
    <t>Chá Thị Dua</t>
  </si>
  <si>
    <t>Vừ Thị Hồng Hà</t>
  </si>
  <si>
    <t>Vàng Thị Miền</t>
  </si>
  <si>
    <t>Vừ Hà Nam</t>
  </si>
  <si>
    <t>Lý Thị Song</t>
  </si>
  <si>
    <t>Vàng A Dũng</t>
  </si>
  <si>
    <t>Lò Văn Hùng</t>
  </si>
  <si>
    <t>Lò Văn Huy</t>
  </si>
  <si>
    <t>Giàng Thị Mai</t>
  </si>
  <si>
    <t>Vàng Thị Nhìa</t>
  </si>
  <si>
    <t>Quàng Văn Tùng</t>
  </si>
  <si>
    <t>Vàng A Viện</t>
  </si>
  <si>
    <t xml:space="preserve">Giàng Thị Nà </t>
  </si>
  <si>
    <t xml:space="preserve">Khuyết tật </t>
  </si>
  <si>
    <t xml:space="preserve">Lường Anh Tuấn </t>
  </si>
  <si>
    <t xml:space="preserve">Lò Xuân  Khải </t>
  </si>
  <si>
    <t>Giàng Thị Hoa</t>
  </si>
  <si>
    <t>Vàng Thị Khánh</t>
  </si>
  <si>
    <t>Lý Minh Sơn</t>
  </si>
  <si>
    <t>Vàng A Tiến</t>
  </si>
  <si>
    <t>Vàng Thị Dế</t>
  </si>
  <si>
    <t>9A2</t>
  </si>
  <si>
    <t>Giàng A Dia</t>
  </si>
  <si>
    <t>Lò Thị  Quỳnh</t>
  </si>
  <si>
    <t xml:space="preserve">Lý Thị Thâm </t>
  </si>
  <si>
    <t xml:space="preserve">Vàng Thị Thuý </t>
  </si>
  <si>
    <t xml:space="preserve">Giàng  Thị Thuỷ </t>
  </si>
  <si>
    <t xml:space="preserve">Vừ A Chung </t>
  </si>
  <si>
    <t>Vàng A Bộ</t>
  </si>
  <si>
    <t>Vàng A Khở</t>
  </si>
  <si>
    <t>Giàng Thị Lương</t>
  </si>
  <si>
    <t>Vàng Thị Mỷ</t>
  </si>
  <si>
    <t xml:space="preserve">Quàng Thị Hưng </t>
  </si>
  <si>
    <t>6. Trường THCS 
Nà Nhạn</t>
  </si>
  <si>
    <t>Lường Anh Tuấn</t>
  </si>
  <si>
    <t>Giàng A Công</t>
  </si>
  <si>
    <t>Hà Thị Kim Phượng</t>
  </si>
  <si>
    <t>Lò Thị Huyền Trang</t>
  </si>
  <si>
    <t>Thôn ĐBKK</t>
  </si>
  <si>
    <t>Tô Khánh Linh</t>
  </si>
  <si>
    <t>Đinh Ngọc Dũng</t>
  </si>
  <si>
    <t>Đinh Thanh Trúc</t>
  </si>
  <si>
    <t>Quàng Thị Linh Nhi</t>
  </si>
  <si>
    <t>Nguyễn Đức Tú</t>
  </si>
  <si>
    <t>Lường Văn Dương</t>
  </si>
  <si>
    <t>Nguyễn Thị Bảo Yến</t>
  </si>
  <si>
    <t>Lường Khánh Linh</t>
  </si>
  <si>
    <t>Quàng Minh Vũ</t>
  </si>
  <si>
    <t>Lường Thị Hằng</t>
  </si>
  <si>
    <t>Lò Anh Minh</t>
  </si>
  <si>
    <t>Trần Đình Trọng</t>
  </si>
  <si>
    <t>Chu Thanh Huyền</t>
  </si>
  <si>
    <t>Nguyễn Đức Quân</t>
  </si>
  <si>
    <t>Nguyễn Phan Anh</t>
  </si>
  <si>
    <t>Dương Khánh Hà</t>
  </si>
  <si>
    <t>Nguyễn Bình Minh</t>
  </si>
  <si>
    <t>Hạng Quang Minh</t>
  </si>
  <si>
    <t>Đỗ Lan Hương</t>
  </si>
  <si>
    <t>7. Trường THCS 
Nam Thanh</t>
  </si>
  <si>
    <t>Vàng Thị Trang</t>
  </si>
  <si>
    <t>8. Trường THCS 
Him lam</t>
  </si>
  <si>
    <t>Đặng Trần Khôi Nguyên</t>
  </si>
  <si>
    <t>Nguyễn Hữu Phước</t>
  </si>
  <si>
    <t>Nguyễn Chúc An</t>
  </si>
  <si>
    <t>Lò Vũ Bảo Châu</t>
  </si>
  <si>
    <t>Nguyễn Tiến Nam</t>
  </si>
  <si>
    <t>Vừ Ngọc Sơn</t>
  </si>
  <si>
    <t>Sùng Bảo Linh</t>
  </si>
  <si>
    <t>Hoàng Quỳnh Anh</t>
  </si>
  <si>
    <t>6A5</t>
  </si>
  <si>
    <t>Nguyễn Thảo Trinh</t>
  </si>
  <si>
    <t>Nguyễn Ngọc Tuyết Anh</t>
  </si>
  <si>
    <t>Lại Hải Phong</t>
  </si>
  <si>
    <t>Đào Tuấn Đạt</t>
  </si>
  <si>
    <t>Hoàng Linh Chi</t>
  </si>
  <si>
    <t>Nguyễn Thị Như Ý</t>
  </si>
  <si>
    <t>Sùng A Khai</t>
  </si>
  <si>
    <t>Nguyễn Giang Long</t>
  </si>
  <si>
    <t>7B7</t>
  </si>
  <si>
    <t>Nguyễn Trần Bảo Trúc</t>
  </si>
  <si>
    <t>Giàng A Chương</t>
  </si>
  <si>
    <t>Lò Trần Minh Đức</t>
  </si>
  <si>
    <t>Quàng Nhật Vy</t>
  </si>
  <si>
    <t>Lê Ngọc Linh</t>
  </si>
  <si>
    <t>Nguyễn Tuấn Vũ</t>
  </si>
  <si>
    <t>Lò Hà Vy</t>
  </si>
  <si>
    <t>Nguyễn Lê Thảo Ly</t>
  </si>
  <si>
    <t>Lò Trần Bảo Minh</t>
  </si>
  <si>
    <t>Giàng Thị Mai Thu</t>
  </si>
  <si>
    <t>Thào Thị Mai</t>
  </si>
  <si>
    <t>Vàng Ngọc Doanh</t>
  </si>
  <si>
    <t>Nguyễn Ngọc Ly</t>
  </si>
  <si>
    <t>Hạng Thanh Phong</t>
  </si>
  <si>
    <t>Cà Minh Quân</t>
  </si>
  <si>
    <t>Nguyễn Hữu Trường Chinh</t>
  </si>
  <si>
    <t>8C6</t>
  </si>
  <si>
    <t>Bệnh binh</t>
  </si>
  <si>
    <t>Phạm Đào Danh Phúc</t>
  </si>
  <si>
    <t>8C7</t>
  </si>
  <si>
    <t>Phạm Hoàng Long</t>
  </si>
  <si>
    <t>Vũ Phương Thảo</t>
  </si>
  <si>
    <t>Hoàng Hải Nam</t>
  </si>
  <si>
    <t>Giàng Bùi Thuý Hoa</t>
  </si>
  <si>
    <t>Quàng Nguyễn Ngọc Diệp</t>
  </si>
  <si>
    <t>Trần Mạnh Tuấn</t>
  </si>
  <si>
    <t>Vàng Thị Ngọc Liên</t>
  </si>
  <si>
    <t>Lò Hoàng Khôi</t>
  </si>
  <si>
    <t>Sùng Thị Sửu</t>
  </si>
  <si>
    <t>9D6</t>
  </si>
  <si>
    <t>Sùng Thị Tiếu</t>
  </si>
  <si>
    <t>Vũ Thị Phương</t>
  </si>
  <si>
    <t>Cà Tuấn Anh</t>
  </si>
  <si>
    <t>Lò Thị Oanh</t>
  </si>
  <si>
    <t>Phạm Minh Quân</t>
  </si>
  <si>
    <t>6a1</t>
  </si>
  <si>
    <t>Xã ĐBKK</t>
  </si>
  <si>
    <t>6a4</t>
  </si>
  <si>
    <t>Lù Thị Tuệ Linh</t>
  </si>
  <si>
    <t>Nguyễn Huyền Anh</t>
  </si>
  <si>
    <t>Mồi côi</t>
  </si>
  <si>
    <t>Đỗ Hoàng Anh</t>
  </si>
  <si>
    <t>6a5</t>
  </si>
  <si>
    <t>Phạm Khôi Nguyên</t>
  </si>
  <si>
    <t>6a6</t>
  </si>
  <si>
    <t>La Hồng Việt</t>
  </si>
  <si>
    <t>7b1</t>
  </si>
  <si>
    <t>TBĐBKK</t>
  </si>
  <si>
    <t>Nguyễn Xuân Gia Bảo</t>
  </si>
  <si>
    <t>Quàng Anh Thái</t>
  </si>
  <si>
    <t>7b2</t>
  </si>
  <si>
    <t>Ngô Bảo Chi</t>
  </si>
  <si>
    <t>Trần Anh Tâm</t>
  </si>
  <si>
    <t>7b3</t>
  </si>
  <si>
    <t>Con bệnh binh</t>
  </si>
  <si>
    <t>Nguyễn Hà Anh</t>
  </si>
  <si>
    <t>7b5</t>
  </si>
  <si>
    <t>Tráng A Chứ</t>
  </si>
  <si>
    <t>7b6</t>
  </si>
  <si>
    <t>Trần Hùng Cường</t>
  </si>
  <si>
    <t>Vũ Thảo Nguyên</t>
  </si>
  <si>
    <t>Nguyễn Thanh Long</t>
  </si>
  <si>
    <t>Hoàng Vũ Linh Giang</t>
  </si>
  <si>
    <t>Phạm Gia Bảo</t>
  </si>
  <si>
    <t>Đinh Hà Anh</t>
  </si>
  <si>
    <t>8c1</t>
  </si>
  <si>
    <t>8c3</t>
  </si>
  <si>
    <t>Thôn bản KK</t>
  </si>
  <si>
    <t>Hảng Thị Nga</t>
  </si>
  <si>
    <t>Trịnh Thu Hiền</t>
  </si>
  <si>
    <t>Lò Đức Thành</t>
  </si>
  <si>
    <t>Lò Văn Việt</t>
  </si>
  <si>
    <t>8c4</t>
  </si>
  <si>
    <t>Lò Hà Quỳnh Châu</t>
  </si>
  <si>
    <t>Mai Ngọc Minh</t>
  </si>
  <si>
    <t>Lê Thanh Tùng</t>
  </si>
  <si>
    <t>Hoàng Việt Anh</t>
  </si>
  <si>
    <t>9d1</t>
  </si>
  <si>
    <t>Đỗ Đức Anh</t>
  </si>
  <si>
    <t>Thái Thị Nhật Anh</t>
  </si>
  <si>
    <t>Con Liệt sĩ</t>
  </si>
  <si>
    <t>Trần Trung Nhiên</t>
  </si>
  <si>
    <t>9d2</t>
  </si>
  <si>
    <t>Trần Gia Nghĩa</t>
  </si>
  <si>
    <t>9d3</t>
  </si>
  <si>
    <t>Lý Thảo Nhi</t>
  </si>
  <si>
    <t>9d4</t>
  </si>
  <si>
    <t>Lò Hữu Khôi</t>
  </si>
  <si>
    <t>Đặng Khánh Lâm</t>
  </si>
  <si>
    <t>Hà Phương An</t>
  </si>
  <si>
    <t>Quàng Văn Quý</t>
  </si>
  <si>
    <t>Nguyễn Thùy Linh</t>
  </si>
  <si>
    <t>Đặng Băng Chi</t>
  </si>
  <si>
    <t>Lò Quỳnh Chi</t>
  </si>
  <si>
    <t>Sồng Ý Ly</t>
  </si>
  <si>
    <t>Quàng An Tường</t>
  </si>
  <si>
    <t>Lò Thùy Trâm</t>
  </si>
  <si>
    <t>Đỗ Ngọc An</t>
  </si>
  <si>
    <t>Cà Bảo An</t>
  </si>
  <si>
    <t>Lương Quý Đạt</t>
  </si>
  <si>
    <t>Đào Mạnh Quân</t>
  </si>
  <si>
    <t>Ngô Hải Yến</t>
  </si>
  <si>
    <t>Bùi Thu Phương</t>
  </si>
  <si>
    <t>Vàng A Trăm</t>
  </si>
  <si>
    <t>Cà Thu Nguyệt</t>
  </si>
  <si>
    <t>Lò Thị Ngọc Thủy</t>
  </si>
  <si>
    <t>Lường Thu Trang</t>
  </si>
  <si>
    <t xml:space="preserve">Giàng Thị Thương </t>
  </si>
  <si>
    <t>Lò Thị Quỳnh Trang</t>
  </si>
  <si>
    <t>Lường Ngọc Dương</t>
  </si>
  <si>
    <t>Lò Anh Dũng</t>
  </si>
  <si>
    <t>Mùa Thanh Hải</t>
  </si>
  <si>
    <t>Đinh Thuỳ Linh</t>
  </si>
  <si>
    <t>Vàng Thị Bích Ngọc</t>
  </si>
  <si>
    <t>Mùa Hương Thảo</t>
  </si>
  <si>
    <t>Cà Ngọc Tú</t>
  </si>
  <si>
    <t>Lò Thị Khánh Ngọc</t>
  </si>
  <si>
    <t>Phạm Trần Tuyết Minh</t>
  </si>
  <si>
    <t>Lường Xuân Đức</t>
  </si>
  <si>
    <t>Nguyễn Thị Ngân Hà</t>
  </si>
  <si>
    <t>Lường Xuân Hà</t>
  </si>
  <si>
    <t>Giàng Thị Ngọc Nhi</t>
  </si>
  <si>
    <t>Đào Minh Phúc</t>
  </si>
  <si>
    <t>Nguyễn Đức Duy</t>
  </si>
  <si>
    <t>Trần Văn Tiến</t>
  </si>
  <si>
    <t>Vũ Bảo Châu</t>
  </si>
  <si>
    <t>Lò Văn Công</t>
  </si>
  <si>
    <t>TBKK</t>
  </si>
  <si>
    <t>Quàng Thị Diệp</t>
  </si>
  <si>
    <t>Lò Ngọc Hoàng</t>
  </si>
  <si>
    <t>Quàng Văn Khải</t>
  </si>
  <si>
    <t>Lò Văn Khôi</t>
  </si>
  <si>
    <t>Lò Thị Khánh Ly</t>
  </si>
  <si>
    <t>Lù Thị Ngọc Oanh</t>
  </si>
  <si>
    <t>Lò Thị Thu Phượng</t>
  </si>
  <si>
    <t>Lò Thị Lệ Quyên</t>
  </si>
  <si>
    <t>Lò Văn Trường</t>
  </si>
  <si>
    <t>Quàng Thị Hồng Tuyết</t>
  </si>
  <si>
    <t>Lò Thị Thanh Thảo</t>
  </si>
  <si>
    <t>Lò Thanh Huệ</t>
  </si>
  <si>
    <t>Lò Thị Ánh Nguyệt</t>
  </si>
  <si>
    <t>Lường Thị Hồng Ngọc</t>
  </si>
  <si>
    <t>Lò Hoàng Tùng</t>
  </si>
  <si>
    <t>Lường Thị Như Thùy</t>
  </si>
  <si>
    <t>Cận nghèo</t>
  </si>
  <si>
    <t>Vàng Thị Miếng</t>
  </si>
  <si>
    <t>Lò Quỳnh Trang</t>
  </si>
  <si>
    <t>Quàng Thị Trang</t>
  </si>
  <si>
    <t>Cà Văn Toàn</t>
  </si>
  <si>
    <t>Lò Văn Huỳnh</t>
  </si>
  <si>
    <t>Lò Vũ Hạo</t>
  </si>
  <si>
    <t>Lường Quốc Tuấn</t>
  </si>
  <si>
    <t>Cà Ngọc Trang</t>
  </si>
  <si>
    <t>Lường Thị Mai Anh</t>
  </si>
  <si>
    <t>Lò Anh Kiệt</t>
  </si>
  <si>
    <t>Lò Xuân Thịnh</t>
  </si>
  <si>
    <t>Quàng Thị Nghiên</t>
  </si>
  <si>
    <t>Lường Quang Huy</t>
  </si>
  <si>
    <t>Lìu Sĩ Quân</t>
  </si>
  <si>
    <t>KT</t>
  </si>
  <si>
    <t>Lò Bảo An</t>
  </si>
  <si>
    <t>Nguyễn Lò Hải Biên</t>
  </si>
  <si>
    <t>Cà Văn Hoàng</t>
  </si>
  <si>
    <t>Lò Thị Thanh Ngọc</t>
  </si>
  <si>
    <t>Lò Thị Bích Nguyên</t>
  </si>
  <si>
    <t>Lò Thị Yến Nhi</t>
  </si>
  <si>
    <t>Lường Thị Hồng Nhung</t>
  </si>
  <si>
    <t>Lò Thái Thịnh</t>
  </si>
  <si>
    <t>Lường Anh Việt</t>
  </si>
  <si>
    <t>Lò Tú Yên</t>
  </si>
  <si>
    <t>Lò Thị Kim Hương</t>
  </si>
  <si>
    <t>Lò Thị Hoài</t>
  </si>
  <si>
    <t>Tòng Văn Khanh</t>
  </si>
  <si>
    <t>Lò Thị Hóa</t>
  </si>
  <si>
    <t>Lò Thị Thúy Yên</t>
  </si>
  <si>
    <t>Lò Anh Điệp</t>
  </si>
  <si>
    <t>Sình Thị Sinh</t>
  </si>
  <si>
    <t>Cà Đức Duy</t>
  </si>
  <si>
    <t>Lò Văn Cương</t>
  </si>
  <si>
    <t>Vàng A Ca</t>
  </si>
  <si>
    <t>Cà Thị Ngọc Linh</t>
  </si>
  <si>
    <t>Lò Thị Hanh Linh</t>
  </si>
  <si>
    <t>Lò Thu Trang</t>
  </si>
  <si>
    <t>Lò Thị Ngọc</t>
  </si>
  <si>
    <t>Lường Thành Duy</t>
  </si>
  <si>
    <t>Khà Thái Huy</t>
  </si>
  <si>
    <t>Lò Thị Trà Mi</t>
  </si>
  <si>
    <t>Lường Thị Phương</t>
  </si>
  <si>
    <t>Lò Nhật Quang</t>
  </si>
  <si>
    <t>Cà Thị Thảo</t>
  </si>
  <si>
    <t>Lò Quốc Thịnh</t>
  </si>
  <si>
    <t>Lò Văn Thơm</t>
  </si>
  <si>
    <t>Lò Xuân Trường</t>
  </si>
  <si>
    <t>Quàng Văn Sơn</t>
  </si>
  <si>
    <t>Vàng Thị Thu</t>
  </si>
  <si>
    <t>Vàng Thị Xí Sinh</t>
  </si>
  <si>
    <t>Lò Khánh Duy</t>
  </si>
  <si>
    <t>Lường Thái Hà</t>
  </si>
  <si>
    <t>Lò Việt Hùng</t>
  </si>
  <si>
    <t>Lường Thị  Bích Nguyệt</t>
  </si>
  <si>
    <t>Lò Thị Băng Nhi</t>
  </si>
  <si>
    <t>Lường Anh Quyền</t>
  </si>
  <si>
    <t>Lò Thị Việt</t>
  </si>
  <si>
    <t>Lò Văn Duy</t>
  </si>
  <si>
    <t>Lò Minh Hoàng</t>
  </si>
  <si>
    <t>Lò Thị Diệu Ly</t>
  </si>
  <si>
    <t>Lường Thị Thuý</t>
  </si>
  <si>
    <t>Lò Quốc Việt</t>
  </si>
  <si>
    <t>Nguyễn Hoàng Bảo</t>
  </si>
  <si>
    <t>Lường Kim Oanh</t>
  </si>
  <si>
    <t>Lò Thị Hà Vy</t>
  </si>
  <si>
    <t>Quàng Thị Việt Hà</t>
  </si>
  <si>
    <t>Lìu Ngọc Thảo</t>
  </si>
  <si>
    <t>Lò Thị Bích Hà</t>
  </si>
  <si>
    <t>Lường Thị Thùy Linh</t>
  </si>
  <si>
    <t>Quàng Thị Nhàn</t>
  </si>
  <si>
    <t>Lò Đức Tài</t>
  </si>
  <si>
    <t>Lò Mạnh Tùng</t>
  </si>
  <si>
    <t>Lường Đức Duy</t>
  </si>
  <si>
    <t>Lò Trung Hải</t>
  </si>
  <si>
    <t>Lò Ngọc Đăng</t>
  </si>
  <si>
    <t>Lường Thị Thu</t>
  </si>
  <si>
    <t>Lò Bích Việt</t>
  </si>
  <si>
    <t>Lò Văn Biên</t>
  </si>
  <si>
    <t>Lò Thị Phương Nhi</t>
  </si>
  <si>
    <t>Lò Thị Hà Trang</t>
  </si>
  <si>
    <t>Cà Thị Tiểu Thúy</t>
  </si>
  <si>
    <t>Lường Văn Hưng</t>
  </si>
  <si>
    <t>Lò Hoàng Long</t>
  </si>
  <si>
    <t>Lò Thị Mây</t>
  </si>
  <si>
    <t>Tòng Thị Hiền</t>
  </si>
  <si>
    <t>Nguyễn Thị Kim Ngân</t>
  </si>
  <si>
    <t>Lường Thanh Bình</t>
  </si>
  <si>
    <t>Cà Văn Cường</t>
  </si>
  <si>
    <t>Quàng Thị Như Huyền</t>
  </si>
  <si>
    <t>Lò Duy Khoa</t>
  </si>
  <si>
    <t>Quàng Cường Mạnh</t>
  </si>
  <si>
    <t>Lò Hải Quân</t>
  </si>
  <si>
    <t>Chìu Long Quyết</t>
  </si>
  <si>
    <t>Lò Thị Thanh Tuyền</t>
  </si>
  <si>
    <t>Lò Linh Vân</t>
  </si>
  <si>
    <t>Lò Thị Bảo Châu</t>
  </si>
  <si>
    <t>Quàng Thị Thu Huyền</t>
  </si>
  <si>
    <t>Lò Kim Ngọc</t>
  </si>
  <si>
    <t>Lường Thị Nhung</t>
  </si>
  <si>
    <t>Lò Thị Vui</t>
  </si>
  <si>
    <t>Cà Hải Yến</t>
  </si>
  <si>
    <t>Lò Thị Yến</t>
  </si>
  <si>
    <t>Lường Thị Phương Mai</t>
  </si>
  <si>
    <t>Lò Thị Khánh</t>
  </si>
  <si>
    <t>Vàng A Tê</t>
  </si>
  <si>
    <t>Lò Thị Linh</t>
  </si>
  <si>
    <t>Lò Phương Chuyên</t>
  </si>
  <si>
    <t>Lường Thị Xuân Hảo</t>
  </si>
  <si>
    <t>Lò Thị Bích Hằng</t>
  </si>
  <si>
    <t>Quàng Thị Bích Hoài</t>
  </si>
  <si>
    <t>Lường Hải Nam</t>
  </si>
  <si>
    <t>Lường Thu Quỳnh</t>
  </si>
  <si>
    <t>Lò Thị Tâm</t>
  </si>
  <si>
    <t>Lường Thị Thơ</t>
  </si>
  <si>
    <t>Lường Minh Thư</t>
  </si>
  <si>
    <t>Lò Thị Thanh Vân</t>
  </si>
  <si>
    <t>Poòng Trường Sơn</t>
  </si>
  <si>
    <t>Vàng A Y</t>
  </si>
  <si>
    <t>Lò Bích Châu Anh                 Bản khó khăn</t>
  </si>
  <si>
    <t xml:space="preserve"> Lường Anh Quý                    </t>
  </si>
  <si>
    <t>Quàng Thị Quỳnh</t>
  </si>
  <si>
    <t xml:space="preserve"> Cà Xuân Thanh                     </t>
  </si>
  <si>
    <t xml:space="preserve">Lò Ngô Gia Bảo                    </t>
  </si>
  <si>
    <t xml:space="preserve"> Lường Văn Thiên                  </t>
  </si>
  <si>
    <t xml:space="preserve">Lường Văn Long                   </t>
  </si>
  <si>
    <t xml:space="preserve"> Quàng Thị Phương Quỳnh  </t>
  </si>
  <si>
    <t xml:space="preserve"> Cà Mạnh Quyền                   </t>
  </si>
  <si>
    <t xml:space="preserve"> Lò Quốc Khánh                     </t>
  </si>
  <si>
    <t xml:space="preserve"> Cà Thanh Hưng                    </t>
  </si>
  <si>
    <t>Lò Thị Huyền Chi</t>
  </si>
  <si>
    <t>Cà Thế Hoạch</t>
  </si>
  <si>
    <t>Lê Thu Thảo</t>
  </si>
  <si>
    <t>Lò Thị Mai</t>
  </si>
  <si>
    <t>Quàng Văn Chiến</t>
  </si>
  <si>
    <t>Lường Anh Quý</t>
  </si>
  <si>
    <t>10. Trường THCS 
Nà Tấu</t>
  </si>
  <si>
    <t>KVIII</t>
  </si>
  <si>
    <t xml:space="preserve"> 7B1</t>
  </si>
  <si>
    <t>Lò Yến Chi</t>
  </si>
  <si>
    <t>Cà Văn Anh</t>
  </si>
  <si>
    <t>9. Trường THCS 
Mường Thanh</t>
  </si>
  <si>
    <t>11. Trường THCS 
Thanh trường</t>
  </si>
  <si>
    <t>12. Trường THCS 
Hecmann</t>
  </si>
  <si>
    <t xml:space="preserve">Lý A Hồng </t>
  </si>
  <si>
    <t>Thào Thị Bầu</t>
  </si>
  <si>
    <t>Giàng A Lương</t>
  </si>
  <si>
    <t>Sùng Mạnh Chìa</t>
  </si>
  <si>
    <t>Mùa A Lù</t>
  </si>
  <si>
    <t>Mùa A Thanh</t>
  </si>
  <si>
    <t xml:space="preserve">Vũ Hoàng Quân </t>
  </si>
  <si>
    <t>Mùa Mạnh Tiến</t>
  </si>
  <si>
    <t>Vàng Thị Phượng</t>
  </si>
  <si>
    <t>Quàng Thị Châu</t>
  </si>
  <si>
    <t>Và Công Thương</t>
  </si>
  <si>
    <t xml:space="preserve">Mùa A Páo </t>
  </si>
  <si>
    <t>Hạng A Chua</t>
  </si>
  <si>
    <t>Lý Thị Sinh Dành</t>
  </si>
  <si>
    <t>Sùng Thị Đơ</t>
  </si>
  <si>
    <t>Và Linh  Chi</t>
  </si>
  <si>
    <t>Mùa A  Dơ</t>
  </si>
  <si>
    <t>Sùng Thị  Dua</t>
  </si>
  <si>
    <t>Vàng Minh  Quân</t>
  </si>
  <si>
    <t>Sủng A  Tủa</t>
  </si>
  <si>
    <t>Nguyễn Minh Tài</t>
  </si>
  <si>
    <t xml:space="preserve"> Không có nguồn nuôi dưỡng</t>
  </si>
  <si>
    <t>DANH SÁCH HỌC SINH ĐƯỢC MIỄN, GIẢM HỌC PHÍ</t>
  </si>
  <si>
    <t>HỌC KỲ II, NĂM HỌC 2024-2025( Từ tháng 01 đến tháng 05/2025)</t>
  </si>
  <si>
    <t>Số tháng</t>
  </si>
  <si>
    <t>Kinh phí</t>
  </si>
  <si>
    <t>I</t>
  </si>
  <si>
    <t>Sự nghiệp Mầm non</t>
  </si>
  <si>
    <t>1. Trường MN 20/10</t>
  </si>
  <si>
    <t>Nguyễn Tiến Đạt</t>
  </si>
  <si>
    <t>MG Nhỡ 1</t>
  </si>
  <si>
    <t>Tạ Phan Thành</t>
  </si>
  <si>
    <t>Đào Ngọc Khuê</t>
  </si>
  <si>
    <t>MG Nhỡ 3</t>
  </si>
  <si>
    <t>Hồ Minh Khôi</t>
  </si>
  <si>
    <t>MG Lớn 4</t>
  </si>
  <si>
    <t>Trẻ 5 tuổi</t>
  </si>
  <si>
    <t>Hảng Giang Sơn</t>
  </si>
  <si>
    <t>Nguyễn Bảo Khang</t>
  </si>
  <si>
    <t>MG LỚN  1</t>
  </si>
  <si>
    <t>KenNy Alio</t>
  </si>
  <si>
    <t>Bùi Phạm Bảo An</t>
  </si>
  <si>
    <t>Nguyễn Huyền An</t>
  </si>
  <si>
    <t>Nguyễn Khánh Tâm An</t>
  </si>
  <si>
    <t>Bùi Trang An</t>
  </si>
  <si>
    <t>Phan Ngô Thùy Anh</t>
  </si>
  <si>
    <t>Nguyễn Ngọc Ánh</t>
  </si>
  <si>
    <t>Lê Lan Chi</t>
  </si>
  <si>
    <t>Trần Mạnh Hải</t>
  </si>
  <si>
    <t>Phan Huy Hoàng</t>
  </si>
  <si>
    <t>Khúc Duy Hưng</t>
  </si>
  <si>
    <t>Nguyễn Gia Huy</t>
  </si>
  <si>
    <t>Vũ Minh Khang</t>
  </si>
  <si>
    <t>Phạm Minh Khôi</t>
  </si>
  <si>
    <t>Nguyễn Mạnh Kiên</t>
  </si>
  <si>
    <t>Thang Thảo Linh</t>
  </si>
  <si>
    <t>Phạm Hải Nam</t>
  </si>
  <si>
    <t>Hà Dương Lan Ngọc</t>
  </si>
  <si>
    <t>Vũ Hải Như</t>
  </si>
  <si>
    <t>Lưu An Phú</t>
  </si>
  <si>
    <t>Đỗ Hà Phương</t>
  </si>
  <si>
    <t>Hà Hồng Quân</t>
  </si>
  <si>
    <t>Nguyễn Nhật Anh Quân</t>
  </si>
  <si>
    <t>Nguyễn Ngọc Linh San</t>
  </si>
  <si>
    <t>Lò Phương Thảo</t>
  </si>
  <si>
    <t>Nguyễn Thanh Thùy</t>
  </si>
  <si>
    <t>Hà Quỳnh Trang</t>
  </si>
  <si>
    <t>Vũ Hoàng Tùng</t>
  </si>
  <si>
    <t>Nguyễn Ngọc Khuê</t>
  </si>
  <si>
    <t>Nguyễn Trần Thanh Tâm</t>
  </si>
  <si>
    <t>Trần An An</t>
  </si>
  <si>
    <t>MG LỚN  2</t>
  </si>
  <si>
    <t>Trần Thảo An</t>
  </si>
  <si>
    <t>Nguyễn Thị Diệu Anh</t>
  </si>
  <si>
    <t>Vũ Đào Trâm Anh</t>
  </si>
  <si>
    <t>Nguyễn Hoàng Bách</t>
  </si>
  <si>
    <t>Lò Gia Bảo</t>
  </si>
  <si>
    <t>Phạm Hải Băng</t>
  </si>
  <si>
    <t>Hoàng Ngọc Khánh Chi</t>
  </si>
  <si>
    <t>Lê Dũng</t>
  </si>
  <si>
    <t>Nguyễn Đình Bảo Duy</t>
  </si>
  <si>
    <t>Nguyễn Hà Đăng</t>
  </si>
  <si>
    <t>Nguyễn Hải Đăng</t>
  </si>
  <si>
    <t>Nguyễn Minh Đức</t>
  </si>
  <si>
    <t>Phạm Đức Hải</t>
  </si>
  <si>
    <t>Trần Gia Hân</t>
  </si>
  <si>
    <t>Nguyễn Dư Hiếu</t>
  </si>
  <si>
    <t>Đinh Khánh Huyền</t>
  </si>
  <si>
    <t>Trình Trung Kiên</t>
  </si>
  <si>
    <t>Mạch Thái Minh Khang</t>
  </si>
  <si>
    <t>Trinh Đăng Khoa</t>
  </si>
  <si>
    <t>Phạm Gia Linh</t>
  </si>
  <si>
    <t>Phạm Thảo Linh</t>
  </si>
  <si>
    <t>Trần Nhã Linh</t>
  </si>
  <si>
    <t>Phạm Tiến Minh</t>
  </si>
  <si>
    <t>Đoàn Trần Bảo Ngọc</t>
  </si>
  <si>
    <t>Nguyễn Đình Nguyễn</t>
  </si>
  <si>
    <t>Bùi Chấn Phong</t>
  </si>
  <si>
    <t>Hoàng Tuấn Phong</t>
  </si>
  <si>
    <t>Nguyễn Xuân Phúc</t>
  </si>
  <si>
    <t>Lò Minh Sang</t>
  </si>
  <si>
    <t>Chu Hoài An</t>
  </si>
  <si>
    <t>MG LỚN  3</t>
  </si>
  <si>
    <t>Trần Cao An</t>
  </si>
  <si>
    <t>Lê Bảo Anh</t>
  </si>
  <si>
    <t>Nguyễn Bảo Anh</t>
  </si>
  <si>
    <t>Phạm Long Biên</t>
  </si>
  <si>
    <t>Lê Ngọc Châu</t>
  </si>
  <si>
    <t>Nguyễn Hồng Diệp</t>
  </si>
  <si>
    <t>Lê Anh Dũng</t>
  </si>
  <si>
    <t>Phạm Trần Linh Đan</t>
  </si>
  <si>
    <t>Nguyễn Anh Đức</t>
  </si>
  <si>
    <t>Đoàn Ngọc Thu Giang</t>
  </si>
  <si>
    <t>Bùi Khắc Huy</t>
  </si>
  <si>
    <t>Tạ Bảo Kiên</t>
  </si>
  <si>
    <t>Hoàng Gia Khang</t>
  </si>
  <si>
    <t>Trương Minh Khôi</t>
  </si>
  <si>
    <t>Nguyễn Thanh Lâm</t>
  </si>
  <si>
    <t>Vũ Trần Khánh Ly</t>
  </si>
  <si>
    <t>Nguyễn Bảo Minh</t>
  </si>
  <si>
    <t>Đặng Khánh Ngọc</t>
  </si>
  <si>
    <t>Nguyễn Hoàng Phúc</t>
  </si>
  <si>
    <t>Đặng Minh Quân</t>
  </si>
  <si>
    <t>Lã Phương Thảo</t>
  </si>
  <si>
    <t>Bùi Phương Trang</t>
  </si>
  <si>
    <t>Nguyễn Phan Thảo Uyên</t>
  </si>
  <si>
    <t>Phạm Uyên Nhi</t>
  </si>
  <si>
    <t>Nguyễn Tiến Mạnh</t>
  </si>
  <si>
    <t>Nguyễn Trúc An</t>
  </si>
  <si>
    <t>MG LỚN  4</t>
  </si>
  <si>
    <t>Phạm Hà An</t>
  </si>
  <si>
    <t>Lù Nhật Minh Anh</t>
  </si>
  <si>
    <t>Nguyễn Ngọc Anh</t>
  </si>
  <si>
    <t>Nguyễn Gia Hân</t>
  </si>
  <si>
    <t>Nguyễn Đức Anh Khôi</t>
  </si>
  <si>
    <t>Nguyễn Khắc Anh Khôi</t>
  </si>
  <si>
    <t>Lê Bình Minh</t>
  </si>
  <si>
    <t>Vũ Bảo Ngọc</t>
  </si>
  <si>
    <t>Nguyễn Bảo Khôi Nguyên</t>
  </si>
  <si>
    <t>Nguyễn Phúc Nguyên</t>
  </si>
  <si>
    <t>Đỗ Trần An Nhiên</t>
  </si>
  <si>
    <t>Phạm Hà Phương</t>
  </si>
  <si>
    <t>Đào Linh San</t>
  </si>
  <si>
    <t>Đỗ Minh Tuấn</t>
  </si>
  <si>
    <t>Phạm An Cát Tường</t>
  </si>
  <si>
    <t>Phạm Lê Phương Thảo</t>
  </si>
  <si>
    <t>Hoàng Quốc Thiên</t>
  </si>
  <si>
    <t>Quàng Thái Thịnh</t>
  </si>
  <si>
    <t>Trần Bảo Trâm</t>
  </si>
  <si>
    <t>Ngô Quốc Trọng</t>
  </si>
  <si>
    <t>Trần Thanh Trúc</t>
  </si>
  <si>
    <t>Đỗ Thảo Uyên</t>
  </si>
  <si>
    <t>Lò Thanh Vũ</t>
  </si>
  <si>
    <t>Lô Phương Vy</t>
  </si>
  <si>
    <t>2. Trường MN Hoa Ban</t>
  </si>
  <si>
    <t>Hờ Dịu Hiền</t>
  </si>
  <si>
    <t>MG Bé B2</t>
  </si>
  <si>
    <t xml:space="preserve">Thôn ĐBKK </t>
  </si>
  <si>
    <t>Đỗ Tâm An</t>
  </si>
  <si>
    <t>Vàng Kiều Dung</t>
  </si>
  <si>
    <t>MG Nhỡ C2</t>
  </si>
  <si>
    <t>Trần Ngọc Bảo Trâm</t>
  </si>
  <si>
    <t>MG Lớn D1</t>
  </si>
  <si>
    <t>Hờ Thị Kiều Uyên</t>
  </si>
  <si>
    <t>Lò Trà Giang</t>
  </si>
  <si>
    <t>MG Lớn D2</t>
  </si>
  <si>
    <t>Phạm Tùng Anh</t>
  </si>
  <si>
    <t>MG LỚN D1</t>
  </si>
  <si>
    <t>Lưu Huyền Anh</t>
  </si>
  <si>
    <t>Đỗ Trung Anh</t>
  </si>
  <si>
    <t>Phan TúAnh</t>
  </si>
  <si>
    <t>Ng Phạm Việt Anh</t>
  </si>
  <si>
    <t>Nguyễn TháiBình</t>
  </si>
  <si>
    <t>Trần ThảoChi</t>
  </si>
  <si>
    <t>Nguyễn Tiến Dũng</t>
  </si>
  <si>
    <t>Nguyễn Minh Hà</t>
  </si>
  <si>
    <t>Nguyễn NgânHà</t>
  </si>
  <si>
    <t>Vũ ĐứcHải</t>
  </si>
  <si>
    <t>Lò Minh Hải</t>
  </si>
  <si>
    <t>Đỗ Gia Hân</t>
  </si>
  <si>
    <t>Lê Đức Hiếu</t>
  </si>
  <si>
    <t>Trịnh Đức Huy</t>
  </si>
  <si>
    <t>Lò Thanh  Huyền</t>
  </si>
  <si>
    <t>Nguyễn Hữu MinhKhang</t>
  </si>
  <si>
    <t xml:space="preserve">Trần Duy Khoa </t>
  </si>
  <si>
    <t>Quàng Minh  Khôi</t>
  </si>
  <si>
    <t>Điêu Minh Khôi</t>
  </si>
  <si>
    <t>Quàng Minh Khuê</t>
  </si>
  <si>
    <t>Trần Khánh Linh</t>
  </si>
  <si>
    <t>Nguyễn Tiến Minh</t>
  </si>
  <si>
    <t>Trần Khánh Ngân</t>
  </si>
  <si>
    <t>Nguyễn Tuệ Nhi</t>
  </si>
  <si>
    <t>Vũ Ngô Tuấn Phong</t>
  </si>
  <si>
    <t>Bùi Thiên Phúc</t>
  </si>
  <si>
    <t>Nguyễn Lan Phương</t>
  </si>
  <si>
    <t>Nguyễn Xuân Tùng</t>
  </si>
  <si>
    <t>Nguyễn Bảo Trâm</t>
  </si>
  <si>
    <t xml:space="preserve">Lò Thị Nhã Uyên </t>
  </si>
  <si>
    <t>Hoàng Thế Vinh</t>
  </si>
  <si>
    <t>Phạm Hạ Vy</t>
  </si>
  <si>
    <t>Trần Ngọc Anh</t>
  </si>
  <si>
    <t>MG LỚN D2</t>
  </si>
  <si>
    <t>Nguyễn BảoAnh</t>
  </si>
  <si>
    <t>Nguyễn Ngọc Phương Anh</t>
  </si>
  <si>
    <t>Nguyễn Phùng Gia Bảo</t>
  </si>
  <si>
    <t xml:space="preserve">Bùi Quốc Bảo </t>
  </si>
  <si>
    <t>Trần An Chi</t>
  </si>
  <si>
    <t>Vũ Tiến Đạt</t>
  </si>
  <si>
    <t xml:space="preserve">Hoàng Đình TiếnĐạt </t>
  </si>
  <si>
    <t>Nguyễn Ngọc Hân</t>
  </si>
  <si>
    <t>Ngô Tiến Huy</t>
  </si>
  <si>
    <t>Nguyễn Gia Hưng</t>
  </si>
  <si>
    <t>Trần Đăng Khôi</t>
  </si>
  <si>
    <t xml:space="preserve">Nguyễn Vũ MinhKhôi </t>
  </si>
  <si>
    <t>Đoàn Minh Khuê</t>
  </si>
  <si>
    <t>Đinh Mai Khuê</t>
  </si>
  <si>
    <t xml:space="preserve">Nguyễn Anh Minh </t>
  </si>
  <si>
    <t>Đặng Tấn Phát</t>
  </si>
  <si>
    <t>Nguyễn Đình HoàngPhú</t>
  </si>
  <si>
    <t>Hoàng Đức Phúc</t>
  </si>
  <si>
    <t>Tô Lê Bảo Phúc</t>
  </si>
  <si>
    <t>Ngô Xuân Phúc</t>
  </si>
  <si>
    <t>Đỗ TúQuyên</t>
  </si>
  <si>
    <t>Nguyễn Phúc Thịnh</t>
  </si>
  <si>
    <t>Hà Hoàng Song Thư</t>
  </si>
  <si>
    <t>Phạm Thanh Trúc</t>
  </si>
  <si>
    <t>Nguyễn Hoàng ThanhTrúc</t>
  </si>
  <si>
    <t>Lê Phúc Minh Uy</t>
  </si>
  <si>
    <t>Nguyễn Hoàng Yến</t>
  </si>
  <si>
    <t>Phạm Gia Hân</t>
  </si>
  <si>
    <t>Chu Bình An</t>
  </si>
  <si>
    <t>MG LỚN D3</t>
  </si>
  <si>
    <t>Đinh Trần Khánh An</t>
  </si>
  <si>
    <t>Vũ Nguyễn Bảo An</t>
  </si>
  <si>
    <t>Hà BảoAn</t>
  </si>
  <si>
    <t>Nguyễn TrangAnh</t>
  </si>
  <si>
    <t>Văn Vũ Diệu Anh</t>
  </si>
  <si>
    <t>Trần Đặng Quỳnh Anh</t>
  </si>
  <si>
    <t>Trần QuỳnhAnh</t>
  </si>
  <si>
    <t>Phạm BảoAnh</t>
  </si>
  <si>
    <t>Nguyễn QuỳnhAnh</t>
  </si>
  <si>
    <t>Vũ Nguyễn Bảo Anh</t>
  </si>
  <si>
    <t>Hoàng GiaBảo</t>
  </si>
  <si>
    <t>Nguyễn Gia Bảo</t>
  </si>
  <si>
    <t>Nguyễn Thùy Chi</t>
  </si>
  <si>
    <t>Phạm Phương Chi</t>
  </si>
  <si>
    <t>Nguyễn Phương Di</t>
  </si>
  <si>
    <t>Hoàng Ngọc Diệp</t>
  </si>
  <si>
    <t xml:space="preserve">Trần Quang Đăng </t>
  </si>
  <si>
    <t>Nguyễn Ngọc Bảo Hân</t>
  </si>
  <si>
    <t>Phạm Ngọc Gia Huy</t>
  </si>
  <si>
    <t>Nguyễn ĐăngKhoa</t>
  </si>
  <si>
    <t>Lò TuấnKhôi</t>
  </si>
  <si>
    <t>Nguyễn Kim Ngân</t>
  </si>
  <si>
    <t>Bùi Anh Nhật</t>
  </si>
  <si>
    <t>Lương MinhNhật</t>
  </si>
  <si>
    <t>Nguyễn Đào Hạnh Phúc</t>
  </si>
  <si>
    <t>Mai Minh Quân</t>
  </si>
  <si>
    <t>Dương Hoài Bảo Thanh</t>
  </si>
  <si>
    <t>Chu Chí Thành</t>
  </si>
  <si>
    <t>Nguyễn Ngọc Thắng</t>
  </si>
  <si>
    <t>Dương Gia Hân</t>
  </si>
  <si>
    <t>3. Trường MN 7/5</t>
  </si>
  <si>
    <t>Poòng Thái Sơn</t>
  </si>
  <si>
    <t>MG Bé 2</t>
  </si>
  <si>
    <t>Sùng Ngọc Bích</t>
  </si>
  <si>
    <t>MG nhỡ 1</t>
  </si>
  <si>
    <t>Đinh Gia Hưng</t>
  </si>
  <si>
    <t>Trần Hải Anh</t>
  </si>
  <si>
    <t>MG nhỡ 2</t>
  </si>
  <si>
    <t>Sần Thanh Hà</t>
  </si>
  <si>
    <t>Nguyễn Hoàng Phong</t>
  </si>
  <si>
    <t>MG nhỡ 4</t>
  </si>
  <si>
    <t>Phan Quang Khải</t>
  </si>
  <si>
    <t>MG Nhỡ 5</t>
  </si>
  <si>
    <t>Tòng Thị Trâm Anh</t>
  </si>
  <si>
    <t>MG Lớn 1</t>
  </si>
  <si>
    <t>trẻ 5 tuổi</t>
  </si>
  <si>
    <t>Trần Huy Hoàng Anh</t>
  </si>
  <si>
    <t>Trần Thị Hồng Ân</t>
  </si>
  <si>
    <t>Lê Tùng Bách</t>
  </si>
  <si>
    <t>Đỗ Minh Châu</t>
  </si>
  <si>
    <t>Hạ Thảo Chi</t>
  </si>
  <si>
    <t>Trịnh Quỳnh Chi</t>
  </si>
  <si>
    <t>Trương Đức Đạt</t>
  </si>
  <si>
    <t>Nguyễn Thanh Hà</t>
  </si>
  <si>
    <t>Đặng Ngọc Huyền</t>
  </si>
  <si>
    <t>Nguyễn Tuấn Hưng</t>
  </si>
  <si>
    <t>Nguyễn Lan Hương</t>
  </si>
  <si>
    <t>Trần An Khang</t>
  </si>
  <si>
    <t>Đặng  Trần Đăng Khoa</t>
  </si>
  <si>
    <t>Trần Minh Khôi</t>
  </si>
  <si>
    <t>Phạm Đăng Khôi</t>
  </si>
  <si>
    <t>Đỗ Tùng Lâm</t>
  </si>
  <si>
    <t>Trần Minh Lâm</t>
  </si>
  <si>
    <t>Vương Tuệ Lâm</t>
  </si>
  <si>
    <t>Lò Phương Linh</t>
  </si>
  <si>
    <t>Vũ Diệp Linh</t>
  </si>
  <si>
    <t>Hoàng Thiên Mỹ</t>
  </si>
  <si>
    <t>Phạm Bảo Nam</t>
  </si>
  <si>
    <t>Huỳnh Ngọc Linh Nhi</t>
  </si>
  <si>
    <t>Phạm Vũ Tuệ Nhi</t>
  </si>
  <si>
    <t>Hoàng Ngọc An Nhiên</t>
  </si>
  <si>
    <t>Trần Đức Phúc</t>
  </si>
  <si>
    <t>Nguyễn Thiên Phúc</t>
  </si>
  <si>
    <t>Đoàn Thái Sơn</t>
  </si>
  <si>
    <t>Đặng Thanh Thảo</t>
  </si>
  <si>
    <t>Nguyễn Minh Thương</t>
  </si>
  <si>
    <t>Lê Thanh Trúc</t>
  </si>
  <si>
    <t>Nguyễn Quang Vũ</t>
  </si>
  <si>
    <t>Vũ Hải Nam</t>
  </si>
  <si>
    <t>Trần Bảo An</t>
  </si>
  <si>
    <t>MG Lớn 2</t>
  </si>
  <si>
    <t>Phạm Bảo An</t>
  </si>
  <si>
    <t>Đào Quốc An</t>
  </si>
  <si>
    <t>Nguyễn Thùy Anh</t>
  </si>
  <si>
    <t>Đặng Ngọc Bảo Anh</t>
  </si>
  <si>
    <t>Nguyễn Minh Anh</t>
  </si>
  <si>
    <t>Quàng Quỳnh Anh</t>
  </si>
  <si>
    <t>Trần Gia Bảo</t>
  </si>
  <si>
    <t>Đinh  Ngọc Diệp</t>
  </si>
  <si>
    <t>Đào Mạnh Đức</t>
  </si>
  <si>
    <t>Đỗ Quang Hải</t>
  </si>
  <si>
    <t>Trần Đức Huy</t>
  </si>
  <si>
    <t>Đặng Gia Hưng</t>
  </si>
  <si>
    <t>Nguyễn Quang Khải</t>
  </si>
  <si>
    <t>Tăng Mạnh Khang</t>
  </si>
  <si>
    <t>Võ Minh Khang</t>
  </si>
  <si>
    <t>Trần Anh Khoa</t>
  </si>
  <si>
    <t>Hà Đăng Khôi</t>
  </si>
  <si>
    <t>Phạm Hoàng Minh Khuê</t>
  </si>
  <si>
    <t>Hà Trúc Linh</t>
  </si>
  <si>
    <t>Lê Ngọc Tú Linh</t>
  </si>
  <si>
    <t>Đặng Phương Linh</t>
  </si>
  <si>
    <t>Bùi Tuấn Minh</t>
  </si>
  <si>
    <t>Vũ Đức Minh</t>
  </si>
  <si>
    <t>Nguyễn Lê Bảo Ngân</t>
  </si>
  <si>
    <t>Đào Xuân Phúc</t>
  </si>
  <si>
    <t>Đoàn Anh Tuấn</t>
  </si>
  <si>
    <t>Phí Minh Tùng</t>
  </si>
  <si>
    <t>Lê Vũ Hương Trà</t>
  </si>
  <si>
    <t>Trần Tuệ Lâm</t>
  </si>
  <si>
    <t>KVI</t>
  </si>
  <si>
    <t>Nguyễn Thụy An</t>
  </si>
  <si>
    <t>MG Lớn 3</t>
  </si>
  <si>
    <t>Nguyễn Duy An</t>
  </si>
  <si>
    <t>Nguyễn Thi Kim Anh</t>
  </si>
  <si>
    <t>Trần Tú Anh</t>
  </si>
  <si>
    <t>Dương Tuấn Anh</t>
  </si>
  <si>
    <t>Phạm Bùi Hoàng Bách</t>
  </si>
  <si>
    <t>Quàng Thái Duy</t>
  </si>
  <si>
    <t>Vũ Quỳnh Dương</t>
  </si>
  <si>
    <t>Hoàng Ngọc Ánh Dương</t>
  </si>
  <si>
    <t>Phạm Hải Đăng</t>
  </si>
  <si>
    <t>Nguyễn Hương Giang</t>
  </si>
  <si>
    <t>Trịnh Trúc Hân</t>
  </si>
  <si>
    <t>Trần Thế Hiển</t>
  </si>
  <si>
    <t>Nguyễn Anh Kiệt</t>
  </si>
  <si>
    <t>Trần Ngọc Khánh</t>
  </si>
  <si>
    <t>Thiều Bảo Lâm</t>
  </si>
  <si>
    <t>Đào Phương Linh</t>
  </si>
  <si>
    <t>Nguyễn Đức Long</t>
  </si>
  <si>
    <t>Hà Nguyễn Tuấn Minh</t>
  </si>
  <si>
    <t>Nguyễn Thảo Ngân</t>
  </si>
  <si>
    <t>Nguyễn Bảo Nguyên</t>
  </si>
  <si>
    <t>Vũ Đình Nhật</t>
  </si>
  <si>
    <t>Mai Xuân Phong</t>
  </si>
  <si>
    <t>Mai Trần Phúc</t>
  </si>
  <si>
    <t>Trần Linh Phương</t>
  </si>
  <si>
    <t>Phạm Minh Quang</t>
  </si>
  <si>
    <t>Trần Ngọc Quang</t>
  </si>
  <si>
    <t>Nguyễn Bảo Thanh</t>
  </si>
  <si>
    <t>Nguyễn Thanh Trúc</t>
  </si>
  <si>
    <t>Mao Anh Vũ</t>
  </si>
  <si>
    <t>Nguyễn Minh Vũ</t>
  </si>
  <si>
    <t>Nguyễn Quốc Vượng</t>
  </si>
  <si>
    <t>Nguyễn An Vy</t>
  </si>
  <si>
    <t>Vũ An Vy</t>
  </si>
  <si>
    <t>Lò Nhã Uyên</t>
  </si>
  <si>
    <t>Lê Cầm Linh An</t>
  </si>
  <si>
    <t>Hà Bảo An</t>
  </si>
  <si>
    <t>Nguyễn Tuệ An</t>
  </si>
  <si>
    <t>Đàm Hải Anh</t>
  </si>
  <si>
    <t>Hạ Lê Phương Anh</t>
  </si>
  <si>
    <t>Nguyễn Hoàng Châu Anh</t>
  </si>
  <si>
    <t>Phan Hà Phương Anh</t>
  </si>
  <si>
    <t>Hoàng Minh Bách</t>
  </si>
  <si>
    <t>Vi Quốc Bảo</t>
  </si>
  <si>
    <t>Nguyễn Lê Ngọc Diệp</t>
  </si>
  <si>
    <t>Phan Ngọc Diệp</t>
  </si>
  <si>
    <t>Phạm Nhật Quỳnh Đan</t>
  </si>
  <si>
    <t>Nguyễn Đăng Gia Huy</t>
  </si>
  <si>
    <t>Trần Trọng Tuấn Kiệt</t>
  </si>
  <si>
    <t>Nguyễn Ngọc Minh Khôi</t>
  </si>
  <si>
    <t>Hồ Phi Bảo Lâm</t>
  </si>
  <si>
    <t>Nguyễn Phúc Lâm</t>
  </si>
  <si>
    <t>Lương Ngọc Linh</t>
  </si>
  <si>
    <t>Trần Bảo Linh</t>
  </si>
  <si>
    <t>Lương  Tuệ Linh</t>
  </si>
  <si>
    <t>Nguyễn Thị Thúy Ngân</t>
  </si>
  <si>
    <t>Lê Phương Ngân</t>
  </si>
  <si>
    <t>Nguyễn Đình Nhân</t>
  </si>
  <si>
    <t>Khúc Ngọc Hiền Nhi</t>
  </si>
  <si>
    <t>Nguyễn Trần Yến Nhi</t>
  </si>
  <si>
    <t>Đặng Thiên Phong</t>
  </si>
  <si>
    <t>Nguyễn Đức Phúc</t>
  </si>
  <si>
    <t>Nguyễn Hán Quân</t>
  </si>
  <si>
    <t>Nguyễn Như Quỳnh</t>
  </si>
  <si>
    <t>Nguyễn Thái Sơn</t>
  </si>
  <si>
    <t>Đỗ Xuân Thắng</t>
  </si>
  <si>
    <t>Phan Đoàn Anh Thư</t>
  </si>
  <si>
    <t>Trần Thùy Trâm</t>
  </si>
  <si>
    <t>Cao Huyền An</t>
  </si>
  <si>
    <t>Cao Minh Đức</t>
  </si>
  <si>
    <t>Phạm Hữu Phước</t>
  </si>
  <si>
    <t>4. Trường MN Hoa Hồng</t>
  </si>
  <si>
    <t>Nguyễn Anh Dũng</t>
  </si>
  <si>
    <t>Mẫu giáo lớn 1</t>
  </si>
  <si>
    <t>MG 5 tuổi</t>
  </si>
  <si>
    <t>Hoàng Tùng Lâm</t>
  </si>
  <si>
    <t>Trương Gia Khánh</t>
  </si>
  <si>
    <t>Lương Đức Duy</t>
  </si>
  <si>
    <t>Nguyễn Gia Bách</t>
  </si>
  <si>
    <t>Đoàn Trúc Linh</t>
  </si>
  <si>
    <t>Nguyễn Huy Hoàng</t>
  </si>
  <si>
    <t>Trần Mạnh Hùng</t>
  </si>
  <si>
    <t>Đào Thảo Vy</t>
  </si>
  <si>
    <t>KVII</t>
  </si>
  <si>
    <t>Lê Minh Quang</t>
  </si>
  <si>
    <t>Lê Thị Minh Hằng</t>
  </si>
  <si>
    <t>Lê Vũ Diệu Linh</t>
  </si>
  <si>
    <t>Dương Khánh Linh</t>
  </si>
  <si>
    <t>Trịnh Minh Tuấn</t>
  </si>
  <si>
    <t>Mai Hải Châu</t>
  </si>
  <si>
    <t>Ng Bùi Ngọc Diệp</t>
  </si>
  <si>
    <t>Nguyễn Việt Anh</t>
  </si>
  <si>
    <t>Phạm Đức Hùng</t>
  </si>
  <si>
    <t>Hoàng Đức Hải</t>
  </si>
  <si>
    <t>Ng Vũ Tuấn Kiệt</t>
  </si>
  <si>
    <t>Đỗ Đức Huy</t>
  </si>
  <si>
    <t>Hoàng An Nhiên</t>
  </si>
  <si>
    <t>Trần Bảo Lâm</t>
  </si>
  <si>
    <t>Tạ Ái Ngân</t>
  </si>
  <si>
    <t>Mẫu giáo lớn 2</t>
  </si>
  <si>
    <t>Lương Khánh An</t>
  </si>
  <si>
    <t>Hoàng Minh Khang</t>
  </si>
  <si>
    <t>Phạm Như Hà Phương</t>
  </si>
  <si>
    <t>Nguyễn Hoàng Huy</t>
  </si>
  <si>
    <t>Đỗ Bảo Ngọc</t>
  </si>
  <si>
    <t>Nguyễn Thảo Chi</t>
  </si>
  <si>
    <t>Nguyễn Hoa Quỳnh Anh</t>
  </si>
  <si>
    <t>Lê Thị Hồng Ngọc</t>
  </si>
  <si>
    <t>Lê Phúc Hưng</t>
  </si>
  <si>
    <t>Trần Hải Đăng</t>
  </si>
  <si>
    <t>Đặng Thành Trung</t>
  </si>
  <si>
    <t>Vũ Hạo Nhiên</t>
  </si>
  <si>
    <t>Trần Thị Tâm Anh</t>
  </si>
  <si>
    <t>Lò Duy Anh</t>
  </si>
  <si>
    <t>Trần Gia Huy</t>
  </si>
  <si>
    <t>Lê Văn Trung Quân</t>
  </si>
  <si>
    <t>Trương Trí Dũng</t>
  </si>
  <si>
    <t>Ngô Thị Quỳnh Anh</t>
  </si>
  <si>
    <t>Ngô Thanh Thảo</t>
  </si>
  <si>
    <t>Lê Thành An</t>
  </si>
  <si>
    <t>Lò Chí Kiên</t>
  </si>
  <si>
    <t>Đỗ Mạnh Hùng</t>
  </si>
  <si>
    <t>Lò Mỹ An</t>
  </si>
  <si>
    <t>Mẫu giáo lớn 3</t>
  </si>
  <si>
    <t>Vũ Sỹ Minh Khang</t>
  </si>
  <si>
    <t>Bạch An Nhiên</t>
  </si>
  <si>
    <t>Nguyễn Thu Hiền</t>
  </si>
  <si>
    <t>Vũ Khải Phong</t>
  </si>
  <si>
    <t>Nguyễn Đăng Thanh Tùng</t>
  </si>
  <si>
    <t>Nguyễn Phương Linh</t>
  </si>
  <si>
    <t>Dương Hoàng Anh Đức</t>
  </si>
  <si>
    <t>Phạm Anh Đức</t>
  </si>
  <si>
    <t>Bùi Khánh An</t>
  </si>
  <si>
    <t>Trần Đức Tuấn Minh</t>
  </si>
  <si>
    <t>Ng. Trọng Phúc Khang</t>
  </si>
  <si>
    <t>Nguyễn Lê Hoài An</t>
  </si>
  <si>
    <t>Tạ Hoài An</t>
  </si>
  <si>
    <t>Phạm Thanh Thủy</t>
  </si>
  <si>
    <t>Nguyễn Diệu Hoà</t>
  </si>
  <si>
    <t>Cà Mạnh Quân</t>
  </si>
  <si>
    <t>Khương lâm Vũ</t>
  </si>
  <si>
    <t>Trần Nguyễn Ngọc Hân</t>
  </si>
  <si>
    <t>Phạm Tường Vy</t>
  </si>
  <si>
    <t>Phạm Tiến Quân</t>
  </si>
  <si>
    <t>Trương Quang Vinh</t>
  </si>
  <si>
    <t>Phạm Bá Huy</t>
  </si>
  <si>
    <t>Nguyễn Đăng Quang</t>
  </si>
  <si>
    <t>Đào Linh Đan</t>
  </si>
  <si>
    <t>Bùi Bảo Ngọc</t>
  </si>
  <si>
    <t>Nguyễn Vũ Ái Linh</t>
  </si>
  <si>
    <t>5. Trường MN Nam Thanh</t>
  </si>
  <si>
    <t>Đỗ Minh Hiếu</t>
  </si>
  <si>
    <t xml:space="preserve"> Xã KV III</t>
  </si>
  <si>
    <t>Hồ Gia Hưng</t>
  </si>
  <si>
    <t>Dư Trúc Nhi</t>
  </si>
  <si>
    <t>TB ĐBKK, Xã KV III</t>
  </si>
  <si>
    <t>Vàng Quàng Minh Khang</t>
  </si>
  <si>
    <t>Nguyễn Thảo An</t>
  </si>
  <si>
    <t>Lỳ Giao Nhi</t>
  </si>
  <si>
    <t>Chui Huỳnh Nhật Yến</t>
  </si>
  <si>
    <t>Lò Kiến Quốc</t>
  </si>
  <si>
    <t>Lò Việt Phúc</t>
  </si>
  <si>
    <t>Hoàng Đình Qúy</t>
  </si>
  <si>
    <t>Xã KV III</t>
  </si>
  <si>
    <t>Quàng Như Thảo</t>
  </si>
  <si>
    <t>Hòa Nguyễn Bảo An</t>
  </si>
  <si>
    <t xml:space="preserve">Mẫu giáo 5 tuổi </t>
  </si>
  <si>
    <t>Lò Hà Anh</t>
  </si>
  <si>
    <t>Trần Phương Anh</t>
  </si>
  <si>
    <t>Phan Thị Huyền Anh</t>
  </si>
  <si>
    <t>Hoàng Ngọc Bảo Anh</t>
  </si>
  <si>
    <t>Đỗ Kiều Anh</t>
  </si>
  <si>
    <t>Lê Công Gia Bảo</t>
  </si>
  <si>
    <t>Nguyễn Ngọc Thảo Chi</t>
  </si>
  <si>
    <t>Cà Nhật Hải Đăng</t>
  </si>
  <si>
    <t>Phạm Trung Dũng</t>
  </si>
  <si>
    <t>Hà Phạm Hải Dương</t>
  </si>
  <si>
    <t>Tào Gia Huy</t>
  </si>
  <si>
    <t>Lường Quốc Khánh</t>
  </si>
  <si>
    <t>Kim Thành Khôi</t>
  </si>
  <si>
    <t>Trương Nhật Minh</t>
  </si>
  <si>
    <t>Đào Nhật Minh</t>
  </si>
  <si>
    <t>Đào Tuệ Nhi</t>
  </si>
  <si>
    <t>Nguyễn An Nhiên</t>
  </si>
  <si>
    <t>Nguyễn Kim Phúc</t>
  </si>
  <si>
    <t>Lù Nhã Quyên</t>
  </si>
  <si>
    <t>Hoàng thanh Thảo</t>
  </si>
  <si>
    <t>Đinh Quỳnh Trâm</t>
  </si>
  <si>
    <t>Quàng Ngọc Trúc</t>
  </si>
  <si>
    <t>Lê Quang Vinh</t>
  </si>
  <si>
    <t>Lường Huy Vũ</t>
  </si>
  <si>
    <t>Nguyễn Hữu Vũ</t>
  </si>
  <si>
    <t>Nguyễn Ngọc Chi An</t>
  </si>
  <si>
    <t>Trần Tuệ Anh</t>
  </si>
  <si>
    <t>Đỗ Phương Chi</t>
  </si>
  <si>
    <t>Vì Anh Đức</t>
  </si>
  <si>
    <t>Nguyễn Công Hân</t>
  </si>
  <si>
    <t>Hoàng Bảo Hân</t>
  </si>
  <si>
    <t>Trương Quang Hiếu</t>
  </si>
  <si>
    <t>Lê Gia Huy</t>
  </si>
  <si>
    <t>Nguyễn Lê Khang</t>
  </si>
  <si>
    <t>Bùi Quốc Khánh</t>
  </si>
  <si>
    <t>Nguyễn Minh Khôi</t>
  </si>
  <si>
    <t>Lê Trung Kiên</t>
  </si>
  <si>
    <t>Sa Phúc Lâm</t>
  </si>
  <si>
    <t>Đỗ Trúc Linh</t>
  </si>
  <si>
    <t>Nguyễn Khánh Linh</t>
  </si>
  <si>
    <t>Lò Thị Kim Ngân</t>
  </si>
  <si>
    <t>Bùi Ngọc An Nhiên</t>
  </si>
  <si>
    <t>Nguyễn Văn Phong</t>
  </si>
  <si>
    <t>Phạm Hùng Phong</t>
  </si>
  <si>
    <t>Quàng Minh Phúc</t>
  </si>
  <si>
    <t>Nguyễn Thu Quỳnh</t>
  </si>
  <si>
    <t>Lò Thị Thu Thảo</t>
  </si>
  <si>
    <t>Ngô Quốc Thái</t>
  </si>
  <si>
    <t>Trần Quỳnh Trâm</t>
  </si>
  <si>
    <t>Lê Thanh Tú</t>
  </si>
  <si>
    <t>Vũ Trần Tố Uyên</t>
  </si>
  <si>
    <t>Bùi Thiên Vy</t>
  </si>
  <si>
    <t>Lò Minh Châu</t>
  </si>
  <si>
    <t>Lê Ngọc An</t>
  </si>
  <si>
    <t>Vũ Ngọc Phúc An</t>
  </si>
  <si>
    <t>Bùi Phương Anh</t>
  </si>
  <si>
    <t>Lê Diệp Anh</t>
  </si>
  <si>
    <t>Lê Nguyễn Nhi Anh</t>
  </si>
  <si>
    <t>Lò Nhật Anh</t>
  </si>
  <si>
    <t>Nguyễn Đức Anh</t>
  </si>
  <si>
    <t>Trần Bảo Anh</t>
  </si>
  <si>
    <t>Hà Linh Chi</t>
  </si>
  <si>
    <t>Nguyễn Ngọc An Chi</t>
  </si>
  <si>
    <t>Lò Ánh Dương</t>
  </si>
  <si>
    <t>Hà Minh Đức</t>
  </si>
  <si>
    <t>Cà Ngọc Hân</t>
  </si>
  <si>
    <t>Cà Thị Gia Hân</t>
  </si>
  <si>
    <t>Nguyễn Thế Khang</t>
  </si>
  <si>
    <t>Trần Gia Khánh</t>
  </si>
  <si>
    <t>Thẳm Minh Khôi</t>
  </si>
  <si>
    <t>Nguyễn Thị Nhật Lệ</t>
  </si>
  <si>
    <t>Nguyễn Phúc Lộc</t>
  </si>
  <si>
    <t>Đặng Nhật Minh</t>
  </si>
  <si>
    <t>Nguyễn Đức Minh</t>
  </si>
  <si>
    <t>Phạm Yến Ngọc</t>
  </si>
  <si>
    <t>Lù An Nguyên</t>
  </si>
  <si>
    <t>Phạm Đức Nguyên</t>
  </si>
  <si>
    <t>Lò Lương Thanh Nhàn</t>
  </si>
  <si>
    <t>Phạm Minh Phúc</t>
  </si>
  <si>
    <t>Hoàng Như Quỳnh</t>
  </si>
  <si>
    <t>Nguyễn Mạnh Thắng</t>
  </si>
  <si>
    <t>Trần Diệp Thảo</t>
  </si>
  <si>
    <t>Hoàng Thị Nhã Uyên</t>
  </si>
  <si>
    <t>Phạm Nhã Uyên</t>
  </si>
  <si>
    <t>Lò Minh Vũ</t>
  </si>
  <si>
    <t>Nguyễn Ngọc Sơn</t>
  </si>
  <si>
    <t>Hoàng Hải Phong</t>
  </si>
  <si>
    <t>Trần Huyền  Anh</t>
  </si>
  <si>
    <t>Hoàng Quốc Hữu</t>
  </si>
  <si>
    <t xml:space="preserve">Lù Thanh Giang </t>
  </si>
  <si>
    <t>Lò Hoàng Quỳnh Như</t>
  </si>
  <si>
    <t xml:space="preserve">Lù Thị Hương Giang </t>
  </si>
  <si>
    <t>Lường Thị Ngọc Hân</t>
  </si>
  <si>
    <t>Hoàng Mạnh Hùng</t>
  </si>
  <si>
    <t>Cà Xuân Thượng</t>
  </si>
  <si>
    <t>Lò MinhĐức</t>
  </si>
  <si>
    <t>Lường Bảo Ngọc</t>
  </si>
  <si>
    <t>Lò DuyMạnh</t>
  </si>
  <si>
    <t>Lường Quốc Huy</t>
  </si>
  <si>
    <t>Nguyễn Bảo Uyên</t>
  </si>
  <si>
    <t>6. Trường MN Hoa Mơ</t>
  </si>
  <si>
    <t>Quàng Ngọc Hải</t>
  </si>
  <si>
    <t>B1</t>
  </si>
  <si>
    <t>Xã ĐBKK KV 3</t>
  </si>
  <si>
    <t>Lò Đức Phúc</t>
  </si>
  <si>
    <t>C2</t>
  </si>
  <si>
    <t>Nguyễn Bình An</t>
  </si>
  <si>
    <t>D1</t>
  </si>
  <si>
    <t>Mai Quỳnh Hương</t>
  </si>
  <si>
    <t>Lê Tùng Lâm</t>
  </si>
  <si>
    <t xml:space="preserve">Lò Bảo Lâm </t>
  </si>
  <si>
    <t>Lường Bảo Long</t>
  </si>
  <si>
    <t>Vũ Trúc Anh</t>
  </si>
  <si>
    <t>Nguyễn Đình Gia Phúc</t>
  </si>
  <si>
    <t>Lù Ngọc Sơn</t>
  </si>
  <si>
    <t>Lò Quang Vinh</t>
  </si>
  <si>
    <t>Lò Tuấn Khải</t>
  </si>
  <si>
    <t>Nguyễn Xuân Vũ</t>
  </si>
  <si>
    <t xml:space="preserve">Nguyễn Quốc Bảo </t>
  </si>
  <si>
    <t xml:space="preserve">Trịnh Ngọc Quý </t>
  </si>
  <si>
    <t>Cao Lê Duy Anh</t>
  </si>
  <si>
    <t>Chu Quốc Tuấn</t>
  </si>
  <si>
    <t>Lê Đình Thiên Ân</t>
  </si>
  <si>
    <t>Phan Phúc Hưng</t>
  </si>
  <si>
    <t xml:space="preserve">Trần Tiến Thành </t>
  </si>
  <si>
    <t>Nguyễn Thị Linh Đan</t>
  </si>
  <si>
    <t>Trẻ 5 tuổi KV 3</t>
  </si>
  <si>
    <t>Quàng Bảo Long</t>
  </si>
  <si>
    <t>D2</t>
  </si>
  <si>
    <t>Lò Kim Ngân</t>
  </si>
  <si>
    <t>Lường Minh An</t>
  </si>
  <si>
    <t>Vũ Minh An</t>
  </si>
  <si>
    <t>Lù Tú Anh</t>
  </si>
  <si>
    <t>Đào Ng Hải Đăng</t>
  </si>
  <si>
    <t>Hoàng Thanh Hà</t>
  </si>
  <si>
    <t>Nguyễn Bảo Hân</t>
  </si>
  <si>
    <t>Hoàng Hữu Tiến Hưng</t>
  </si>
  <si>
    <t>Ng Ngọc Tú Anh</t>
  </si>
  <si>
    <t>Đặng Minh Khôi</t>
  </si>
  <si>
    <t>Nguyễn  Tuệ Lâm</t>
  </si>
  <si>
    <t>Bùi Minh Ngọc</t>
  </si>
  <si>
    <t xml:space="preserve">Vũ Thị Bảo Ngọc </t>
  </si>
  <si>
    <t>Hoàng Bảo Minh</t>
  </si>
  <si>
    <t>Phạm Ng Thanh Trúc</t>
  </si>
  <si>
    <t>Tòng Nhật An</t>
  </si>
  <si>
    <t>Phạm Gia Khoa</t>
  </si>
  <si>
    <t>Trần Huy Hoàng</t>
  </si>
  <si>
    <t>7. Trường MN Him Lam</t>
  </si>
  <si>
    <t>Vàng Khánh Vy</t>
  </si>
  <si>
    <t>Lớp Nhỡ 3</t>
  </si>
  <si>
    <t>Giàng Giang Sơn</t>
  </si>
  <si>
    <t>Sùng Ánh Dương</t>
  </si>
  <si>
    <t>Phạm Hồng Đăng</t>
  </si>
  <si>
    <t>Lớp Nhỡ 1</t>
  </si>
  <si>
    <t>Trần Lò Quỳnh Anh</t>
  </si>
  <si>
    <t>Lớp Lớn 1</t>
  </si>
  <si>
    <t>Vũ Tuệ Anh</t>
  </si>
  <si>
    <t>Nguyễn Hoàng Anh</t>
  </si>
  <si>
    <t>Đỗ Việt Anh</t>
  </si>
  <si>
    <t>Đỗ Hải Anh</t>
  </si>
  <si>
    <t>Nông Thảo Chi</t>
  </si>
  <si>
    <t>Nguyễn Thuỳ Dương</t>
  </si>
  <si>
    <t>Lường Ánh Dương</t>
  </si>
  <si>
    <t>Hứa Vi Linh Đan</t>
  </si>
  <si>
    <t>Đỗ Hữu Hải Đăng</t>
  </si>
  <si>
    <t>Phạm Ngọc Hiếu</t>
  </si>
  <si>
    <t>Đào Duy Khang</t>
  </si>
  <si>
    <t>Vàng Nguyên Khang</t>
  </si>
  <si>
    <t>Ngô Minh Khang</t>
  </si>
  <si>
    <t>Lê Đăng Khoa</t>
  </si>
  <si>
    <t>Vũ Minh Khôi</t>
  </si>
  <si>
    <t>Đồng Tuấn Kiệt</t>
  </si>
  <si>
    <t>Lê Ngọc Tường Lam</t>
  </si>
  <si>
    <t>Hoàng Mạnh Lâm</t>
  </si>
  <si>
    <t>Nguyễn Nhật Linh</t>
  </si>
  <si>
    <t>Lê Bảo Long</t>
  </si>
  <si>
    <t>Bùi Văn Phi Long</t>
  </si>
  <si>
    <t>Vũ Quang Minh</t>
  </si>
  <si>
    <t>Triệu Quang Minh</t>
  </si>
  <si>
    <t>Nguyễn Hồ Nhật Minh</t>
  </si>
  <si>
    <t>Phạm Khánh My</t>
  </si>
  <si>
    <t>Lê Thái Phong</t>
  </si>
  <si>
    <t>Lò Khánh Sơn</t>
  </si>
  <si>
    <t>Lê Trần Phương Thảo</t>
  </si>
  <si>
    <t>Vũ Hoàng Minh Thư</t>
  </si>
  <si>
    <t>Lê Trần Nhã Uyên</t>
  </si>
  <si>
    <t>Phạm Yến Vy</t>
  </si>
  <si>
    <t>Cà Diễm An</t>
  </si>
  <si>
    <t>Lớp Lớn 2</t>
  </si>
  <si>
    <t>Vũ Xuân An</t>
  </si>
  <si>
    <t>Lê Thị Cẩm Anh</t>
  </si>
  <si>
    <t>Nguyễn Xuân Bách</t>
  </si>
  <si>
    <t>Nguyễn Ngọc Bích</t>
  </si>
  <si>
    <t>Hoàng Hòa Bình</t>
  </si>
  <si>
    <t>Nguyễn Linh Chi</t>
  </si>
  <si>
    <t>Lò Gia Huy</t>
  </si>
  <si>
    <t>Phạm Gia Hưng</t>
  </si>
  <si>
    <t>Nguyễn Quốc Khánh</t>
  </si>
  <si>
    <t>Thiệu Quang Lâm</t>
  </si>
  <si>
    <t>Vũ Gia Minh</t>
  </si>
  <si>
    <t>Phan Hoàng Nhật Minh</t>
  </si>
  <si>
    <t>Nguyễn Anh Minh</t>
  </si>
  <si>
    <t>Nguyễn Hoàng My</t>
  </si>
  <si>
    <t>Vũ Minh Ngân</t>
  </si>
  <si>
    <t>Nguyễn Bảo Ngọc</t>
  </si>
  <si>
    <t>Nguyễn Ngọc Nhi</t>
  </si>
  <si>
    <t>Nguyễn Bích Thảo</t>
  </si>
  <si>
    <t>Phan Hà Thu</t>
  </si>
  <si>
    <t>Nguyễn Vũ Nhật Tôn</t>
  </si>
  <si>
    <t>Phạm Nhâm Anh Tuấn</t>
  </si>
  <si>
    <t>Nguyễn Thanh Vân</t>
  </si>
  <si>
    <t>Hán Phương Vy</t>
  </si>
  <si>
    <t>Lường Anh Thư</t>
  </si>
  <si>
    <t>Nguyễn Hồng Kim Ngân</t>
  </si>
  <si>
    <t>Ly A Bình</t>
  </si>
  <si>
    <t>Lưu Tuệ An</t>
  </si>
  <si>
    <t>Lớp Lớn 3</t>
  </si>
  <si>
    <t>Lê Châu Anh</t>
  </si>
  <si>
    <t>Vũ Hoàng Bách</t>
  </si>
  <si>
    <t>Vũ Gia Bảo</t>
  </si>
  <si>
    <t>Đỗ Lâm Quốc Bảo</t>
  </si>
  <si>
    <t>Trần Đình Dương</t>
  </si>
  <si>
    <t>Vừ Thu Dung</t>
  </si>
  <si>
    <t>Dương Minh Đức</t>
  </si>
  <si>
    <t>Hoàng Thành  Đạt</t>
  </si>
  <si>
    <t>Phạm Ngọc Gia Hân</t>
  </si>
  <si>
    <t>Lê Giang Gia Hưng</t>
  </si>
  <si>
    <t>Nguyễn T. Thanh Hòa</t>
  </si>
  <si>
    <t>Phạm Gia Hưng</t>
  </si>
  <si>
    <t>Nông Hoàng Hải</t>
  </si>
  <si>
    <t>Nguyễn  Hải Lâm</t>
  </si>
  <si>
    <t>Trần Hoàng Lâm</t>
  </si>
  <si>
    <t>Lê Bảo Ngân</t>
  </si>
  <si>
    <t>Nguyễn Bảo Ngọc</t>
  </si>
  <si>
    <t>Phạm Phương Ý Ngọc</t>
  </si>
  <si>
    <t>Hoàng Khải  Nguyên</t>
  </si>
  <si>
    <t>Quàng Thị Hồng Nhung</t>
  </si>
  <si>
    <t>Ng.Hà  Quỳnh  Như</t>
  </si>
  <si>
    <t>Đặng Quang Nghĩa</t>
  </si>
  <si>
    <t>Nguyễn Thảo Nhi</t>
  </si>
  <si>
    <t>Tạ Minh Tùng</t>
  </si>
  <si>
    <t>Phan Minh Quang</t>
  </si>
  <si>
    <t>Nguyễn Thu Thảo</t>
  </si>
  <si>
    <t>Màn Mạnh Toàn</t>
  </si>
  <si>
    <t>Nguyễn Minh Toàn</t>
  </si>
  <si>
    <t>Lê Khánh Vy</t>
  </si>
  <si>
    <t>Nguyễn Hà Minh Khang</t>
  </si>
  <si>
    <t>Lò Mai Tú Uyên</t>
  </si>
  <si>
    <t>Vì Bình Yên</t>
  </si>
  <si>
    <t>8. Trường MN Hoa Mai</t>
  </si>
  <si>
    <t>Và Diệu Vy</t>
  </si>
  <si>
    <t>MG Lớn</t>
  </si>
  <si>
    <t>Thào Thị Gia Linh</t>
  </si>
  <si>
    <t>MG Nhỡ 2</t>
  </si>
  <si>
    <t>Xã KVIII</t>
  </si>
  <si>
    <t>Vừ Thị Diệu Anh</t>
  </si>
  <si>
    <t>Vừ Đăng Quang</t>
  </si>
  <si>
    <t>Bùi Minh Khôi</t>
  </si>
  <si>
    <t>MG Bé</t>
  </si>
  <si>
    <t>Thào Đức Toàn</t>
  </si>
  <si>
    <t>Vừ Phước Thịnh</t>
  </si>
  <si>
    <t>Giàng Tuấn Phong</t>
  </si>
  <si>
    <t>Quàng Bảo Anh</t>
  </si>
  <si>
    <t>Ng.Diệp Thảo Nguyên</t>
  </si>
  <si>
    <t>Trần Hùng Lâm</t>
  </si>
  <si>
    <t>Trần Phúc Hải</t>
  </si>
  <si>
    <t>P.Nguyễn Gia Bảo</t>
  </si>
  <si>
    <t>Lê Đỗ Thảo Chi</t>
  </si>
  <si>
    <t>Vũ An Nhiên</t>
  </si>
  <si>
    <t>Bùi Ngô Khánh An</t>
  </si>
  <si>
    <t>Lê T.Thanh Trúc</t>
  </si>
  <si>
    <t xml:space="preserve">Nguyễn Hải Đăng </t>
  </si>
  <si>
    <t>Hà Cẩm Nhung</t>
  </si>
  <si>
    <t>Lương P. Thảo Vy</t>
  </si>
  <si>
    <t>Ng. Thùy Dương</t>
  </si>
  <si>
    <t>Bùi Thành Hưng</t>
  </si>
  <si>
    <t>Đỗ Bảo Hân</t>
  </si>
  <si>
    <t>Trần Việt Dũng</t>
  </si>
  <si>
    <t>Đặng Anh Thơ</t>
  </si>
  <si>
    <t>Đỗ Thị Ngọc Anh</t>
  </si>
  <si>
    <t>Ng.Duy Phước Trí</t>
  </si>
  <si>
    <t>Đinh Thị Hà Vy</t>
  </si>
  <si>
    <t>Nguyễn Gia Phúc</t>
  </si>
  <si>
    <t>Lại Trần Thảo Anh</t>
  </si>
  <si>
    <t>Nguyễn Việt Dũng</t>
  </si>
  <si>
    <t>Nguyễn Huy Bách</t>
  </si>
  <si>
    <t>Bùi Phước Đăng</t>
  </si>
  <si>
    <t>Ng.Ngọc Bảo Vy</t>
  </si>
  <si>
    <t>Phạm Minh Châu</t>
  </si>
  <si>
    <t>9. Trường MN Sơn Ca</t>
  </si>
  <si>
    <t>MG 3 - 4 tuổi B1</t>
  </si>
  <si>
    <t xml:space="preserve">Xã KV3 </t>
  </si>
  <si>
    <t>Quàng Hải Bắc</t>
  </si>
  <si>
    <t>KV3 xã ĐBKK</t>
  </si>
  <si>
    <t>Mùa Phú Quý</t>
  </si>
  <si>
    <t>MG 3 - 4 tuổi B2</t>
  </si>
  <si>
    <t>Thào Thị Minh Châu</t>
  </si>
  <si>
    <t>MG 4 - 5 tuổi C1</t>
  </si>
  <si>
    <t>Giàng Minh Hằng</t>
  </si>
  <si>
    <t>MG 4 - 5 tuổi C2</t>
  </si>
  <si>
    <t xml:space="preserve">KV3 </t>
  </si>
  <si>
    <t>Lò Công Tuấn</t>
  </si>
  <si>
    <t>Phàng Hải Đăng</t>
  </si>
  <si>
    <t>Cà Thị Huyền Anh</t>
  </si>
  <si>
    <t>MG 5 - 6 tuổi D1</t>
  </si>
  <si>
    <t xml:space="preserve">Trẻ 5 tuổi </t>
  </si>
  <si>
    <t>Lò Tuấn Anh</t>
  </si>
  <si>
    <t>Nguyễn Hoàn Châu</t>
  </si>
  <si>
    <t>Lường Thế Cường</t>
  </si>
  <si>
    <t>Lò Thành Đạt</t>
  </si>
  <si>
    <t>Hà Ngọc Diệu</t>
  </si>
  <si>
    <t>Trẻ 5 tuổi  KV3</t>
  </si>
  <si>
    <t>Nguyễn Gia Đức</t>
  </si>
  <si>
    <t>Lường Huy Hoàng</t>
  </si>
  <si>
    <t>Lò Anh Hùng</t>
  </si>
  <si>
    <t>Lò Gia Hưng</t>
  </si>
  <si>
    <t>Lường Minh Khang</t>
  </si>
  <si>
    <t>Trần Vĩnh Khang</t>
  </si>
  <si>
    <t>Vũ Viết Khang</t>
  </si>
  <si>
    <t>Lường Văn Khôi</t>
  </si>
  <si>
    <t>Lường Minh Khôi</t>
  </si>
  <si>
    <t>Nguyễn Hữu Khôi</t>
  </si>
  <si>
    <t>Nguyễn Vũ Tuệ Lâm</t>
  </si>
  <si>
    <t>Hà Phúc Lâm</t>
  </si>
  <si>
    <t>Nguyễn Nhật Nam</t>
  </si>
  <si>
    <t>Lò Bảo Ngọc</t>
  </si>
  <si>
    <t>Vũ Minh Ngọc</t>
  </si>
  <si>
    <t>Vừ Bích Thảo</t>
  </si>
  <si>
    <t>Lê Khánh Toàn</t>
  </si>
  <si>
    <t>Đặng Minh Trí</t>
  </si>
  <si>
    <t>Quách Hoàng Phương Uyên</t>
  </si>
  <si>
    <t>Lường Minh Vũ</t>
  </si>
  <si>
    <t>Trần Hải Vương</t>
  </si>
  <si>
    <t>Lò Bình An</t>
  </si>
  <si>
    <t>MG 5 - 6 tuổi D2</t>
  </si>
  <si>
    <t>Quàng Bảo An</t>
  </si>
  <si>
    <t>Nguyễn Thị Quỳnh Anh</t>
  </si>
  <si>
    <t>Lê Hoài Anh</t>
  </si>
  <si>
    <t>Phạm Tiến Hoàng Bách</t>
  </si>
  <si>
    <t>Vương Hạ Băng</t>
  </si>
  <si>
    <t>Vũ Quỳnh Chi</t>
  </si>
  <si>
    <t>Lò Mạnh Cường</t>
  </si>
  <si>
    <t>Nguyễn Lê Đình Dũng</t>
  </si>
  <si>
    <t>Nông Việt Dũng</t>
  </si>
  <si>
    <t>Nguyễn Ánh Dương</t>
  </si>
  <si>
    <t>Nguyễn Minh Hằng</t>
  </si>
  <si>
    <t>Ngô Gia Khải</t>
  </si>
  <si>
    <t>Lò Bảo Khang</t>
  </si>
  <si>
    <t>Trịnh Minh Khang</t>
  </si>
  <si>
    <t>Lò Minh Khôi</t>
  </si>
  <si>
    <t>Phìn Tấn Kiệt</t>
  </si>
  <si>
    <t>Bùi Hoàng Lan</t>
  </si>
  <si>
    <t>Lò Thị Trúc Linh</t>
  </si>
  <si>
    <t>Phó Tú Linh</t>
  </si>
  <si>
    <t>Ngô Hiểu Minh</t>
  </si>
  <si>
    <t>Đoàn Bảo Nam</t>
  </si>
  <si>
    <t>Trần Bảo An Nhiên</t>
  </si>
  <si>
    <t>Lường Gia Như</t>
  </si>
  <si>
    <t>Trần Minh Phúc</t>
  </si>
  <si>
    <t>Nguyễn Minh Quân</t>
  </si>
  <si>
    <t>Đoàn Lê Thái Thành</t>
  </si>
  <si>
    <t>Lò Đức Thịnh</t>
  </si>
  <si>
    <t>Sùng Đào Kim Thu</t>
  </si>
  <si>
    <t>Hoàng Minh Thư</t>
  </si>
  <si>
    <t>Nguyễn Quang Thùy</t>
  </si>
  <si>
    <t>Hoàng Bảo Trâm</t>
  </si>
  <si>
    <t>10. Trường MN Thanh Bình</t>
  </si>
  <si>
    <t>Lò Chấn Phong</t>
  </si>
  <si>
    <t>Nhỡ 1</t>
  </si>
  <si>
    <t xml:space="preserve"> ĐBKK</t>
  </si>
  <si>
    <t>Diệp Thành Phong</t>
  </si>
  <si>
    <t>Nhỡ 2</t>
  </si>
  <si>
    <t>ĐBKK</t>
  </si>
  <si>
    <t>Quàng Gia Thịnh</t>
  </si>
  <si>
    <t>Bé 2</t>
  </si>
  <si>
    <t>Khoàng Bảo Nam</t>
  </si>
  <si>
    <t>Xã khu vực III</t>
  </si>
  <si>
    <t>Hạ A Bông</t>
  </si>
  <si>
    <t>Hoàng Đức Anh</t>
  </si>
  <si>
    <t>Lớn 1</t>
  </si>
  <si>
    <t>Phạm Nguyễn Đức Anh</t>
  </si>
  <si>
    <t>Bùi Bảo Châu</t>
  </si>
  <si>
    <t>Trần Ngô Quỳnh Chi</t>
  </si>
  <si>
    <t>Hoàng Tuệ Đan</t>
  </si>
  <si>
    <t>Hù A Dơ</t>
  </si>
  <si>
    <t>Phạm Hoàng Đức</t>
  </si>
  <si>
    <t>Lê Khánh Dương</t>
  </si>
  <si>
    <t>Trần Đức Duy</t>
  </si>
  <si>
    <t>Phạm Nguyên Hải</t>
  </si>
  <si>
    <t>Nguyễn Khắc Hiếu</t>
  </si>
  <si>
    <t>Trần Đức Gia Hưng</t>
  </si>
  <si>
    <t>Nguyễn Quốc Khánh</t>
  </si>
  <si>
    <t>Cao Xuân Tuấn Kiệt</t>
  </si>
  <si>
    <t>Nguyễn Trung Tùng Lâm</t>
  </si>
  <si>
    <t>Nguyễn Khánh Lâm</t>
  </si>
  <si>
    <t>Nguyễn Tuệ Lâm</t>
  </si>
  <si>
    <t>Đặng Hoàng Linh</t>
  </si>
  <si>
    <t>Vũ Tiến Lộc</t>
  </si>
  <si>
    <t>Trần Thảo Nhi</t>
  </si>
  <si>
    <t>Quàng An Nhiên</t>
  </si>
  <si>
    <t>Khoàng Minh Phúc</t>
  </si>
  <si>
    <t>Hà Minh Tài</t>
  </si>
  <si>
    <t>Phạm Quốc Thái</t>
  </si>
  <si>
    <t>Khúc Minh Thiện</t>
  </si>
  <si>
    <t>Nguyễn Anh Tuấn</t>
  </si>
  <si>
    <t>Trần Đức Vinh</t>
  </si>
  <si>
    <t>Nguyễn Thanh Vy</t>
  </si>
  <si>
    <t>Lê Nhật Vy</t>
  </si>
  <si>
    <t>Hà Quỳnh Anh</t>
  </si>
  <si>
    <t>Lớn 2</t>
  </si>
  <si>
    <t>Nguyễn Đồng Tú Anh</t>
  </si>
  <si>
    <t>Đỗ Ngọc Minh Châu</t>
  </si>
  <si>
    <t>Nguyễn Nhã Chi</t>
  </si>
  <si>
    <t>Phạm Tiến Đạt</t>
  </si>
  <si>
    <t>Trần Ngọc Diệp</t>
  </si>
  <si>
    <t>Nguyễn Ngọc Diệp</t>
  </si>
  <si>
    <t>Dương Quang Dũng</t>
  </si>
  <si>
    <t>Phạm Hồng Hải</t>
  </si>
  <si>
    <t>Vàng Thị Hua</t>
  </si>
  <si>
    <t>Chúng Trần Quang Huy</t>
  </si>
  <si>
    <t>Nguyễn Ngọc Bảo Khang</t>
  </si>
  <si>
    <t>Lưu Tuấn Khang</t>
  </si>
  <si>
    <t>Hoàng Minh Khôi</t>
  </si>
  <si>
    <t>Lương Bảo Long</t>
  </si>
  <si>
    <t>Đoàn Ng Khánh Ly</t>
  </si>
  <si>
    <t>Đinh Phương Mai</t>
  </si>
  <si>
    <t>Hoàng Tuệ Mẫn</t>
  </si>
  <si>
    <t>Nguyễn Bùi Minh Phúc</t>
  </si>
  <si>
    <t>Lã Hoàng Quân</t>
  </si>
  <si>
    <t>Nguyễn Ngọc Thảo</t>
  </si>
  <si>
    <t>Lê Khánh Thương</t>
  </si>
  <si>
    <t>Giàng Xuân Trường</t>
  </si>
  <si>
    <t>Trần Minh Tuấn</t>
  </si>
  <si>
    <t>Nguyễn Anh Vũ</t>
  </si>
  <si>
    <t>Hoàng Lan Vy</t>
  </si>
  <si>
    <t>Phạm Như Ý</t>
  </si>
  <si>
    <t>11. Trường MN Noong Bua</t>
  </si>
  <si>
    <t>Nguyễn Thị Diệu An</t>
  </si>
  <si>
    <t>Học sinh 5 tuổi</t>
  </si>
  <si>
    <t>Lê Hoàng Thái Bảo</t>
  </si>
  <si>
    <t>Nguyễn Nhã Uyên Vân</t>
  </si>
  <si>
    <t>Đinh Ngọc An Chi</t>
  </si>
  <si>
    <t>Phạm Thị Thùy Dương</t>
  </si>
  <si>
    <t>Lê Tuệ Hà</t>
  </si>
  <si>
    <t>Mùa Bảo Hiệp</t>
  </si>
  <si>
    <t>Trần Thảo My</t>
  </si>
  <si>
    <t>Phạm Bá Gia Huy</t>
  </si>
  <si>
    <t>Trần Bảo Khang</t>
  </si>
  <si>
    <t>Vi Quốc Bình</t>
  </si>
  <si>
    <t>Trần Đăng Khoa</t>
  </si>
  <si>
    <t>Đậu Bá Lâm</t>
  </si>
  <si>
    <t>Bùi Lê Anh Vũ</t>
  </si>
  <si>
    <t>Trần Tiến Mạnh</t>
  </si>
  <si>
    <t>Hà Quang Minh</t>
  </si>
  <si>
    <t>Nguyễn Phúc Huy</t>
  </si>
  <si>
    <t>Trịnh Đại Nghĩa</t>
  </si>
  <si>
    <t>Trần Đặng Anh Ngọc</t>
  </si>
  <si>
    <t>Đặng Bảo Lâm</t>
  </si>
  <si>
    <t>Giàng Phước Hạnh</t>
  </si>
  <si>
    <t>Đỗ Ngọc Khuê</t>
  </si>
  <si>
    <t>Lò Quang Khải</t>
  </si>
  <si>
    <t>Trần Thanh Xuân</t>
  </si>
  <si>
    <t>Nguyễn Hoàng Lâm</t>
  </si>
  <si>
    <t>Trịnh Khánh Quỳnh</t>
  </si>
  <si>
    <t>Bùi Bảo Nam</t>
  </si>
  <si>
    <t>Đào Phương Ngân</t>
  </si>
  <si>
    <t>Bùi Thanh Phong</t>
  </si>
  <si>
    <t>Nguyễn Tiến Phúc</t>
  </si>
  <si>
    <t>Phạm Bảo Ngọc</t>
  </si>
  <si>
    <t>Nguyễn Vũ Đình An</t>
  </si>
  <si>
    <t>Nguyễn Lê Hoài  Anh</t>
  </si>
  <si>
    <t>Vũ Đức Bình</t>
  </si>
  <si>
    <t>Ng. NgọcMinh Châu</t>
  </si>
  <si>
    <t>Trương Duy Đạt</t>
  </si>
  <si>
    <t>Ng. Thị Ánh Dương</t>
  </si>
  <si>
    <t>Lò Thu Hà</t>
  </si>
  <si>
    <t>Lê Ngọc Hải</t>
  </si>
  <si>
    <t>Hạ Thị Thu Hiền</t>
  </si>
  <si>
    <t>Phạm Thị Thu Huyền</t>
  </si>
  <si>
    <t>Nguyễn Chí Hiếu</t>
  </si>
  <si>
    <t>Ng. Chu Gia Huy</t>
  </si>
  <si>
    <t>Nguyễn Gia Khánh</t>
  </si>
  <si>
    <t>Hoàng Đăng Khoa</t>
  </si>
  <si>
    <t>Trịnh Minh Lâm</t>
  </si>
  <si>
    <t>Hoàng Hạnh Linh</t>
  </si>
  <si>
    <t>Lò Tuệ Nhi</t>
  </si>
  <si>
    <t>Hoàng Thanh Phúc</t>
  </si>
  <si>
    <t>Lê Ngọc Quý</t>
  </si>
  <si>
    <t>Lò T Kim Thiên</t>
  </si>
  <si>
    <t>Trần Minh Tiến</t>
  </si>
  <si>
    <t>Bạc Đình Trọng</t>
  </si>
  <si>
    <t>Bùi Thị Thanh Trúc</t>
  </si>
  <si>
    <t>Trần Nguyên Vũ</t>
  </si>
  <si>
    <t>Đoàn Lâm Vũ</t>
  </si>
  <si>
    <t>Nguyễn Tường Vy</t>
  </si>
  <si>
    <t>Lầu Phương Mai</t>
  </si>
  <si>
    <t>MG Nhỡ B1</t>
  </si>
  <si>
    <t>Vừ Thị Hồng Châu</t>
  </si>
  <si>
    <t>Phạm Thùy Trang</t>
  </si>
  <si>
    <t>MG Nhỡ B2</t>
  </si>
  <si>
    <t>Vừ Thị Bích Ngọc</t>
  </si>
  <si>
    <t>MG Nhỡ C1</t>
  </si>
  <si>
    <t>Hạng Thị Thu Hà</t>
  </si>
  <si>
    <t>Giàng Thị Linh Hà</t>
  </si>
  <si>
    <t>Hờ Giô Suê</t>
  </si>
  <si>
    <t>MG Nhỡ C3</t>
  </si>
  <si>
    <t>12. Trường MN Thanh Trường</t>
  </si>
  <si>
    <t>Tòng Trọng Quý</t>
  </si>
  <si>
    <t>MG Lớn số 1</t>
  </si>
  <si>
    <t>MG 5 tuổi KV 3</t>
  </si>
  <si>
    <t>Nguyễn Trâm Anh</t>
  </si>
  <si>
    <t>Cấn Xuân  Bách</t>
  </si>
  <si>
    <t>Lò Thảo Chi</t>
  </si>
  <si>
    <t>Lường Hạnh Chi</t>
  </si>
  <si>
    <t>Lường Thị Linh Chi</t>
  </si>
  <si>
    <t>Nguyễn Quế Chi</t>
  </si>
  <si>
    <t>Nguyễn Băng Di</t>
  </si>
  <si>
    <t>Bùi Ngọc Diễm</t>
  </si>
  <si>
    <t>Nguyễn Bá Duy</t>
  </si>
  <si>
    <t>Đặng Hải Đăng</t>
  </si>
  <si>
    <t>Phạm Khánh Hân</t>
  </si>
  <si>
    <t>Ngô Duy Hiếu</t>
  </si>
  <si>
    <t>Cà Minh Khang</t>
  </si>
  <si>
    <t>Vũ Đăng Khôi</t>
  </si>
  <si>
    <t>Bùi Hoàng Nam</t>
  </si>
  <si>
    <t>Lù Anh Tuấn</t>
  </si>
  <si>
    <t>Lù Anh Thiên Thư</t>
  </si>
  <si>
    <t>Lò Bảo Trâm</t>
  </si>
  <si>
    <t>Lường Thị Thảo Vy</t>
  </si>
  <si>
    <t>MG Lớn số 2</t>
  </si>
  <si>
    <t>Quách Cảnh Giang</t>
  </si>
  <si>
    <t>Lường Việt Hưng</t>
  </si>
  <si>
    <t>Cà Đức Việt</t>
  </si>
  <si>
    <t>Trịnh Minh Khuê</t>
  </si>
  <si>
    <t>Nguyễn Quang Hải</t>
  </si>
  <si>
    <t>Bế Xuân Trường</t>
  </si>
  <si>
    <t>Quàng Phúc Vinh</t>
  </si>
  <si>
    <t>Phạm Khánh Huyền</t>
  </si>
  <si>
    <t>Phương Minh Khang</t>
  </si>
  <si>
    <t>Lường Bích Phương</t>
  </si>
  <si>
    <t>Lò Duy Hưng</t>
  </si>
  <si>
    <t>Hoàng Hương Giang</t>
  </si>
  <si>
    <t>Lê Bảo Ngọc</t>
  </si>
  <si>
    <t>Lò Thị Thùy Linh</t>
  </si>
  <si>
    <t>Quàng Anh Thư</t>
  </si>
  <si>
    <t>Đào Khánh An</t>
  </si>
  <si>
    <t>Nguyễn Duy Lâm</t>
  </si>
  <si>
    <t>Phạm Duy Chiến</t>
  </si>
  <si>
    <t>Vì Tường Khôi</t>
  </si>
  <si>
    <t xml:space="preserve">Phạm Minh Quý </t>
  </si>
  <si>
    <t>Quàng Phương Thảo</t>
  </si>
  <si>
    <t>Vũ Đức Anh</t>
  </si>
  <si>
    <t>Lò Diệu Linh</t>
  </si>
  <si>
    <t>Lò Quàng Du Ly</t>
  </si>
  <si>
    <t>Trần Ngọc Yến Nhi</t>
  </si>
  <si>
    <t>Chảo Anh Đức</t>
  </si>
  <si>
    <t>MG Lớn số 3</t>
  </si>
  <si>
    <t>Phạm Hoàng Hà An</t>
  </si>
  <si>
    <t>Chu Thị Tú Anh</t>
  </si>
  <si>
    <t>Đào Thị Minh Anh</t>
  </si>
  <si>
    <t>La Thị Thùy Dung</t>
  </si>
  <si>
    <t>Vũ Hải Đăng</t>
  </si>
  <si>
    <t>Đinh Lam Giang</t>
  </si>
  <si>
    <t>Đặng Gia Huy</t>
  </si>
  <si>
    <t>Lê Bảo Khang</t>
  </si>
  <si>
    <t>Nguyễn Đăng Khoa</t>
  </si>
  <si>
    <t>Phan Minh Khuê</t>
  </si>
  <si>
    <t>Nguyễn Chí Kiên</t>
  </si>
  <si>
    <t>Trần Trung Kiên</t>
  </si>
  <si>
    <t>Phạm Ái Linh</t>
  </si>
  <si>
    <t>Phùng Ngọc Thảo Linh</t>
  </si>
  <si>
    <t>Nguyễn Hải Long</t>
  </si>
  <si>
    <t>Trần Bảo Long</t>
  </si>
  <si>
    <t>Hoàng Bá Quang Minh</t>
  </si>
  <si>
    <t>Nông Nhật Minh</t>
  </si>
  <si>
    <t>Phạm Minh Nguyệt</t>
  </si>
  <si>
    <t>Phạm Thanh Phong</t>
  </si>
  <si>
    <t>Phạm Tiến Phong</t>
  </si>
  <si>
    <t>Doãn Văn Phúc</t>
  </si>
  <si>
    <t>Nguyễn Hà Phương</t>
  </si>
  <si>
    <t>Đinh Trúc Quỳnh</t>
  </si>
  <si>
    <t>Vũ Kiều Trinh</t>
  </si>
  <si>
    <t>Đàm Vũ Anh Tú</t>
  </si>
  <si>
    <t>Phạm Quốc Việt</t>
  </si>
  <si>
    <t>Đào Quang Vinh</t>
  </si>
  <si>
    <t>Trần Quang Vinh</t>
  </si>
  <si>
    <t>Trịnh Hoài An</t>
  </si>
  <si>
    <t>MG Lớn số 4</t>
  </si>
  <si>
    <t>Phan Bùi Thảo Nhi</t>
  </si>
  <si>
    <t>Trần Thị Hồng Ngọc</t>
  </si>
  <si>
    <t>Lê Thu Hà</t>
  </si>
  <si>
    <t>Phạm  Vũ Minh Quân</t>
  </si>
  <si>
    <t>Vũ Gia Hân</t>
  </si>
  <si>
    <t>Nguyễn Hải Lam Chi</t>
  </si>
  <si>
    <t>Ngô Viết Hùng</t>
  </si>
  <si>
    <t>Cà Minh Khôi</t>
  </si>
  <si>
    <t>Đinh Thanh Ngọc</t>
  </si>
  <si>
    <t>Đỗ Hoàng Dung</t>
  </si>
  <si>
    <t>Hà Hoàng Hạ Vy</t>
  </si>
  <si>
    <t>Ng. Hoàng Bảo Hân</t>
  </si>
  <si>
    <t>Lê Thảo Phương</t>
  </si>
  <si>
    <t>MG Lớn số 5</t>
  </si>
  <si>
    <t>Hoàng Quốc Việt</t>
  </si>
  <si>
    <t>Bùi Nguyễn Minh Long</t>
  </si>
  <si>
    <t>Vương Minh Quang</t>
  </si>
  <si>
    <t>Trần Phương Uyên</t>
  </si>
  <si>
    <t>Nguyễn Ngọc Huyền</t>
  </si>
  <si>
    <t>Lò Tiến Đạt</t>
  </si>
  <si>
    <t>Sùng Thị Ánh Dương</t>
  </si>
  <si>
    <t>Lầu Thị Chung</t>
  </si>
  <si>
    <t>Sùng Anh Dũng</t>
  </si>
  <si>
    <t>Sùng Ngân Chi</t>
  </si>
  <si>
    <t>Giàng A Hùng</t>
  </si>
  <si>
    <t>Lù Hoàng Ngọc Lan</t>
  </si>
  <si>
    <t>Lò Thị Mộc Trà</t>
  </si>
  <si>
    <t>Tòng Thị Lan Hương</t>
  </si>
  <si>
    <t>Mùa A Bắc</t>
  </si>
  <si>
    <t>Mùa A Hồ</t>
  </si>
  <si>
    <t>Lý Thị Sày</t>
  </si>
  <si>
    <t>MG Nhỡ số 1</t>
  </si>
  <si>
    <t>Sùng Anh Minh</t>
  </si>
  <si>
    <t>Lò Thanh Trúc</t>
  </si>
  <si>
    <t>Tòng Gia Khánh</t>
  </si>
  <si>
    <t>MG Nhỡ số 2</t>
  </si>
  <si>
    <t>Nguyễn Phạm An Nhi</t>
  </si>
  <si>
    <t>Thào Quốc Trung</t>
  </si>
  <si>
    <t>MG Nhỡ số 3</t>
  </si>
  <si>
    <t>Vàng A Tùng</t>
  </si>
  <si>
    <t>MG Nhỡ số 5</t>
  </si>
  <si>
    <t>Sùng Thị Nhung</t>
  </si>
  <si>
    <t>MG Bé số 2</t>
  </si>
  <si>
    <t>Vừ Minh Ngọc</t>
  </si>
  <si>
    <t>MG Bé số 3</t>
  </si>
  <si>
    <t>Giàng A Chá</t>
  </si>
  <si>
    <t>MG Bé số 5</t>
  </si>
  <si>
    <t>Nguyễn Minh Ngọc</t>
  </si>
  <si>
    <t>MG lớn số 1</t>
  </si>
  <si>
    <t>HS 5 tuổi</t>
  </si>
  <si>
    <t>Hoàng Gia Hưng</t>
  </si>
  <si>
    <t>Phạm Thị Thảo Chi</t>
  </si>
  <si>
    <t>Nguyễn Hà Bảo An</t>
  </si>
  <si>
    <t>MG lớn 4</t>
  </si>
  <si>
    <t>Đỗ Ngọc Trâm</t>
  </si>
  <si>
    <t>MG lớn số 5</t>
  </si>
  <si>
    <t>Đỗ Hoàng Kim Ngân</t>
  </si>
  <si>
    <t>MG nhỡ số 1</t>
  </si>
  <si>
    <t>Nguyễn Cảnh Tài</t>
  </si>
  <si>
    <t>Cà Thế Lâm</t>
  </si>
  <si>
    <t>Tống Danh Chính</t>
  </si>
  <si>
    <t>Lò Mai Thư</t>
  </si>
  <si>
    <t>Nguyễn Trung Hiếu</t>
  </si>
  <si>
    <t>Vũ Đào Linh Châu</t>
  </si>
  <si>
    <t>Phạm Thị Ngọc Anh</t>
  </si>
  <si>
    <t>MG nhỡ số 2</t>
  </si>
  <si>
    <t>Lường Ngọc Hân</t>
  </si>
  <si>
    <t>Cà Thanh Trúc</t>
  </si>
  <si>
    <t>Lò Xuân Mai</t>
  </si>
  <si>
    <t>Đào Thanh Lâm</t>
  </si>
  <si>
    <t>Lường Đức Hiếu</t>
  </si>
  <si>
    <t>Lương Gia Hưng</t>
  </si>
  <si>
    <t>MG nhỡ số 3</t>
  </si>
  <si>
    <t>Đinh Hà An</t>
  </si>
  <si>
    <t>Phan Nguyễn Minh Khang</t>
  </si>
  <si>
    <t>Nguyễn Tuệ Minh</t>
  </si>
  <si>
    <t>Lê Đức Nam</t>
  </si>
  <si>
    <t>Vũ Kim Ngân</t>
  </si>
  <si>
    <t>Nguyễn Đào Bảo Nhi</t>
  </si>
  <si>
    <t>Mai Hồng Quân</t>
  </si>
  <si>
    <t>Nguyễn Đức Bảo</t>
  </si>
  <si>
    <t>MG nhỡ số 4</t>
  </si>
  <si>
    <t>Nguyễn Mạnh Hiếu</t>
  </si>
  <si>
    <t>Nguyễn Thanh Mai</t>
  </si>
  <si>
    <t>MG nhỡ số 5</t>
  </si>
  <si>
    <t>Nguyễn Băng Tâm</t>
  </si>
  <si>
    <t>Nguyễn Phùng Long</t>
  </si>
  <si>
    <t>Mai Khánh Nhi</t>
  </si>
  <si>
    <t>Tạ Hồng Ánh</t>
  </si>
  <si>
    <t>Quàng Hoài An</t>
  </si>
  <si>
    <t>MG bé số 2</t>
  </si>
  <si>
    <t>KV III</t>
  </si>
  <si>
    <t>Ly Quang Duy</t>
  </si>
  <si>
    <t>MG bé số 4</t>
  </si>
  <si>
    <t>Đỗ Tâm Thịnh</t>
  </si>
  <si>
    <t>MG bé số 5</t>
  </si>
  <si>
    <t>13. Trường MN Thanh Minh</t>
  </si>
  <si>
    <t>Thào JOHNNY</t>
  </si>
  <si>
    <t xml:space="preserve"> MGG Trung Tâm</t>
  </si>
  <si>
    <t xml:space="preserve"> cận nghèo  </t>
  </si>
  <si>
    <t xml:space="preserve">Phá Thị Ngọc </t>
  </si>
  <si>
    <t xml:space="preserve"> MG Trung Tâm</t>
  </si>
  <si>
    <t>Cầm Quỳnh Chi</t>
  </si>
  <si>
    <t>Trần Đỗ Hà Anh</t>
  </si>
  <si>
    <t>Nguyễn Trần Quỳnh Anh</t>
  </si>
  <si>
    <t>Lò Bảo Khôi</t>
  </si>
  <si>
    <t>Lò Thị Nhã Quyên</t>
  </si>
  <si>
    <t>Đinh Hải Đăng</t>
  </si>
  <si>
    <t>Lường Minh Hiếu</t>
  </si>
  <si>
    <t>Lường Quỳnh Phương</t>
  </si>
  <si>
    <t>Lò Đức Huy</t>
  </si>
  <si>
    <t>Ngô Nguyễn An Nhiên</t>
  </si>
  <si>
    <t>Hoàng Phúc Lâm</t>
  </si>
  <si>
    <t>Lò Minh Đức</t>
  </si>
  <si>
    <t>Quàng T. Phương Thúy</t>
  </si>
  <si>
    <t>Tòng Khánh Ngân</t>
  </si>
  <si>
    <t>Cà Phúc Thịnh</t>
  </si>
  <si>
    <t>Quàng Gia Hân</t>
  </si>
  <si>
    <t>Lò Bảo Nam</t>
  </si>
  <si>
    <t>Lê Quang Minh</t>
  </si>
  <si>
    <t>Lò Mai Phương Trinh</t>
  </si>
  <si>
    <t>Lò Thị Hương Nhài</t>
  </si>
  <si>
    <t>Lò Thùy Duyên</t>
  </si>
  <si>
    <t>Lường Thị Thanh Nhàn</t>
  </si>
  <si>
    <t>Lường Tuấn Minh</t>
  </si>
  <si>
    <t>Quàng Anh Khôi</t>
  </si>
  <si>
    <t>Quàng Quốc Khánh</t>
  </si>
  <si>
    <t>Hoàng Tiến Dũng</t>
  </si>
  <si>
    <t>Phá Thị Dếnh</t>
  </si>
  <si>
    <t>Vàng A Quân</t>
  </si>
  <si>
    <t>Vàng A Tú</t>
  </si>
  <si>
    <t>Phá A Bình An</t>
  </si>
  <si>
    <t>Hạ Mai Vân</t>
  </si>
  <si>
    <t>Lý A Chu</t>
  </si>
  <si>
    <t>Giàng Mạnh Sơn</t>
  </si>
  <si>
    <t>14. Trường MN xã Mường Phăng</t>
  </si>
  <si>
    <t>Cứ Duy nhất</t>
  </si>
  <si>
    <t>MG Bé Lọng Háy</t>
  </si>
  <si>
    <t>Thôn, bản ĐBKK</t>
  </si>
  <si>
    <t>Cứ Thị Ánh Mai</t>
  </si>
  <si>
    <t>Giàng Hưng Thịnh</t>
  </si>
  <si>
    <t>Cứ Vy Thay</t>
  </si>
  <si>
    <t>Giàng Minh Ngọc</t>
  </si>
  <si>
    <t>MG nhỡ Trung tâm</t>
  </si>
  <si>
    <t>Giàng A Nghĩa</t>
  </si>
  <si>
    <t>Cứ A Đức</t>
  </si>
  <si>
    <t>Cứ Thị Mỹ Duyên</t>
  </si>
  <si>
    <t>Cứ A Cạnh</t>
  </si>
  <si>
    <t>Cứ Thiên Phước</t>
  </si>
  <si>
    <t>Hù Đan Trường</t>
  </si>
  <si>
    <t>Giàng Thủy Linh</t>
  </si>
  <si>
    <t>Cứ Thị Ngọc Yến</t>
  </si>
  <si>
    <t>MG Lớn A TT</t>
  </si>
  <si>
    <t>Lò Thị Thanh trúc</t>
  </si>
  <si>
    <t>MG Lớn ATT</t>
  </si>
  <si>
    <t>Lò Thanh Bình</t>
  </si>
  <si>
    <t>Vàng Bình Phương</t>
  </si>
  <si>
    <t>Giàng Thái Sơn</t>
  </si>
  <si>
    <t>Lường Thị Bảo Trâm</t>
  </si>
  <si>
    <t>Vàng Thị Thuý Hằng</t>
  </si>
  <si>
    <t xml:space="preserve">Vừ Quang Huy </t>
  </si>
  <si>
    <t>Cứ Thị Dế</t>
  </si>
  <si>
    <t>Cứ Quốc Bảo</t>
  </si>
  <si>
    <t>Cứ A  Thái</t>
  </si>
  <si>
    <t xml:space="preserve">Hù A Tỉnh </t>
  </si>
  <si>
    <t>Cứ Vũ Dung</t>
  </si>
  <si>
    <t>Hù Thị Lam Chi</t>
  </si>
  <si>
    <t>Cứ Hàng Nga</t>
  </si>
  <si>
    <t>Hù Đức Hải</t>
  </si>
  <si>
    <t>Cứ A Nam</t>
  </si>
  <si>
    <t>Lò Khánh Linh</t>
  </si>
  <si>
    <t>Lường Thu Minh</t>
  </si>
  <si>
    <t>Lù Long Hải</t>
  </si>
  <si>
    <t>Quàng Đức Duy</t>
  </si>
  <si>
    <t>Lường T Kim Ngân</t>
  </si>
  <si>
    <t>Lò Bảo Hưng</t>
  </si>
  <si>
    <t>Lường Duy An</t>
  </si>
  <si>
    <t>Giàng Ngọc Phượng</t>
  </si>
  <si>
    <t>Lò Hải Đăng</t>
  </si>
  <si>
    <t>MG Lớn B TT</t>
  </si>
  <si>
    <t>Lường Duy Nhất</t>
  </si>
  <si>
    <t>Lò Khánh Ly</t>
  </si>
  <si>
    <t>Quàng T Ngọc Diệp</t>
  </si>
  <si>
    <t>Cà Uy Vũ</t>
  </si>
  <si>
    <t>Lò Việt Hưng</t>
  </si>
  <si>
    <t>Quàng Lệ Châng</t>
  </si>
  <si>
    <t>Cứ Đức Tài</t>
  </si>
  <si>
    <t>Giàng Trọng Hiếu</t>
  </si>
  <si>
    <t>Ly Đa Vít</t>
  </si>
  <si>
    <t>Ly Thị Thuỷ</t>
  </si>
  <si>
    <t>Cứ A Chí Nhớ</t>
  </si>
  <si>
    <t>Cứ Thị Ngọc Chi</t>
  </si>
  <si>
    <t>Vừ A Nam</t>
  </si>
  <si>
    <t>Vàng Á. Nguyệt</t>
  </si>
  <si>
    <t>Hù Thị Nhìa</t>
  </si>
  <si>
    <t>Cứ Anh Quốc</t>
  </si>
  <si>
    <t>Cứ Đăng Khôi</t>
  </si>
  <si>
    <t>Giàng Thị Sinh</t>
  </si>
  <si>
    <t>Cứ A Chương</t>
  </si>
  <si>
    <t>Vàng Đại Quang</t>
  </si>
  <si>
    <t>15. Trường MN  số 2 xã Nà Nhạn</t>
  </si>
  <si>
    <t>Hù A Đường</t>
  </si>
  <si>
    <t>MGL Nà Pen</t>
  </si>
  <si>
    <t>5 tuổi Nà Pen 2</t>
  </si>
  <si>
    <t>Giàng Trọng Cường</t>
  </si>
  <si>
    <t>Vàng Đức Duy</t>
  </si>
  <si>
    <t>MGN Nà Pen</t>
  </si>
  <si>
    <t>Vàng A Chi</t>
  </si>
  <si>
    <t>Vàng T Thu Quỳnh</t>
  </si>
  <si>
    <t>Giàng Ngọc Trang</t>
  </si>
  <si>
    <t>Vàng Gia Huy</t>
  </si>
  <si>
    <t>Vàng Minh Khánh</t>
  </si>
  <si>
    <t>Vàng Vi Hùng</t>
  </si>
  <si>
    <t>Vừ Yến Nhi</t>
  </si>
  <si>
    <t>Vàng Thị Hương</t>
  </si>
  <si>
    <t>Vàng Như Tâm</t>
  </si>
  <si>
    <t>Vàng Tuyết Nhi</t>
  </si>
  <si>
    <t>Vừ T Ngọc Thúy</t>
  </si>
  <si>
    <t>Vàng Thị Dung</t>
  </si>
  <si>
    <t>Vàng Ngọc Mai</t>
  </si>
  <si>
    <t>Mùa Thị Dung</t>
  </si>
  <si>
    <t>5 tuổi Nà Pen</t>
  </si>
  <si>
    <t>Vàng Duy Nhất</t>
  </si>
  <si>
    <t>Mùa T Thanh Xuân</t>
  </si>
  <si>
    <t>Mùa Ngọc Ly</t>
  </si>
  <si>
    <t>Mùa Bình Minh</t>
  </si>
  <si>
    <t>Mùa Công Hào</t>
  </si>
  <si>
    <t>Mùa Thị Kim Nhẫn</t>
  </si>
  <si>
    <t>Vàng Ngọc Ánh</t>
  </si>
  <si>
    <t>Vàng Bạc Minh Hiếu</t>
  </si>
  <si>
    <t>Mùa Thiên Vũ</t>
  </si>
  <si>
    <t>Mùa Cường Mạnh</t>
  </si>
  <si>
    <t>Vàng Anh Dũng</t>
  </si>
  <si>
    <t>Vàng Kim Sơn</t>
  </si>
  <si>
    <t>Vừ Thị Linh</t>
  </si>
  <si>
    <t>Mùa Nhân Tài</t>
  </si>
  <si>
    <t>Chá A Bảo</t>
  </si>
  <si>
    <t>Mùa Thị  Kim Lâm</t>
  </si>
  <si>
    <t>Chá Xuân Trường</t>
  </si>
  <si>
    <t>Vàng Khanh Chí</t>
  </si>
  <si>
    <t>Vàng Việt Anh</t>
  </si>
  <si>
    <t xml:space="preserve">Lò Hoàng Bách   </t>
  </si>
  <si>
    <t>MGL trung tâm</t>
  </si>
  <si>
    <t>5 tuổi trung tâm</t>
  </si>
  <si>
    <t>Lường Thị Bảo Trúc</t>
  </si>
  <si>
    <t>Vì Hoàng Minh Triết</t>
  </si>
  <si>
    <t>Lường T Huyền Trang</t>
  </si>
  <si>
    <t>Lò Minh Hiếu</t>
  </si>
  <si>
    <t>Tòng Việt Cường</t>
  </si>
  <si>
    <t>Tòng Vũ Hậu</t>
  </si>
  <si>
    <t>Lường Thúy Hằng</t>
  </si>
  <si>
    <t xml:space="preserve">Vì Quang Điệp   </t>
  </si>
  <si>
    <t>Quàng Văn Hiệu</t>
  </si>
  <si>
    <t xml:space="preserve"> Lò Hải Đăng</t>
  </si>
  <si>
    <t>Nguyễn Diệu Thủy Tiên</t>
  </si>
  <si>
    <t>Quàng Thanh Thảo</t>
  </si>
  <si>
    <t>Quàng Anh Vũ</t>
  </si>
  <si>
    <t>Lò Mạnh Trường</t>
  </si>
  <si>
    <t>Lò Thanh Nhàn</t>
  </si>
  <si>
    <t>Lò Thanh Thuỳ</t>
  </si>
  <si>
    <t>Tòng Quang Khải</t>
  </si>
  <si>
    <t>Bùi Lê Gia Khánh</t>
  </si>
  <si>
    <t>Lò Thị Phương Tuyết</t>
  </si>
  <si>
    <t>MGB Trung tâm</t>
  </si>
  <si>
    <t>MGG Tẩu Pung</t>
  </si>
  <si>
    <t>Cà Hoàng Quân</t>
  </si>
  <si>
    <t>HSDTBKK</t>
  </si>
  <si>
    <t>Vàng Anh Dia</t>
  </si>
  <si>
    <t>Giàng Đức Duy</t>
  </si>
  <si>
    <t>Vàng Việt Hoàng</t>
  </si>
  <si>
    <t>Vàng T. N. Minh Khang</t>
  </si>
  <si>
    <t>Vàng Thanh Lam</t>
  </si>
  <si>
    <t>Vàng Công Minh</t>
  </si>
  <si>
    <t>Vàng Thị Thúy Ngọc</t>
  </si>
  <si>
    <t>Vàng Thị Thảo</t>
  </si>
  <si>
    <t>Vàng Ngọc Tú</t>
  </si>
  <si>
    <t>Giàng Nhi Vân</t>
  </si>
  <si>
    <t xml:space="preserve">Vừ Hữu Đạt </t>
  </si>
  <si>
    <t>Vàng Thành Đạt</t>
  </si>
  <si>
    <t xml:space="preserve">Vừ Thế Mạnh </t>
  </si>
  <si>
    <t>MGB 2Nà Pen</t>
  </si>
  <si>
    <t>Vàng Thuỷ Tiên</t>
  </si>
  <si>
    <t>MGB Nà Pen 2</t>
  </si>
  <si>
    <t>Vàng Chí Quân</t>
  </si>
  <si>
    <t>Vàng Thị Lai</t>
  </si>
  <si>
    <t>Vàng Ngọc Khanh</t>
  </si>
  <si>
    <t>Vàng A Chinh</t>
  </si>
  <si>
    <t>Vàng Bảo Ngọc Khuê</t>
  </si>
  <si>
    <t>MGB1 Nà Pen</t>
  </si>
  <si>
    <t>Vừ Việt Hoàng</t>
  </si>
  <si>
    <t>Vàng Minh Tráng</t>
  </si>
  <si>
    <t>Vàng A Thúc</t>
  </si>
  <si>
    <t>Mùa  Bạch Nhi</t>
  </si>
  <si>
    <t>Vàng Thị Dợ</t>
  </si>
  <si>
    <t>Vàng Hoàng Anh</t>
  </si>
  <si>
    <t>Chá Minh Quý</t>
  </si>
  <si>
    <t>Vừ Thị Hoa Khôi</t>
  </si>
  <si>
    <t>Vừ Thanh Phong</t>
  </si>
  <si>
    <t>16. Trường MN  số 1 xã Pá Khoang</t>
  </si>
  <si>
    <t>MG Lớn Trung Tâm</t>
  </si>
  <si>
    <t xml:space="preserve"> Lường Thị Quỳnh Hoa</t>
  </si>
  <si>
    <t>Lò Ngọc Oanh</t>
  </si>
  <si>
    <t>Lò Quang Hải</t>
  </si>
  <si>
    <t xml:space="preserve"> Lò Duy Phong</t>
  </si>
  <si>
    <t xml:space="preserve"> Cà Thị Tố Uyên</t>
  </si>
  <si>
    <t>Quàng Thảo Vân</t>
  </si>
  <si>
    <t>Lường Minh Quân</t>
  </si>
  <si>
    <t xml:space="preserve"> Lò Thị Ngọc Linh</t>
  </si>
  <si>
    <t xml:space="preserve"> Lò Thị Khánh Nhi</t>
  </si>
  <si>
    <t>Lò Đức Anh</t>
  </si>
  <si>
    <t>Quàng Văn Hải</t>
  </si>
  <si>
    <t>Nguyễn Thái An</t>
  </si>
  <si>
    <t>Lò Thị Ngọc Ánh</t>
  </si>
  <si>
    <t>Lường Thanh phong</t>
  </si>
  <si>
    <t>Quàng Thị An Hảo</t>
  </si>
  <si>
    <t>Quàng Thị Diễm My</t>
  </si>
  <si>
    <t>Lường T. H. Nhung</t>
  </si>
  <si>
    <t>Quàng Hồng Quân</t>
  </si>
  <si>
    <t>Lò Bảo Thi</t>
  </si>
  <si>
    <t>Lò Thanh Đạt</t>
  </si>
  <si>
    <t>Lò Văn Minh Khang</t>
  </si>
  <si>
    <t>Lò Anh Sơn</t>
  </si>
  <si>
    <t>Lò Nguyễn Bích Hạnh</t>
  </si>
  <si>
    <t>Lò Duy Đạo</t>
  </si>
  <si>
    <t>Lò Quốc Bảo</t>
  </si>
  <si>
    <t>Lò Quỳnh Anh</t>
  </si>
  <si>
    <t>Lò Quỳnh Hương</t>
  </si>
  <si>
    <t>MG Lớn Đông Mệt</t>
  </si>
  <si>
    <t>Lường Ngọc Thành</t>
  </si>
  <si>
    <t>Lường Ngọc Thúy</t>
  </si>
  <si>
    <t>Lường Thị Bảo Châu</t>
  </si>
  <si>
    <t>Lường Việt Dũng</t>
  </si>
  <si>
    <t>Quàng Đức Huy</t>
  </si>
  <si>
    <t>Cà Đức Thịnh</t>
  </si>
  <si>
    <t>Lò Thị Kim Loan</t>
  </si>
  <si>
    <t>Lò Đăng Khoa</t>
  </si>
  <si>
    <t>MG Nhỡ Trung Tâm</t>
  </si>
  <si>
    <t>DTTS</t>
  </si>
  <si>
    <t>Lò Thiên Phúc</t>
  </si>
  <si>
    <t>Quàng Văn Kiện</t>
  </si>
  <si>
    <t>Quàng Thị Kiều Diễm</t>
  </si>
  <si>
    <t>Quàng Thị Bảo Cúc</t>
  </si>
  <si>
    <t>Lò Thị Ngọc Yến</t>
  </si>
  <si>
    <t>Đinh Thị Hoàng</t>
  </si>
  <si>
    <t>Quàng Thiên Ân</t>
  </si>
  <si>
    <t>Lò Bảo Du</t>
  </si>
  <si>
    <t>Lường Thiên Long</t>
  </si>
  <si>
    <t>Lường Minh Khải</t>
  </si>
  <si>
    <t>Lường Minh Khoa</t>
  </si>
  <si>
    <t>Quàng Thanh Chúc</t>
  </si>
  <si>
    <t>Nguyễn Kim Xuyến</t>
  </si>
  <si>
    <t>Lò Minh Tài</t>
  </si>
  <si>
    <t>Cà Thị Ngọc My</t>
  </si>
  <si>
    <t>Quàng Huy Hoàng</t>
  </si>
  <si>
    <t>MG Nhỡ Đông mệt</t>
  </si>
  <si>
    <t>Lò Ngọc Mai</t>
  </si>
  <si>
    <t>Lò Trung Hiếu</t>
  </si>
  <si>
    <t>Lò Việt Anh</t>
  </si>
  <si>
    <t>Cầm Đăng Khôi</t>
  </si>
  <si>
    <t>Lò Đình Trọng</t>
  </si>
  <si>
    <t>MG Bé Đông Mệt</t>
  </si>
  <si>
    <t>Cà Thị Minh Thư</t>
  </si>
  <si>
    <t>Lò Hàn Vũ</t>
  </si>
  <si>
    <t>Lò Anh Tài</t>
  </si>
  <si>
    <t xml:space="preserve">Lò Thanh Tùng </t>
  </si>
  <si>
    <t>MG Bé trung tâm</t>
  </si>
  <si>
    <t>Lò Nguyễn Trung Dũng</t>
  </si>
  <si>
    <t>Lò Minh Dương</t>
  </si>
  <si>
    <t>Cà Lưu Bảo Ngọc</t>
  </si>
  <si>
    <t>Lường Đăng Khoa</t>
  </si>
  <si>
    <t>Lò Huy Hoàng</t>
  </si>
  <si>
    <t>Lò Quyết Thắng</t>
  </si>
  <si>
    <t>Lường Tu Linh</t>
  </si>
  <si>
    <t>Phạm Ngọc Kim Nhi</t>
  </si>
  <si>
    <t>Li Mộng Nghiên</t>
  </si>
  <si>
    <t>Quàng Bảo Thươi</t>
  </si>
  <si>
    <t>Lò Thanh Tùng</t>
  </si>
  <si>
    <t>Lường Quang Hào</t>
  </si>
  <si>
    <t>Lò Mạnh Khang</t>
  </si>
  <si>
    <t>17. Trường MN  số 2 xã Pá Khoang</t>
  </si>
  <si>
    <t>MGG Trung tâm</t>
  </si>
  <si>
    <t xml:space="preserve"> 5 tuổi Bản ĐBKK</t>
  </si>
  <si>
    <t>Lò Văn Đông</t>
  </si>
  <si>
    <t>Quàng Phúc Hưng</t>
  </si>
  <si>
    <t>Lường Thị Kim Yến</t>
  </si>
  <si>
    <t>Lò Phương Nhi</t>
  </si>
  <si>
    <t>Lường Văn Toan</t>
  </si>
  <si>
    <t>Lường Thị Huệ</t>
  </si>
  <si>
    <t>Cà Trúc An</t>
  </si>
  <si>
    <t>Ghép Bản Hả</t>
  </si>
  <si>
    <t>Quàng Văn Thanh Tùng</t>
  </si>
  <si>
    <t>Ghép Co Cượm</t>
  </si>
  <si>
    <t>Mùa Thị Như Ý</t>
  </si>
  <si>
    <t>Lý Linh Nhi</t>
  </si>
  <si>
    <t>Quàng Tuấn Kiệt</t>
  </si>
  <si>
    <t>Lò Thị Minh Thu</t>
  </si>
  <si>
    <t>Quàng Thị Phương Thủy</t>
  </si>
  <si>
    <t>Quàng Tiến Đạt</t>
  </si>
  <si>
    <t>Vì Thị Chiến</t>
  </si>
  <si>
    <t>Hoàng Thị Yến Nhi</t>
  </si>
  <si>
    <t>Cà Trường Giang</t>
  </si>
  <si>
    <t>5 tuổi khu vực I</t>
  </si>
  <si>
    <t>Cà Thị Ngọc Bích</t>
  </si>
  <si>
    <t>Lường T. Minh Châu</t>
  </si>
  <si>
    <t>Cà Thị Linh Tuyết</t>
  </si>
  <si>
    <t>Chíu Thiên Minh</t>
  </si>
  <si>
    <t>Cà Thị Thanh Nhàn</t>
  </si>
  <si>
    <t>Bản  ĐBKK</t>
  </si>
  <si>
    <t>Quàng Thảo Nhi</t>
  </si>
  <si>
    <t>Lò Thị Thiên Thư</t>
  </si>
  <si>
    <t>Mùa Thị Ên Ly</t>
  </si>
  <si>
    <t>Lò Tuấn Vương</t>
  </si>
  <si>
    <t>Lò Hạnh An</t>
  </si>
  <si>
    <t>Lò Văn Quý</t>
  </si>
  <si>
    <t>Tạ Thị Quỳnh Nhu</t>
  </si>
  <si>
    <t>Lò Bảo Yến</t>
  </si>
  <si>
    <t>Quàng Vân Anh</t>
  </si>
  <si>
    <t>MGN Trung tâm</t>
  </si>
  <si>
    <t>Lò Minh Thảo</t>
  </si>
  <si>
    <t>Lường Đức Khanh</t>
  </si>
  <si>
    <t>Quàng Thị Thanh Hằng</t>
  </si>
  <si>
    <t>Lò Thảo Nhi</t>
  </si>
  <si>
    <t>Quàng Thị Dăng</t>
  </si>
  <si>
    <t>Quàng Minh Đạt</t>
  </si>
  <si>
    <t>Lê Minh Đức</t>
  </si>
  <si>
    <t>18. Trường MN  xã Nà Nhạn</t>
  </si>
  <si>
    <t>Lý A Quang</t>
  </si>
  <si>
    <t>MG Ghép Huổi Chổn</t>
  </si>
  <si>
    <t>5 tuổi bản ĐBKK</t>
  </si>
  <si>
    <t>Lý Giô Xếp</t>
  </si>
  <si>
    <t>Lý Thi Trang</t>
  </si>
  <si>
    <t>Lý Xa Mu Ê</t>
  </si>
  <si>
    <t>Vừ Thị A</t>
  </si>
  <si>
    <t>Lý Minh Hùng</t>
  </si>
  <si>
    <t>Lý Bạch Mai</t>
  </si>
  <si>
    <t>Lý Xuân Mạnh</t>
  </si>
  <si>
    <t>Lý Thị Sơ</t>
  </si>
  <si>
    <t>Lý A Bi</t>
  </si>
  <si>
    <t>Lý Minh Đức</t>
  </si>
  <si>
    <t>Lý Thị Co</t>
  </si>
  <si>
    <t>Lý  A Kinh</t>
  </si>
  <si>
    <t>Lý Thị Hong</t>
  </si>
  <si>
    <t>Lý A Hử</t>
  </si>
  <si>
    <t>Vừ Thu Trang</t>
  </si>
  <si>
    <t>Vàng Xu Ni</t>
  </si>
  <si>
    <t>Ghép 3+4 tuổi Pá Khôm</t>
  </si>
  <si>
    <t>Quàng Khôi Việt</t>
  </si>
  <si>
    <t>MG lớn Trung tâm</t>
  </si>
  <si>
    <t>MN 5 tuổi</t>
  </si>
  <si>
    <t xml:space="preserve"> Lò Tuấn Kiệt</t>
  </si>
  <si>
    <t>Lường Xuân Trường</t>
  </si>
  <si>
    <t>Lường Minh Thái</t>
  </si>
  <si>
    <t>Lường Đức Mạnh</t>
  </si>
  <si>
    <t xml:space="preserve"> Lò Đăng Bách</t>
  </si>
  <si>
    <t>Lò Thị Kim Oanh</t>
  </si>
  <si>
    <t>Lò Thị Khánh Hằng</t>
  </si>
  <si>
    <t>Quàng Thảo Vy</t>
  </si>
  <si>
    <t>Lò Tuấn Khang</t>
  </si>
  <si>
    <t>Lường Minh Triết</t>
  </si>
  <si>
    <t>Lường Bảo Trâm</t>
  </si>
  <si>
    <t>Lường Đức Huy</t>
  </si>
  <si>
    <t>Quàng Thị Bích Thảo</t>
  </si>
  <si>
    <t>Lò Minh Anh</t>
  </si>
  <si>
    <t>Lường Thế Vinh</t>
  </si>
  <si>
    <t>Lò Thị Thu Nguyệt</t>
  </si>
  <si>
    <t>Lường Mạnh Quốc</t>
  </si>
  <si>
    <t>Lò Ngọc Diệp</t>
  </si>
  <si>
    <t>Tòng Minh Chiến</t>
  </si>
  <si>
    <t>Lò Bảo Long</t>
  </si>
  <si>
    <t>Lường Hoàng Bách</t>
  </si>
  <si>
    <t>Trần Thị Bảo Châu</t>
  </si>
  <si>
    <t>Lường Minh Huệ</t>
  </si>
  <si>
    <t>Lò Thị Thuỳ Chi</t>
  </si>
  <si>
    <t>Võ T. Trúc Linh</t>
  </si>
  <si>
    <t>Hoàng Thị Trà Vy</t>
  </si>
  <si>
    <t>Lường Thị Bảo Nguyệt</t>
  </si>
  <si>
    <t>Sùng A Nên</t>
  </si>
  <si>
    <t>MG lớn Pá Khôm</t>
  </si>
  <si>
    <t>Vàng A Bi</t>
  </si>
  <si>
    <t>Lý Thị Nhân</t>
  </si>
  <si>
    <t>Giàng Nhật Thanh</t>
  </si>
  <si>
    <t>Sùng A Hưng</t>
  </si>
  <si>
    <t>Sùng Thị Chua</t>
  </si>
  <si>
    <t>Lầu A Cau</t>
  </si>
  <si>
    <t>Vàng A Dỉ</t>
  </si>
  <si>
    <t>Lý A Mùa</t>
  </si>
  <si>
    <t>Sùng Thị Sinh</t>
  </si>
  <si>
    <t>19. Trường MN Tà Cáng</t>
  </si>
  <si>
    <t>Cà Bảo Nguyên</t>
  </si>
  <si>
    <t xml:space="preserve">MGB TT </t>
  </si>
  <si>
    <t>VĐBKK</t>
  </si>
  <si>
    <t>Lò Phương Nhàn</t>
  </si>
  <si>
    <t>Lường Thị Diễm Thư</t>
  </si>
  <si>
    <t>Lò Thị Kim Duyên</t>
  </si>
  <si>
    <t>Lò Đức Thịnh</t>
  </si>
  <si>
    <t>Vàng Thị Ân</t>
  </si>
  <si>
    <t xml:space="preserve"> MGL Hua Rốm</t>
  </si>
  <si>
    <t xml:space="preserve">Trẻ 5 Tuổi </t>
  </si>
  <si>
    <t>Vàng Linh Chi</t>
  </si>
  <si>
    <t>Vàng Thị Mai Hương</t>
  </si>
  <si>
    <t>Vàng Thị Ni</t>
  </si>
  <si>
    <t>Vàng Thị Gieo</t>
  </si>
  <si>
    <t>Vàng Hoàng Đức</t>
  </si>
  <si>
    <t>Vàng Du Mông</t>
  </si>
  <si>
    <t>Vàng Kim Cương</t>
  </si>
  <si>
    <t>Vàng Đức Tài</t>
  </si>
  <si>
    <t>Giàng Thị Oanh</t>
  </si>
  <si>
    <t>Giàng Thị Thảo Duyên</t>
  </si>
  <si>
    <t>Giàng Thị Hiến</t>
  </si>
  <si>
    <t>Vàng Bí Phương</t>
  </si>
  <si>
    <t>Vàng A Tăng</t>
  </si>
  <si>
    <t>Vàng Thị Phương</t>
  </si>
  <si>
    <t>Lường Nhật Khang</t>
  </si>
  <si>
    <t>Trẻ 5 Tuổi - VĐBKK</t>
  </si>
  <si>
    <t>MGN TT</t>
  </si>
  <si>
    <t>Lò Lâm Bảo</t>
  </si>
  <si>
    <t>Quàng Thị Khánh Hồng</t>
  </si>
  <si>
    <t>Quàng Thị Huyền Trang</t>
  </si>
  <si>
    <t>Lường Hưng Phú</t>
  </si>
  <si>
    <t>Phàng Duy Mạnh</t>
  </si>
  <si>
    <t>Lường Thu Hoài</t>
  </si>
  <si>
    <t>MGB Bản Xôm</t>
  </si>
  <si>
    <t>Cà Văn Quý</t>
  </si>
  <si>
    <t>Lò Hải Nam</t>
  </si>
  <si>
    <t>Cà Bùi Thảo My</t>
  </si>
  <si>
    <t>Tòng Huy Hoàng</t>
  </si>
  <si>
    <t>Lò Thuỳ Linh</t>
  </si>
  <si>
    <t>Lý Mạnh Hùng</t>
  </si>
  <si>
    <t>MGN Hua Rốm</t>
  </si>
  <si>
    <t>Sồng Quốc Bảo</t>
  </si>
  <si>
    <t>Vàng Huy Chương</t>
  </si>
  <si>
    <t>Lường T Ngọc Bích</t>
  </si>
  <si>
    <t>MGL TT</t>
  </si>
  <si>
    <t>Lò Hiếu Đạt</t>
  </si>
  <si>
    <t>Lò Thị Hiền Giang</t>
  </si>
  <si>
    <t>Lò Thị Hồng Hạnh</t>
  </si>
  <si>
    <t>Lò Tuấn Tài</t>
  </si>
  <si>
    <t>Lường Đức Toản</t>
  </si>
  <si>
    <t>Lường Mạnh Cường</t>
  </si>
  <si>
    <t>Lường Quỳnh Nga</t>
  </si>
  <si>
    <t>Lường Thị Bích Nga</t>
  </si>
  <si>
    <t>Lường Thị Ngọc Mai</t>
  </si>
  <si>
    <t>Quàng T. Quỳnh Trang</t>
  </si>
  <si>
    <t>Bùi Anna Trâm Anh</t>
  </si>
  <si>
    <t>Đoàn Ngọc Tường Vy</t>
  </si>
  <si>
    <t>Lê Hoài An</t>
  </si>
  <si>
    <t>Lê Thị Hoài An</t>
  </si>
  <si>
    <t>Lò Anh Hiếu</t>
  </si>
  <si>
    <t>Lò Duy Khánh</t>
  </si>
  <si>
    <t>Lò Minh Dũng</t>
  </si>
  <si>
    <t>Lò Minh Quân</t>
  </si>
  <si>
    <t>Lò Quý Minh</t>
  </si>
  <si>
    <t>Lò Thị Ánh Ngọc</t>
  </si>
  <si>
    <t>Lò Thị Chi</t>
  </si>
  <si>
    <t>Lò Thị Nơi</t>
  </si>
  <si>
    <t>Lường Khánh Phong</t>
  </si>
  <si>
    <t>20. Trường MN Võ Nguyên Giáp</t>
  </si>
  <si>
    <t xml:space="preserve">MGN trung tâm </t>
  </si>
  <si>
    <t>Lường Thị Diệu Anh</t>
  </si>
  <si>
    <t xml:space="preserve">MGL trung tâm </t>
  </si>
  <si>
    <t>Lường Ngọc Trâm Anh</t>
  </si>
  <si>
    <t>Cà Vũ Hoàng Bách</t>
  </si>
  <si>
    <t>Lò Bảo Châm</t>
  </si>
  <si>
    <t>Lò Thùy Chi</t>
  </si>
  <si>
    <t>Lường Bùi Tiến Dũng</t>
  </si>
  <si>
    <t>Cà Nhật Khánh Duy</t>
  </si>
  <si>
    <t>Lù Trung Kiên</t>
  </si>
  <si>
    <t>Lò Tùng Lâm</t>
  </si>
  <si>
    <t>Quàng Khánh Lâm</t>
  </si>
  <si>
    <t>Cầm Vũ Phi Long</t>
  </si>
  <si>
    <t> Lò Thị Ánh Nguyệt</t>
  </si>
  <si>
    <t>Quàng Huyền Bảo Ngọc</t>
  </si>
  <si>
    <t>Lò Minh Quang</t>
  </si>
  <si>
    <t>Nguyễn Phú Quyền</t>
  </si>
  <si>
    <t>Lò Thu Thảo</t>
  </si>
  <si>
    <t>Lò Văn Thịnh</t>
  </si>
  <si>
    <t>Cà Anh Tuấn</t>
  </si>
  <si>
    <t>Cà Thị Kiều Vân</t>
  </si>
  <si>
    <t>Lò Thảo Vy</t>
  </si>
  <si>
    <t>Lò Thị Khánh Vy</t>
  </si>
  <si>
    <t>Tòng Thị Minh Uyên</t>
  </si>
  <si>
    <t>Quàng Thị Hải Yến</t>
  </si>
  <si>
    <t>Lường Thị Diệp Anh</t>
  </si>
  <si>
    <t>MGL bản Phăng</t>
  </si>
  <si>
    <t>Lò Quốc Anh</t>
  </si>
  <si>
    <t>Tòng Thị Bảo Châu</t>
  </si>
  <si>
    <t>Lò Việt Dũng</t>
  </si>
  <si>
    <t>Cà Hải Đăng</t>
  </si>
  <si>
    <t>Lường Thị Ngọc Huyền</t>
  </si>
  <si>
    <t>Lường Tuần Kiệt</t>
  </si>
  <si>
    <t>Lò Thiên Kim</t>
  </si>
  <si>
    <t>Cầm Duy Khánh</t>
  </si>
  <si>
    <t>Lò Đình Long</t>
  </si>
  <si>
    <t>Lù Thảo My</t>
  </si>
  <si>
    <t>Cầm Quý Nhân</t>
  </si>
  <si>
    <t>Lường Thị Ngọc Nhi</t>
  </si>
  <si>
    <t>Lò Thị Thuý Ngọc</t>
  </si>
  <si>
    <t>Lò Thị Thu Trang</t>
  </si>
  <si>
    <t>Lường Thị Tuyết</t>
  </si>
  <si>
    <t>Lò Tú Uyên</t>
  </si>
  <si>
    <t>21. Trường Mầm non xã Nà Tấu</t>
  </si>
  <si>
    <t>Lò Bảo Đạt</t>
  </si>
  <si>
    <t>MG 3-4T B Trung Tâm</t>
  </si>
  <si>
    <t>Lò Thị Ngọc Khuyên</t>
  </si>
  <si>
    <t>Lò Thị Mai Trâm</t>
  </si>
  <si>
    <t>Cận nghèo, KV I</t>
  </si>
  <si>
    <t>Lường Thị Hà Vy</t>
  </si>
  <si>
    <t>Lường Thảo Vy</t>
  </si>
  <si>
    <t>Lò Bảo Anh</t>
  </si>
  <si>
    <t>MG 4-5T A Trung Tâm</t>
  </si>
  <si>
    <t>Hoàng Minh Quân</t>
  </si>
  <si>
    <t>Lò Văn Huệ</t>
  </si>
  <si>
    <t>MG 4-5T B Trung Tâm</t>
  </si>
  <si>
    <t>Lò Đức Kiên</t>
  </si>
  <si>
    <t>Lò Minh Tiến</t>
  </si>
  <si>
    <t>Lường Văn Thủy</t>
  </si>
  <si>
    <t>Lường Quang Vinh</t>
  </si>
  <si>
    <t>Lường Thị Tuyết Nhi</t>
  </si>
  <si>
    <t>Cà Minh Hiếu</t>
  </si>
  <si>
    <t>Lò Thiên Ân</t>
  </si>
  <si>
    <t>MG 5-6T Trung Tâm</t>
  </si>
  <si>
    <t>Trẻ 5 tuổi KV I</t>
  </si>
  <si>
    <t>Quàng Hùng Cường</t>
  </si>
  <si>
    <t>Quàng Xuân Chiến</t>
  </si>
  <si>
    <t>Lò Thị Thùy Chi</t>
  </si>
  <si>
    <t>Quàng  Ngọc Diệp</t>
  </si>
  <si>
    <t>Lù Tiến Đạt</t>
  </si>
  <si>
    <t>Quàng Khánh Hòa</t>
  </si>
  <si>
    <t>Cà Gia Huy</t>
  </si>
  <si>
    <t>Lò Thị Kim Như</t>
  </si>
  <si>
    <t>Lò Bảo Quý</t>
  </si>
  <si>
    <t>Hoàng Thanh Tùng</t>
  </si>
  <si>
    <t>Quàng Mạnh Toàn</t>
  </si>
  <si>
    <t>Cà Phương Thùy</t>
  </si>
  <si>
    <t>Tòng Thị Bảo An</t>
  </si>
  <si>
    <t>Lê Bảo Hân</t>
  </si>
  <si>
    <t>Đào Như Quỳnh</t>
  </si>
  <si>
    <t>Nguyễn Linh San</t>
  </si>
  <si>
    <t>Lường Mạnh Đông</t>
  </si>
  <si>
    <t>Lò Thị Hương Giang</t>
  </si>
  <si>
    <t>Lò Minh Hoàn</t>
  </si>
  <si>
    <t>Lù Đăng Khoa</t>
  </si>
  <si>
    <t>Lò Minh Tân</t>
  </si>
  <si>
    <t>Lường Nhật Văn</t>
  </si>
  <si>
    <t>Quàng Diệu Linh</t>
  </si>
  <si>
    <t>Lù Thị Anh Thư</t>
  </si>
  <si>
    <t>Cà Đông Hải</t>
  </si>
  <si>
    <t>Phạm Thành Bách</t>
  </si>
  <si>
    <t>Đào Gia Phúc</t>
  </si>
  <si>
    <t>Hù Minh Khang</t>
  </si>
  <si>
    <t>Lò Thị Trang</t>
  </si>
  <si>
    <t>Hộ nghèo, KV I</t>
  </si>
  <si>
    <t>Poòng Thu Ngân</t>
  </si>
  <si>
    <t>Trẻ 5 tuổi KV III</t>
  </si>
  <si>
    <t>Trần Linh Đan</t>
  </si>
  <si>
    <t>Lò Vy Thanh Hằng</t>
  </si>
  <si>
    <t>Quàng Minh Phú</t>
  </si>
  <si>
    <t>Cà Thị Thanh Hà</t>
  </si>
  <si>
    <t>Lò Thị Minh Châu</t>
  </si>
  <si>
    <t>MG 5-6T Bản Cang</t>
  </si>
  <si>
    <t>Lường Thảo Dung</t>
  </si>
  <si>
    <t>Lường Khánh Hà</t>
  </si>
  <si>
    <t>Lò Nhật Minh</t>
  </si>
  <si>
    <t>Lù Thị Ánh Nguyệt</t>
  </si>
  <si>
    <t>Lường Thiện Nhân</t>
  </si>
  <si>
    <t>Lường Duy Nguyễn</t>
  </si>
  <si>
    <t>Lò Thanh Sơn</t>
  </si>
  <si>
    <t>Giàng Thị Sở</t>
  </si>
  <si>
    <t>Lường Quốc Việt</t>
  </si>
  <si>
    <t>Lù Ngọc Hà</t>
  </si>
  <si>
    <t>Lù Thị Hà Ngân</t>
  </si>
  <si>
    <t>Quàng Hiền Trang</t>
  </si>
  <si>
    <t>MG 5-6T Nà Cái</t>
  </si>
  <si>
    <t>Lò Hoàng Nguyên</t>
  </si>
  <si>
    <t>Lò Bích Hiền</t>
  </si>
  <si>
    <t>Cà Thị Hoài An</t>
  </si>
  <si>
    <t>Đoàn Ngọc Diệp</t>
  </si>
  <si>
    <t>Lò Thị Ngọc Vy</t>
  </si>
  <si>
    <t>Cà Thị Thiết</t>
  </si>
  <si>
    <t>Quàng T Thùy Chi</t>
  </si>
  <si>
    <t>Lừu Sỹ Trung</t>
  </si>
  <si>
    <t>Nguyễn Linh Nhi</t>
  </si>
  <si>
    <t>Lò Khánh Hưng</t>
  </si>
  <si>
    <t>Lò Thị Kim Cúc</t>
  </si>
  <si>
    <t>22. Trường MN Hoa Sen</t>
  </si>
  <si>
    <t xml:space="preserve">Nguyễn Đức Toàn </t>
  </si>
  <si>
    <t xml:space="preserve">Bé </t>
  </si>
  <si>
    <t>Xã khó khăn</t>
  </si>
  <si>
    <t>Vừ Sùng Phương Linh</t>
  </si>
  <si>
    <t>Mùa Minh Hải</t>
  </si>
  <si>
    <t>Nhỡ A</t>
  </si>
  <si>
    <t>Cứ Minh Khôi</t>
  </si>
  <si>
    <t>Nhỡ B</t>
  </si>
  <si>
    <t>Sùng Thị Ngọc Mai</t>
  </si>
  <si>
    <t>Lớn A</t>
  </si>
  <si>
    <t>HS MG 5 tuổi</t>
  </si>
  <si>
    <t>Chu Nguyễn Quỳnh Anh</t>
  </si>
  <si>
    <t>Nguyễn Hải Anh</t>
  </si>
  <si>
    <t>Hoàng Nguyệt Ánh</t>
  </si>
  <si>
    <t>Lò Hồng Diệp</t>
  </si>
  <si>
    <t>Hoàng Minh Đạt</t>
  </si>
  <si>
    <t>Sái Anh Đức</t>
  </si>
  <si>
    <t>Lò Gia Hân</t>
  </si>
  <si>
    <t>Mào Minh Khôi</t>
  </si>
  <si>
    <t>Trần Bình Minh</t>
  </si>
  <si>
    <t>Lò Thị Thanh Nhàn</t>
  </si>
  <si>
    <t>Đỗ Chấn Phong</t>
  </si>
  <si>
    <t>Nguyễn Hồng Phúc</t>
  </si>
  <si>
    <t>Cà Minh Quang</t>
  </si>
  <si>
    <t>Lò Tuấn Thành</t>
  </si>
  <si>
    <t>Đinh Anh Thư</t>
  </si>
  <si>
    <t>Nguyễn Viết Toàn</t>
  </si>
  <si>
    <t>Lường Thị Nhã Uyên</t>
  </si>
  <si>
    <t>Tòng Anh Vũ</t>
  </si>
  <si>
    <t>Tống Diệp Vy</t>
  </si>
  <si>
    <t>Dư Anh Tuấn</t>
  </si>
  <si>
    <t>Bùi Gia Hân</t>
  </si>
  <si>
    <t xml:space="preserve">Cà Minh Đức </t>
  </si>
  <si>
    <t>Lớn B</t>
  </si>
  <si>
    <t xml:space="preserve">Lò Ngọc Huyền </t>
  </si>
  <si>
    <t xml:space="preserve">Nghiêm Xuân Đạt </t>
  </si>
  <si>
    <t>Cao Phương Anh</t>
  </si>
  <si>
    <t>Nguyễn Thiên Ân</t>
  </si>
  <si>
    <t>Nguyễn Phạm Hải Băng</t>
  </si>
  <si>
    <t>Nguyễn Đặng Thùy Dương</t>
  </si>
  <si>
    <t>Vũ Thành Đạt</t>
  </si>
  <si>
    <t>Phạm Bảo Hân</t>
  </si>
  <si>
    <t>Vũ Đức Hiếu</t>
  </si>
  <si>
    <t>Phạm Gia Khôi</t>
  </si>
  <si>
    <t>Trần Văn Kiệt</t>
  </si>
  <si>
    <t>Lò Bảo Lâm</t>
  </si>
  <si>
    <t>Nguyễn Trung Nam</t>
  </si>
  <si>
    <t>Hoàng Diệu Nhi</t>
  </si>
  <si>
    <t>Lò Thế Phong</t>
  </si>
  <si>
    <t>Nguyễn Huy Phúc</t>
  </si>
  <si>
    <t>Lò Quý Phước</t>
  </si>
  <si>
    <t>Bạch Đỗ Quyên</t>
  </si>
  <si>
    <t>Cà Phương Thủy</t>
  </si>
  <si>
    <t>Đỗ Quang Trường</t>
  </si>
  <si>
    <t>Đặng Tâm Uyên</t>
  </si>
  <si>
    <t>Vũ Nguyễn Việt Anh</t>
  </si>
  <si>
    <t>23. Trường MN Hoạ Mi</t>
  </si>
  <si>
    <t>Lý Gia Hân</t>
  </si>
  <si>
    <t>MGG Tà Lèng</t>
  </si>
  <si>
    <t>Lò Anh Khôi</t>
  </si>
  <si>
    <t>Ngô Thị Hồng Diệp</t>
  </si>
  <si>
    <t>La Thái Bằng</t>
  </si>
  <si>
    <t>Mai Linh Đan</t>
  </si>
  <si>
    <t>Lò Yến Nhi</t>
  </si>
  <si>
    <t>Mai Yến Nhi</t>
  </si>
  <si>
    <t>Nguyễn Minh Châu</t>
  </si>
  <si>
    <t>Quàng Văn Công</t>
  </si>
  <si>
    <t>Giàng Thị Hồng Liên</t>
  </si>
  <si>
    <t xml:space="preserve">Học sinh 5 tuổi </t>
  </si>
  <si>
    <t>Mai Như Quỳnh</t>
  </si>
  <si>
    <t>Lò Tùng Bách</t>
  </si>
  <si>
    <t>Sùng Thị Thơ</t>
  </si>
  <si>
    <t>Dương Thảo Nhi</t>
  </si>
  <si>
    <t>MGG Kê Nênh</t>
  </si>
  <si>
    <t>Hoàng Anh Tuấn</t>
  </si>
  <si>
    <t>Ngô Văn Đạt</t>
  </si>
  <si>
    <t>MGG Nà NGhè</t>
  </si>
  <si>
    <t>Lò Đức Quang</t>
  </si>
  <si>
    <t>Quàng Bảo Quân</t>
  </si>
  <si>
    <t>Lường Quỳnh Giang</t>
  </si>
  <si>
    <t>Hoàng Thanh Hải</t>
  </si>
  <si>
    <t>Lò Văn Diệp</t>
  </si>
  <si>
    <t>Chang Diễm Phương</t>
  </si>
  <si>
    <t>MG bé Tà Lèng</t>
  </si>
  <si>
    <t>Nghèo</t>
  </si>
  <si>
    <t>Sùng Thanh Tuyết</t>
  </si>
  <si>
    <t>DANH SÁCH TỔNG HỢP  HỌC SINH ĐƯỢC MIỄN, GIẢM HỌC PHÍ</t>
  </si>
  <si>
    <t>II</t>
  </si>
  <si>
    <t>Lò Thị Hà Chi</t>
  </si>
  <si>
    <t xml:space="preserve"> KV III</t>
  </si>
  <si>
    <t>MG Bé 3</t>
  </si>
  <si>
    <t>Tổng cộng</t>
  </si>
  <si>
    <t>THÀNH PHỐ ĐIỆN BIÊN PHỦ</t>
  </si>
  <si>
    <t>ỦY BAN NHÂN DÂN</t>
  </si>
  <si>
    <t>HỌC KỲ II, NĂM HỌC 2024-2025 (Từ tháng 01 đến tháng 05/2025)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</si>
</sst>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#,##0.000;[Red]#,##0.000"/>
    <numFmt numFmtId="167" formatCode="_(* #.##0.00_);_(* \(#.##0.00\);_(* &quot;-&quot;??_);_(@_)"/>
    <numFmt numFmtId="168" formatCode="#,##0\ _₫"/>
    <numFmt numFmtId="169" formatCode="0.0"/>
    <numFmt numFmtId="170" formatCode="0.000"/>
    <numFmt numFmtId="171" formatCode="#,##0;[Red]#,##0"/>
    <numFmt numFmtId="172" formatCode="0.0000"/>
  </numFmts>
  <fonts count="82">
    <font>
      <sz val="12"/>
      <name val="Times New Roman"/>
    </font>
    <font>
      <sz val="12"/>
      <name val="Times New Roman"/>
    </font>
    <font>
      <sz val="12"/>
      <name val=".VnTime"/>
      <family val="2"/>
    </font>
    <font>
      <sz val="12"/>
      <name val=".VnTime"/>
      <family val="2"/>
    </font>
    <font>
      <sz val="12"/>
      <name val="Times New Roman"/>
      <family val="1"/>
      <charset val="163"/>
    </font>
    <font>
      <sz val="1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.VnTime"/>
      <family val="2"/>
    </font>
    <font>
      <b/>
      <sz val="10"/>
      <name val="Times New Roman"/>
      <family val="1"/>
    </font>
    <font>
      <b/>
      <sz val="12"/>
      <name val=".VnTime"/>
      <family val="2"/>
    </font>
    <font>
      <sz val="10"/>
      <name val="Helv"/>
      <family val="2"/>
    </font>
    <font>
      <sz val="10"/>
      <name val="Arial"/>
      <family val="2"/>
    </font>
    <font>
      <sz val="12"/>
      <color indexed="8"/>
      <name val="Times New Roman"/>
      <family val="2"/>
      <charset val="163"/>
    </font>
    <font>
      <sz val="12"/>
      <color indexed="9"/>
      <name val="Times New Roman"/>
      <family val="2"/>
      <charset val="163"/>
    </font>
    <font>
      <sz val="12"/>
      <color indexed="20"/>
      <name val="Times New Roman"/>
      <family val="2"/>
      <charset val="163"/>
    </font>
    <font>
      <b/>
      <sz val="12"/>
      <color indexed="52"/>
      <name val="Times New Roman"/>
      <family val="2"/>
      <charset val="163"/>
    </font>
    <font>
      <b/>
      <sz val="12"/>
      <color indexed="9"/>
      <name val="Times New Roman"/>
      <family val="2"/>
      <charset val="163"/>
    </font>
    <font>
      <i/>
      <sz val="12"/>
      <color indexed="23"/>
      <name val="Times New Roman"/>
      <family val="2"/>
      <charset val="163"/>
    </font>
    <font>
      <sz val="12"/>
      <color indexed="17"/>
      <name val="Times New Roman"/>
      <family val="2"/>
      <charset val="163"/>
    </font>
    <font>
      <b/>
      <sz val="15"/>
      <color indexed="56"/>
      <name val="Times New Roman"/>
      <family val="2"/>
      <charset val="163"/>
    </font>
    <font>
      <b/>
      <sz val="13"/>
      <color indexed="56"/>
      <name val="Times New Roman"/>
      <family val="2"/>
      <charset val="163"/>
    </font>
    <font>
      <b/>
      <sz val="11"/>
      <color indexed="56"/>
      <name val="Times New Roman"/>
      <family val="2"/>
      <charset val="163"/>
    </font>
    <font>
      <sz val="12"/>
      <color indexed="62"/>
      <name val="Times New Roman"/>
      <family val="2"/>
      <charset val="163"/>
    </font>
    <font>
      <sz val="12"/>
      <color indexed="52"/>
      <name val="Times New Roman"/>
      <family val="2"/>
      <charset val="163"/>
    </font>
    <font>
      <sz val="12"/>
      <color indexed="60"/>
      <name val="Times New Roman"/>
      <family val="2"/>
      <charset val="163"/>
    </font>
    <font>
      <b/>
      <sz val="12"/>
      <color indexed="63"/>
      <name val="Times New Roman"/>
      <family val="2"/>
      <charset val="163"/>
    </font>
    <font>
      <b/>
      <sz val="18"/>
      <color indexed="56"/>
      <name val="Cambria"/>
      <family val="2"/>
      <charset val="163"/>
    </font>
    <font>
      <b/>
      <sz val="12"/>
      <color indexed="8"/>
      <name val="Times New Roman"/>
      <family val="2"/>
      <charset val="163"/>
    </font>
    <font>
      <sz val="12"/>
      <color indexed="10"/>
      <name val="Times New Roman"/>
      <family val="2"/>
      <charset val="163"/>
    </font>
    <font>
      <sz val="11"/>
      <color indexed="8"/>
      <name val="Calibri"/>
      <family val="2"/>
      <charset val="163"/>
    </font>
    <font>
      <b/>
      <sz val="9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  <charset val="163"/>
    </font>
    <font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sz val="13"/>
      <color indexed="8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.VnTime"/>
      <family val="2"/>
    </font>
    <font>
      <b/>
      <sz val="10"/>
      <color theme="1"/>
      <name val=".VnTime"/>
      <family val="2"/>
    </font>
    <font>
      <b/>
      <sz val="12"/>
      <name val="Times New Roman"/>
      <family val="1"/>
    </font>
    <font>
      <sz val="10"/>
      <color rgb="FFFF0000"/>
      <name val=".VnTime"/>
      <family val="2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1"/>
      <name val=".VnTime"/>
      <family val="2"/>
      <charset val="163"/>
    </font>
    <font>
      <sz val="10"/>
      <name val="Times New Roman"/>
      <family val="1"/>
      <charset val="163"/>
    </font>
    <font>
      <sz val="10"/>
      <name val=".VnTime"/>
      <family val="2"/>
      <charset val="163"/>
    </font>
    <font>
      <sz val="11"/>
      <name val=".VnTime"/>
      <family val="2"/>
    </font>
    <font>
      <sz val="11"/>
      <color rgb="FFFF0000"/>
      <name val="Times New Roman"/>
      <family val="1"/>
      <charset val="163"/>
    </font>
    <font>
      <sz val="10"/>
      <color rgb="FFFF0000"/>
      <name val=".VnTime"/>
      <family val="2"/>
      <charset val="163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0"/>
      <color theme="1"/>
      <name val="Times New Roman"/>
      <family val="2"/>
    </font>
    <font>
      <sz val="10"/>
      <color theme="1"/>
      <name val=".VnArial"/>
      <family val="2"/>
    </font>
    <font>
      <b/>
      <sz val="10"/>
      <color rgb="FFFF0000"/>
      <name val="Times New Roman"/>
      <family val="1"/>
    </font>
    <font>
      <b/>
      <sz val="10"/>
      <color rgb="FFFF0000"/>
      <name val="Times New Roman"/>
      <family val="1"/>
      <charset val="163"/>
    </font>
    <font>
      <b/>
      <sz val="10"/>
      <color rgb="FFFF0000"/>
      <name val=".VnTime"/>
      <family val="2"/>
    </font>
    <font>
      <b/>
      <sz val="10"/>
      <name val="Times New Roman"/>
      <family val="1"/>
      <charset val="163"/>
    </font>
    <font>
      <sz val="10"/>
      <name val="Times New Roman"/>
      <family val="2"/>
    </font>
    <font>
      <sz val="10"/>
      <color indexed="8"/>
      <name val="MS Sans Serif"/>
      <family val="2"/>
    </font>
    <font>
      <b/>
      <sz val="12"/>
      <color theme="1"/>
      <name val="Times New Roman"/>
      <family val="1"/>
    </font>
    <font>
      <b/>
      <sz val="12"/>
      <color theme="1"/>
      <name val=".VnTime"/>
      <family val="2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29">
    <xf numFmtId="0" fontId="0" fillId="0" borderId="0" applyNumberFormat="0" applyFill="0" applyBorder="0" applyAlignment="0" applyProtection="0">
      <alignment vertical="center"/>
    </xf>
    <xf numFmtId="0" fontId="11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3" borderId="0" applyNumberFormat="0" applyBorder="0" applyAlignment="0" applyProtection="0"/>
    <xf numFmtId="0" fontId="6" fillId="0" borderId="0"/>
    <xf numFmtId="0" fontId="21" fillId="20" borderId="1" applyNumberFormat="0" applyAlignment="0" applyProtection="0"/>
    <xf numFmtId="0" fontId="22" fillId="21" borderId="2" applyNumberFormat="0" applyAlignment="0" applyProtection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1" applyNumberFormat="0" applyAlignment="0" applyProtection="0"/>
    <xf numFmtId="0" fontId="29" fillId="0" borderId="6" applyNumberFormat="0" applyFill="0" applyAlignment="0" applyProtection="0"/>
    <xf numFmtId="0" fontId="30" fillId="22" borderId="0" applyNumberFormat="0" applyBorder="0" applyAlignment="0" applyProtection="0"/>
    <xf numFmtId="0" fontId="44" fillId="0" borderId="0"/>
    <xf numFmtId="0" fontId="35" fillId="0" borderId="0" applyFill="0" applyProtection="0"/>
    <xf numFmtId="0" fontId="45" fillId="0" borderId="0"/>
    <xf numFmtId="0" fontId="6" fillId="0" borderId="0"/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/>
    <xf numFmtId="0" fontId="2" fillId="0" borderId="0"/>
    <xf numFmtId="0" fontId="17" fillId="0" borderId="0"/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2" fillId="0" borderId="0"/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6" fillId="0" borderId="0"/>
    <xf numFmtId="0" fontId="17" fillId="0" borderId="0"/>
    <xf numFmtId="0" fontId="17" fillId="0" borderId="0"/>
    <xf numFmtId="0" fontId="43" fillId="0" borderId="0"/>
    <xf numFmtId="0" fontId="2" fillId="0" borderId="0"/>
    <xf numFmtId="0" fontId="17" fillId="0" borderId="0"/>
    <xf numFmtId="0" fontId="6" fillId="0" borderId="0"/>
    <xf numFmtId="0" fontId="17" fillId="0" borderId="0"/>
    <xf numFmtId="0" fontId="2" fillId="0" borderId="0"/>
    <xf numFmtId="0" fontId="17" fillId="0" borderId="0"/>
    <xf numFmtId="0" fontId="43" fillId="0" borderId="0"/>
    <xf numFmtId="0" fontId="2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4" fillId="0" borderId="0"/>
    <xf numFmtId="0" fontId="6" fillId="0" borderId="0" applyNumberFormat="0" applyFill="0" applyBorder="0" applyAlignment="0" applyProtection="0">
      <alignment vertical="center"/>
    </xf>
    <xf numFmtId="0" fontId="43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38" fillId="0" borderId="0"/>
    <xf numFmtId="0" fontId="2" fillId="0" borderId="0"/>
    <xf numFmtId="0" fontId="13" fillId="0" borderId="0"/>
    <xf numFmtId="0" fontId="2" fillId="0" borderId="0"/>
    <xf numFmtId="0" fontId="17" fillId="0" borderId="0"/>
    <xf numFmtId="0" fontId="13" fillId="0" borderId="0"/>
    <xf numFmtId="0" fontId="2" fillId="0" borderId="0"/>
    <xf numFmtId="0" fontId="6" fillId="23" borderId="7" applyNumberFormat="0" applyFont="0" applyAlignment="0" applyProtection="0"/>
    <xf numFmtId="0" fontId="31" fillId="20" borderId="8" applyNumberFormat="0" applyAlignment="0" applyProtection="0"/>
    <xf numFmtId="9" fontId="6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1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16" fillId="0" borderId="0"/>
    <xf numFmtId="0" fontId="8" fillId="0" borderId="0"/>
    <xf numFmtId="0" fontId="76" fillId="0" borderId="0"/>
    <xf numFmtId="0" fontId="8" fillId="0" borderId="0"/>
  </cellStyleXfs>
  <cellXfs count="489">
    <xf numFmtId="0" fontId="0" fillId="0" borderId="0" xfId="0" applyAlignment="1"/>
    <xf numFmtId="0" fontId="46" fillId="0" borderId="10" xfId="0" applyFont="1" applyFill="1" applyBorder="1" applyAlignment="1">
      <alignment horizontal="center" vertical="center" wrapText="1"/>
    </xf>
    <xf numFmtId="0" fontId="49" fillId="0" borderId="10" xfId="70" applyFont="1" applyFill="1" applyBorder="1" applyAlignment="1">
      <alignment horizontal="left" vertical="center" wrapText="1"/>
    </xf>
    <xf numFmtId="166" fontId="46" fillId="0" borderId="10" xfId="0" applyNumberFormat="1" applyFont="1" applyFill="1" applyBorder="1" applyAlignment="1">
      <alignment vertical="center"/>
    </xf>
    <xf numFmtId="0" fontId="46" fillId="0" borderId="0" xfId="0" applyFont="1" applyAlignment="1">
      <alignment vertical="center"/>
    </xf>
    <xf numFmtId="0" fontId="47" fillId="25" borderId="10" xfId="70" applyFont="1" applyFill="1" applyBorder="1" applyAlignment="1">
      <alignment horizontal="center" vertical="center" wrapText="1"/>
    </xf>
    <xf numFmtId="14" fontId="47" fillId="25" borderId="10" xfId="108" applyNumberFormat="1" applyFont="1" applyFill="1" applyBorder="1" applyAlignment="1">
      <alignment horizontal="center" vertical="center" wrapText="1"/>
    </xf>
    <xf numFmtId="165" fontId="47" fillId="25" borderId="10" xfId="3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47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left" vertical="center"/>
    </xf>
    <xf numFmtId="0" fontId="46" fillId="25" borderId="10" xfId="110" applyFont="1" applyFill="1" applyBorder="1" applyAlignment="1">
      <alignment horizontal="center" vertical="center" wrapText="1"/>
    </xf>
    <xf numFmtId="164" fontId="46" fillId="25" borderId="10" xfId="32" applyNumberFormat="1" applyFont="1" applyFill="1" applyBorder="1" applyAlignment="1">
      <alignment vertical="center" wrapText="1"/>
    </xf>
    <xf numFmtId="0" fontId="48" fillId="0" borderId="10" xfId="0" applyFont="1" applyBorder="1" applyAlignment="1"/>
    <xf numFmtId="0" fontId="48" fillId="0" borderId="10" xfId="0" applyFont="1" applyBorder="1" applyAlignment="1">
      <alignment horizontal="center" vertical="center" wrapText="1"/>
    </xf>
    <xf numFmtId="0" fontId="48" fillId="0" borderId="10" xfId="0" applyFont="1" applyBorder="1" applyAlignment="1">
      <alignment vertical="center" wrapText="1"/>
    </xf>
    <xf numFmtId="0" fontId="48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48" fillId="25" borderId="10" xfId="0" applyFont="1" applyFill="1" applyBorder="1" applyAlignment="1">
      <alignment horizontal="right" vertical="center"/>
    </xf>
    <xf numFmtId="0" fontId="48" fillId="25" borderId="10" xfId="112" applyFont="1" applyFill="1" applyBorder="1" applyAlignment="1">
      <alignment horizontal="center" vertical="center" wrapText="1"/>
    </xf>
    <xf numFmtId="0" fontId="48" fillId="25" borderId="10" xfId="113" applyFont="1" applyFill="1" applyBorder="1" applyAlignment="1">
      <alignment horizontal="center" vertical="center" wrapText="1"/>
    </xf>
    <xf numFmtId="165" fontId="47" fillId="0" borderId="10" xfId="30" applyNumberFormat="1" applyFont="1" applyBorder="1" applyAlignment="1">
      <alignment horizontal="center" vertical="center" wrapText="1"/>
    </xf>
    <xf numFmtId="165" fontId="47" fillId="0" borderId="10" xfId="30" applyNumberFormat="1" applyFont="1" applyBorder="1" applyAlignment="1">
      <alignment vertical="center"/>
    </xf>
    <xf numFmtId="165" fontId="47" fillId="25" borderId="10" xfId="30" applyNumberFormat="1" applyFont="1" applyFill="1" applyBorder="1" applyAlignment="1">
      <alignment horizontal="center" vertical="center"/>
    </xf>
    <xf numFmtId="0" fontId="47" fillId="0" borderId="10" xfId="0" applyFont="1" applyBorder="1" applyAlignment="1">
      <alignment vertical="center"/>
    </xf>
    <xf numFmtId="0" fontId="46" fillId="25" borderId="10" xfId="110" quotePrefix="1" applyFont="1" applyFill="1" applyBorder="1" applyAlignment="1">
      <alignment horizontal="center" vertical="center" wrapText="1"/>
    </xf>
    <xf numFmtId="0" fontId="46" fillId="25" borderId="10" xfId="0" applyFont="1" applyFill="1" applyBorder="1" applyAlignment="1">
      <alignment horizontal="center" vertical="center"/>
    </xf>
    <xf numFmtId="165" fontId="46" fillId="25" borderId="10" xfId="30" applyNumberFormat="1" applyFont="1" applyFill="1" applyBorder="1" applyAlignment="1">
      <alignment horizontal="center" vertical="center"/>
    </xf>
    <xf numFmtId="0" fontId="47" fillId="25" borderId="10" xfId="110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25" borderId="10" xfId="0" applyFont="1" applyFill="1" applyBorder="1" applyAlignment="1">
      <alignment horizontal="center" vertical="center" wrapText="1"/>
    </xf>
    <xf numFmtId="0" fontId="47" fillId="25" borderId="10" xfId="0" applyFont="1" applyFill="1" applyBorder="1" applyAlignment="1">
      <alignment horizontal="center" vertical="center" wrapText="1"/>
    </xf>
    <xf numFmtId="0" fontId="46" fillId="25" borderId="10" xfId="0" applyFont="1" applyFill="1" applyBorder="1" applyAlignment="1">
      <alignment horizontal="left" wrapText="1"/>
    </xf>
    <xf numFmtId="0" fontId="46" fillId="25" borderId="10" xfId="106" applyFont="1" applyFill="1" applyBorder="1" applyAlignment="1">
      <alignment horizontal="center" vertical="center"/>
    </xf>
    <xf numFmtId="0" fontId="46" fillId="25" borderId="10" xfId="0" applyFont="1" applyFill="1" applyBorder="1" applyAlignment="1">
      <alignment vertical="center"/>
    </xf>
    <xf numFmtId="0" fontId="46" fillId="25" borderId="10" xfId="0" applyFont="1" applyFill="1" applyBorder="1" applyAlignment="1">
      <alignment vertical="center" wrapText="1"/>
    </xf>
    <xf numFmtId="0" fontId="46" fillId="0" borderId="10" xfId="62" applyFont="1" applyBorder="1" applyAlignment="1">
      <alignment horizontal="center" vertical="center"/>
    </xf>
    <xf numFmtId="0" fontId="46" fillId="0" borderId="10" xfId="0" applyFont="1" applyBorder="1" applyAlignment="1">
      <alignment vertical="center"/>
    </xf>
    <xf numFmtId="0" fontId="46" fillId="0" borderId="10" xfId="0" applyFont="1" applyBorder="1" applyAlignment="1">
      <alignment horizontal="center" vertical="center"/>
    </xf>
    <xf numFmtId="0" fontId="46" fillId="0" borderId="10" xfId="110" applyFont="1" applyBorder="1" applyAlignment="1">
      <alignment horizontal="center" vertical="center" wrapText="1"/>
    </xf>
    <xf numFmtId="164" fontId="46" fillId="0" borderId="10" xfId="33" quotePrefix="1" applyNumberFormat="1" applyFont="1" applyFill="1" applyBorder="1" applyAlignment="1">
      <alignment horizontal="center" vertical="center" wrapText="1"/>
    </xf>
    <xf numFmtId="0" fontId="46" fillId="0" borderId="10" xfId="105" applyFont="1" applyBorder="1" applyAlignment="1">
      <alignment horizontal="center" vertical="center" wrapText="1"/>
    </xf>
    <xf numFmtId="0" fontId="46" fillId="24" borderId="10" xfId="109" applyFont="1" applyFill="1" applyBorder="1" applyAlignment="1">
      <alignment horizontal="center" vertical="center" wrapText="1"/>
    </xf>
    <xf numFmtId="0" fontId="46" fillId="25" borderId="10" xfId="109" applyFont="1" applyFill="1" applyBorder="1" applyAlignment="1">
      <alignment horizontal="center" vertical="center" wrapText="1"/>
    </xf>
    <xf numFmtId="0" fontId="46" fillId="0" borderId="10" xfId="109" applyFont="1" applyBorder="1" applyAlignment="1">
      <alignment horizontal="center" vertical="center" wrapText="1"/>
    </xf>
    <xf numFmtId="166" fontId="46" fillId="25" borderId="10" xfId="0" applyNumberFormat="1" applyFont="1" applyFill="1" applyBorder="1" applyAlignment="1">
      <alignment vertical="center" wrapText="1"/>
    </xf>
    <xf numFmtId="165" fontId="46" fillId="25" borderId="10" xfId="30" applyNumberFormat="1" applyFont="1" applyFill="1" applyBorder="1" applyAlignment="1">
      <alignment horizontal="center" vertical="center" wrapText="1"/>
    </xf>
    <xf numFmtId="0" fontId="46" fillId="25" borderId="10" xfId="0" applyFont="1" applyFill="1" applyBorder="1" applyAlignment="1">
      <alignment horizontal="center"/>
    </xf>
    <xf numFmtId="0" fontId="46" fillId="25" borderId="10" xfId="105" applyFont="1" applyFill="1" applyBorder="1" applyAlignment="1">
      <alignment horizontal="center" vertical="center" wrapText="1"/>
    </xf>
    <xf numFmtId="0" fontId="48" fillId="25" borderId="10" xfId="0" applyFont="1" applyFill="1" applyBorder="1" applyAlignment="1">
      <alignment horizontal="center" vertical="center" wrapText="1"/>
    </xf>
    <xf numFmtId="0" fontId="48" fillId="25" borderId="10" xfId="0" applyFont="1" applyFill="1" applyBorder="1" applyAlignment="1">
      <alignment horizontal="left" vertical="center" wrapText="1"/>
    </xf>
    <xf numFmtId="41" fontId="48" fillId="25" borderId="10" xfId="31" applyFont="1" applyFill="1" applyBorder="1" applyAlignment="1">
      <alignment horizontal="center" vertical="center" wrapText="1"/>
    </xf>
    <xf numFmtId="164" fontId="48" fillId="25" borderId="10" xfId="108" applyNumberFormat="1" applyFont="1" applyFill="1" applyBorder="1" applyAlignment="1">
      <alignment horizontal="center" vertical="center" wrapText="1"/>
    </xf>
    <xf numFmtId="0" fontId="48" fillId="25" borderId="10" xfId="105" applyFont="1" applyFill="1" applyBorder="1" applyAlignment="1">
      <alignment horizontal="center" vertical="center" wrapText="1"/>
    </xf>
    <xf numFmtId="0" fontId="48" fillId="25" borderId="10" xfId="110" applyFont="1" applyFill="1" applyBorder="1" applyAlignment="1">
      <alignment horizontal="center" vertical="center" wrapText="1"/>
    </xf>
    <xf numFmtId="0" fontId="49" fillId="25" borderId="10" xfId="0" applyFont="1" applyFill="1" applyBorder="1" applyAlignment="1">
      <alignment horizontal="center" vertical="center" wrapText="1"/>
    </xf>
    <xf numFmtId="0" fontId="48" fillId="25" borderId="10" xfId="113" applyFont="1" applyFill="1" applyBorder="1" applyAlignment="1">
      <alignment horizontal="left" vertical="center" wrapText="1"/>
    </xf>
    <xf numFmtId="0" fontId="49" fillId="25" borderId="10" xfId="110" applyFont="1" applyFill="1" applyBorder="1" applyAlignment="1">
      <alignment horizontal="center" vertical="center" wrapText="1"/>
    </xf>
    <xf numFmtId="0" fontId="48" fillId="25" borderId="10" xfId="108" applyFont="1" applyFill="1" applyBorder="1" applyAlignment="1">
      <alignment horizontal="left" vertical="center" wrapText="1"/>
    </xf>
    <xf numFmtId="0" fontId="48" fillId="25" borderId="10" xfId="108" applyFont="1" applyFill="1" applyBorder="1" applyAlignment="1">
      <alignment horizontal="center" vertical="center" wrapText="1"/>
    </xf>
    <xf numFmtId="0" fontId="5" fillId="25" borderId="10" xfId="110" applyFont="1" applyFill="1" applyBorder="1" applyAlignment="1">
      <alignment horizontal="center" wrapText="1"/>
    </xf>
    <xf numFmtId="0" fontId="5" fillId="25" borderId="10" xfId="110" quotePrefix="1" applyFont="1" applyFill="1" applyBorder="1" applyAlignment="1">
      <alignment horizontal="center" wrapText="1"/>
    </xf>
    <xf numFmtId="0" fontId="5" fillId="25" borderId="10" xfId="0" applyFont="1" applyFill="1" applyBorder="1" applyAlignment="1">
      <alignment horizontal="center"/>
    </xf>
    <xf numFmtId="0" fontId="49" fillId="25" borderId="10" xfId="113" applyFont="1" applyFill="1" applyBorder="1" applyAlignment="1">
      <alignment horizontal="center" vertical="center" wrapText="1"/>
    </xf>
    <xf numFmtId="0" fontId="37" fillId="25" borderId="10" xfId="0" applyFont="1" applyFill="1" applyBorder="1" applyAlignment="1">
      <alignment horizontal="left"/>
    </xf>
    <xf numFmtId="3" fontId="5" fillId="25" borderId="10" xfId="0" applyNumberFormat="1" applyFont="1" applyFill="1" applyBorder="1" applyAlignment="1"/>
    <xf numFmtId="0" fontId="5" fillId="25" borderId="10" xfId="0" applyFont="1" applyFill="1" applyBorder="1" applyAlignment="1">
      <alignment horizontal="left"/>
    </xf>
    <xf numFmtId="164" fontId="47" fillId="0" borderId="10" xfId="30" applyNumberFormat="1" applyFont="1" applyBorder="1" applyAlignment="1">
      <alignment horizontal="center" vertical="center" wrapText="1"/>
    </xf>
    <xf numFmtId="164" fontId="47" fillId="0" borderId="10" xfId="30" applyNumberFormat="1" applyFont="1" applyBorder="1" applyAlignment="1">
      <alignment vertical="center"/>
    </xf>
    <xf numFmtId="164" fontId="47" fillId="25" borderId="10" xfId="30" applyNumberFormat="1" applyFont="1" applyFill="1" applyBorder="1" applyAlignment="1">
      <alignment horizontal="center" vertical="center"/>
    </xf>
    <xf numFmtId="164" fontId="49" fillId="25" borderId="10" xfId="108" applyNumberFormat="1" applyFont="1" applyFill="1" applyBorder="1" applyAlignment="1">
      <alignment horizontal="center" vertical="center" wrapText="1"/>
    </xf>
    <xf numFmtId="0" fontId="49" fillId="0" borderId="10" xfId="0" applyFont="1" applyBorder="1" applyAlignment="1">
      <alignment horizontal="left" vertical="center"/>
    </xf>
    <xf numFmtId="0" fontId="48" fillId="25" borderId="10" xfId="0" applyFont="1" applyFill="1" applyBorder="1" applyAlignment="1">
      <alignment horizontal="center" vertical="center"/>
    </xf>
    <xf numFmtId="164" fontId="48" fillId="0" borderId="10" xfId="109" applyNumberFormat="1" applyFont="1" applyBorder="1" applyAlignment="1">
      <alignment horizontal="center" vertical="center" wrapText="1"/>
    </xf>
    <xf numFmtId="0" fontId="48" fillId="25" borderId="10" xfId="110" applyFont="1" applyFill="1" applyBorder="1" applyAlignment="1">
      <alignment horizontal="center" vertical="center" wrapText="1" shrinkToFit="1"/>
    </xf>
    <xf numFmtId="0" fontId="48" fillId="0" borderId="10" xfId="110" applyFont="1" applyBorder="1" applyAlignment="1">
      <alignment horizontal="center" vertical="center" wrapText="1" shrinkToFit="1"/>
    </xf>
    <xf numFmtId="0" fontId="48" fillId="25" borderId="10" xfId="110" applyFont="1" applyFill="1" applyBorder="1" applyAlignment="1">
      <alignment horizontal="center" wrapText="1"/>
    </xf>
    <xf numFmtId="0" fontId="48" fillId="25" borderId="10" xfId="109" applyFont="1" applyFill="1" applyBorder="1" applyAlignment="1">
      <alignment horizontal="center" vertical="center" wrapText="1"/>
    </xf>
    <xf numFmtId="0" fontId="48" fillId="25" borderId="10" xfId="0" applyFont="1" applyFill="1" applyBorder="1" applyAlignment="1">
      <alignment horizontal="center"/>
    </xf>
    <xf numFmtId="0" fontId="46" fillId="25" borderId="10" xfId="0" applyFont="1" applyFill="1" applyBorder="1" applyAlignment="1">
      <alignment horizontal="left"/>
    </xf>
    <xf numFmtId="0" fontId="48" fillId="0" borderId="10" xfId="0" applyFont="1" applyBorder="1" applyAlignment="1">
      <alignment vertical="center"/>
    </xf>
    <xf numFmtId="0" fontId="46" fillId="25" borderId="10" xfId="106" applyFont="1" applyFill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/>
    </xf>
    <xf numFmtId="0" fontId="46" fillId="25" borderId="0" xfId="0" applyFont="1" applyFill="1" applyAlignment="1">
      <alignment vertical="center"/>
    </xf>
    <xf numFmtId="0" fontId="46" fillId="0" borderId="10" xfId="0" applyFont="1" applyFill="1" applyBorder="1" applyAlignment="1">
      <alignment horizontal="center" vertical="center"/>
    </xf>
    <xf numFmtId="0" fontId="48" fillId="0" borderId="10" xfId="110" applyFont="1" applyBorder="1" applyAlignment="1">
      <alignment horizontal="center" vertical="center" wrapText="1"/>
    </xf>
    <xf numFmtId="14" fontId="46" fillId="0" borderId="10" xfId="110" applyNumberFormat="1" applyFont="1" applyBorder="1" applyAlignment="1">
      <alignment horizontal="center" vertical="center" wrapText="1"/>
    </xf>
    <xf numFmtId="0" fontId="46" fillId="25" borderId="10" xfId="105" applyFont="1" applyFill="1" applyBorder="1" applyAlignment="1">
      <alignment horizontal="left" vertical="center" wrapText="1"/>
    </xf>
    <xf numFmtId="0" fontId="5" fillId="25" borderId="10" xfId="110" applyFont="1" applyFill="1" applyBorder="1" applyAlignment="1">
      <alignment horizontal="center" vertical="center" wrapText="1"/>
    </xf>
    <xf numFmtId="0" fontId="5" fillId="25" borderId="10" xfId="110" applyFont="1" applyFill="1" applyBorder="1" applyAlignment="1">
      <alignment horizontal="left" vertical="center" wrapText="1"/>
    </xf>
    <xf numFmtId="0" fontId="36" fillId="25" borderId="10" xfId="110" applyFont="1" applyFill="1" applyBorder="1" applyAlignment="1">
      <alignment horizontal="center" vertical="center" wrapText="1"/>
    </xf>
    <xf numFmtId="0" fontId="5" fillId="25" borderId="10" xfId="110" quotePrefix="1" applyFont="1" applyFill="1" applyBorder="1" applyAlignment="1">
      <alignment horizontal="center" vertical="center" wrapText="1"/>
    </xf>
    <xf numFmtId="0" fontId="5" fillId="25" borderId="10" xfId="119" applyFont="1" applyFill="1" applyBorder="1" applyAlignment="1">
      <alignment horizontal="left" vertical="center" wrapText="1"/>
    </xf>
    <xf numFmtId="0" fontId="5" fillId="25" borderId="10" xfId="105" applyFont="1" applyFill="1" applyBorder="1" applyAlignment="1">
      <alignment horizontal="center" vertical="center" wrapText="1"/>
    </xf>
    <xf numFmtId="0" fontId="37" fillId="24" borderId="10" xfId="0" applyFont="1" applyFill="1" applyBorder="1" applyAlignment="1">
      <alignment horizontal="left" vertical="center"/>
    </xf>
    <xf numFmtId="0" fontId="5" fillId="25" borderId="10" xfId="0" applyFont="1" applyFill="1" applyBorder="1" applyAlignment="1">
      <alignment horizontal="center" vertical="center"/>
    </xf>
    <xf numFmtId="0" fontId="37" fillId="25" borderId="10" xfId="0" applyFont="1" applyFill="1" applyBorder="1" applyAlignment="1">
      <alignment horizontal="left" vertical="center"/>
    </xf>
    <xf numFmtId="3" fontId="5" fillId="25" borderId="10" xfId="0" applyNumberFormat="1" applyFont="1" applyFill="1" applyBorder="1" applyAlignment="1">
      <alignment vertical="center"/>
    </xf>
    <xf numFmtId="0" fontId="5" fillId="25" borderId="10" xfId="105" applyFont="1" applyFill="1" applyBorder="1" applyAlignment="1">
      <alignment horizontal="left" vertical="center" shrinkToFit="1"/>
    </xf>
    <xf numFmtId="0" fontId="5" fillId="25" borderId="10" xfId="105" applyFont="1" applyFill="1" applyBorder="1" applyAlignment="1">
      <alignment horizontal="left" vertical="center" wrapText="1"/>
    </xf>
    <xf numFmtId="0" fontId="5" fillId="25" borderId="10" xfId="0" applyFont="1" applyFill="1" applyBorder="1" applyAlignment="1">
      <alignment horizontal="left" vertical="center"/>
    </xf>
    <xf numFmtId="0" fontId="48" fillId="0" borderId="0" xfId="0" applyFont="1" applyAlignment="1">
      <alignment vertical="center"/>
    </xf>
    <xf numFmtId="165" fontId="46" fillId="0" borderId="0" xfId="30" applyNumberFormat="1" applyFont="1" applyAlignment="1">
      <alignment vertical="center"/>
    </xf>
    <xf numFmtId="164" fontId="47" fillId="25" borderId="10" xfId="30" applyNumberFormat="1" applyFont="1" applyFill="1" applyBorder="1" applyAlignment="1">
      <alignment horizontal="center" vertical="center" wrapText="1"/>
    </xf>
    <xf numFmtId="0" fontId="49" fillId="25" borderId="10" xfId="70" applyFont="1" applyFill="1" applyBorder="1" applyAlignment="1">
      <alignment horizontal="left" vertical="center" wrapText="1"/>
    </xf>
    <xf numFmtId="0" fontId="48" fillId="0" borderId="10" xfId="109" applyFont="1" applyBorder="1" applyAlignment="1">
      <alignment horizontal="left" vertical="center" wrapText="1"/>
    </xf>
    <xf numFmtId="0" fontId="48" fillId="25" borderId="10" xfId="110" applyFont="1" applyFill="1" applyBorder="1" applyAlignment="1">
      <alignment horizontal="left" vertical="center" wrapText="1"/>
    </xf>
    <xf numFmtId="0" fontId="48" fillId="25" borderId="10" xfId="106" applyFont="1" applyFill="1" applyBorder="1" applyAlignment="1">
      <alignment horizontal="left" vertical="center" shrinkToFit="1"/>
    </xf>
    <xf numFmtId="0" fontId="48" fillId="25" borderId="10" xfId="72" applyFont="1" applyFill="1" applyBorder="1" applyAlignment="1">
      <alignment horizontal="left" vertical="center" wrapText="1"/>
    </xf>
    <xf numFmtId="0" fontId="48" fillId="25" borderId="10" xfId="72" applyFont="1" applyFill="1" applyBorder="1" applyAlignment="1">
      <alignment vertical="center" wrapText="1"/>
    </xf>
    <xf numFmtId="0" fontId="48" fillId="25" borderId="10" xfId="0" applyFont="1" applyFill="1" applyBorder="1" applyAlignment="1">
      <alignment vertical="center" wrapText="1"/>
    </xf>
    <xf numFmtId="0" fontId="48" fillId="25" borderId="10" xfId="0" applyFont="1" applyFill="1" applyBorder="1" applyAlignment="1">
      <alignment vertical="center"/>
    </xf>
    <xf numFmtId="0" fontId="48" fillId="25" borderId="10" xfId="78" applyFont="1" applyFill="1" applyBorder="1" applyAlignment="1">
      <alignment vertical="center" wrapText="1"/>
    </xf>
    <xf numFmtId="0" fontId="48" fillId="25" borderId="10" xfId="65" applyFont="1" applyFill="1" applyBorder="1" applyAlignment="1">
      <alignment vertical="center" wrapText="1"/>
    </xf>
    <xf numFmtId="0" fontId="48" fillId="25" borderId="10" xfId="107" applyFont="1" applyFill="1" applyBorder="1" applyAlignment="1">
      <alignment vertical="center" wrapText="1"/>
    </xf>
    <xf numFmtId="0" fontId="48" fillId="25" borderId="10" xfId="0" applyFont="1" applyFill="1" applyBorder="1" applyAlignment="1" applyProtection="1">
      <alignment vertical="center"/>
      <protection locked="0"/>
    </xf>
    <xf numFmtId="0" fontId="48" fillId="25" borderId="10" xfId="0" applyFont="1" applyFill="1" applyBorder="1" applyAlignment="1" applyProtection="1">
      <alignment horizontal="left" vertical="center"/>
      <protection locked="0"/>
    </xf>
    <xf numFmtId="0" fontId="48" fillId="25" borderId="10" xfId="90" applyFont="1" applyFill="1" applyBorder="1" applyAlignment="1">
      <alignment vertical="center" wrapText="1"/>
    </xf>
    <xf numFmtId="0" fontId="48" fillId="25" borderId="10" xfId="0" applyFont="1" applyFill="1" applyBorder="1" applyAlignment="1">
      <alignment horizontal="left" vertical="center"/>
    </xf>
    <xf numFmtId="0" fontId="48" fillId="25" borderId="10" xfId="65" applyFont="1" applyFill="1" applyBorder="1" applyAlignment="1" applyProtection="1">
      <alignment vertical="center" wrapText="1"/>
    </xf>
    <xf numFmtId="169" fontId="48" fillId="25" borderId="10" xfId="65" applyNumberFormat="1" applyFont="1" applyFill="1" applyBorder="1" applyAlignment="1">
      <alignment vertical="center" wrapText="1"/>
    </xf>
    <xf numFmtId="0" fontId="48" fillId="25" borderId="10" xfId="105" applyFont="1" applyFill="1" applyBorder="1" applyAlignment="1">
      <alignment horizontal="left" vertical="center" shrinkToFit="1"/>
    </xf>
    <xf numFmtId="0" fontId="48" fillId="25" borderId="10" xfId="111" applyFont="1" applyFill="1" applyBorder="1" applyAlignment="1">
      <alignment horizontal="left" vertical="center" wrapText="1"/>
    </xf>
    <xf numFmtId="0" fontId="48" fillId="25" borderId="10" xfId="0" applyNumberFormat="1" applyFont="1" applyFill="1" applyBorder="1" applyAlignment="1" applyProtection="1">
      <alignment horizontal="left" vertical="center" wrapText="1"/>
    </xf>
    <xf numFmtId="0" fontId="48" fillId="0" borderId="10" xfId="110" applyFont="1" applyBorder="1" applyAlignment="1">
      <alignment horizontal="left" vertical="center" wrapText="1"/>
    </xf>
    <xf numFmtId="0" fontId="48" fillId="0" borderId="10" xfId="0" applyFont="1" applyFill="1" applyBorder="1" applyAlignment="1">
      <alignment horizontal="left" vertical="center" wrapText="1"/>
    </xf>
    <xf numFmtId="0" fontId="48" fillId="0" borderId="10" xfId="0" applyFont="1" applyFill="1" applyBorder="1" applyAlignment="1">
      <alignment horizontal="left" vertical="center"/>
    </xf>
    <xf numFmtId="0" fontId="48" fillId="25" borderId="10" xfId="109" applyFont="1" applyFill="1" applyBorder="1" applyAlignment="1">
      <alignment horizontal="left" vertical="center" wrapText="1"/>
    </xf>
    <xf numFmtId="49" fontId="48" fillId="25" borderId="10" xfId="72" applyNumberFormat="1" applyFont="1" applyFill="1" applyBorder="1" applyAlignment="1">
      <alignment horizontal="left" vertical="center"/>
    </xf>
    <xf numFmtId="0" fontId="48" fillId="25" borderId="0" xfId="0" applyFont="1" applyFill="1" applyAlignment="1">
      <alignment vertical="center"/>
    </xf>
    <xf numFmtId="0" fontId="51" fillId="25" borderId="0" xfId="0" applyFont="1" applyFill="1" applyAlignment="1"/>
    <xf numFmtId="0" fontId="52" fillId="25" borderId="0" xfId="0" applyFont="1" applyFill="1" applyAlignment="1"/>
    <xf numFmtId="0" fontId="53" fillId="25" borderId="10" xfId="0" applyFont="1" applyFill="1" applyBorder="1" applyAlignment="1">
      <alignment horizontal="center" vertical="center"/>
    </xf>
    <xf numFmtId="0" fontId="53" fillId="25" borderId="10" xfId="109" applyFont="1" applyFill="1" applyBorder="1" applyAlignment="1">
      <alignment horizontal="left" vertical="center" wrapText="1"/>
    </xf>
    <xf numFmtId="165" fontId="49" fillId="25" borderId="10" xfId="33" applyNumberFormat="1" applyFont="1" applyFill="1" applyBorder="1" applyAlignment="1">
      <alignment horizontal="center" vertical="center" wrapText="1"/>
    </xf>
    <xf numFmtId="0" fontId="14" fillId="26" borderId="10" xfId="0" applyFont="1" applyFill="1" applyBorder="1" applyAlignment="1">
      <alignment horizontal="left" vertical="center" wrapText="1"/>
    </xf>
    <xf numFmtId="0" fontId="5" fillId="0" borderId="10" xfId="124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wrapText="1"/>
    </xf>
    <xf numFmtId="0" fontId="5" fillId="0" borderId="10" xfId="105" applyFont="1" applyBorder="1" applyAlignment="1">
      <alignment horizontal="center" vertical="center" wrapText="1"/>
    </xf>
    <xf numFmtId="0" fontId="5" fillId="0" borderId="10" xfId="110" quotePrefix="1" applyFont="1" applyBorder="1" applyAlignment="1">
      <alignment horizontal="center" wrapText="1"/>
    </xf>
    <xf numFmtId="0" fontId="49" fillId="0" borderId="10" xfId="0" applyFont="1" applyBorder="1" applyAlignment="1">
      <alignment horizontal="center" vertical="center" wrapText="1"/>
    </xf>
    <xf numFmtId="0" fontId="51" fillId="25" borderId="0" xfId="0" applyFont="1" applyFill="1" applyAlignment="1">
      <alignment wrapText="1"/>
    </xf>
    <xf numFmtId="49" fontId="5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vertical="center" wrapText="1"/>
    </xf>
    <xf numFmtId="0" fontId="54" fillId="25" borderId="0" xfId="0" applyFont="1" applyFill="1" applyAlignment="1">
      <alignment wrapText="1"/>
    </xf>
    <xf numFmtId="0" fontId="13" fillId="25" borderId="0" xfId="0" applyFont="1" applyFill="1" applyAlignment="1">
      <alignment wrapText="1"/>
    </xf>
    <xf numFmtId="0" fontId="52" fillId="25" borderId="0" xfId="0" applyFont="1" applyFill="1" applyAlignment="1">
      <alignment wrapText="1"/>
    </xf>
    <xf numFmtId="168" fontId="49" fillId="25" borderId="10" xfId="33" applyNumberFormat="1" applyFont="1" applyFill="1" applyBorder="1" applyAlignment="1">
      <alignment horizontal="center" vertical="center" wrapText="1"/>
    </xf>
    <xf numFmtId="0" fontId="49" fillId="25" borderId="10" xfId="0" applyFont="1" applyFill="1" applyBorder="1" applyAlignment="1">
      <alignment horizontal="center" vertical="center"/>
    </xf>
    <xf numFmtId="0" fontId="54" fillId="25" borderId="0" xfId="0" applyFont="1" applyFill="1" applyAlignment="1"/>
    <xf numFmtId="0" fontId="49" fillId="25" borderId="0" xfId="0" applyFont="1" applyFill="1" applyAlignment="1">
      <alignment vertical="center"/>
    </xf>
    <xf numFmtId="0" fontId="57" fillId="25" borderId="10" xfId="110" applyFont="1" applyFill="1" applyBorder="1" applyAlignment="1">
      <alignment horizontal="center" wrapText="1"/>
    </xf>
    <xf numFmtId="0" fontId="45" fillId="25" borderId="10" xfId="110" applyFont="1" applyFill="1" applyBorder="1" applyAlignment="1">
      <alignment horizontal="center" wrapText="1"/>
    </xf>
    <xf numFmtId="0" fontId="48" fillId="25" borderId="10" xfId="119" applyFont="1" applyFill="1" applyBorder="1" applyAlignment="1">
      <alignment vertical="center"/>
    </xf>
    <xf numFmtId="0" fontId="5" fillId="25" borderId="10" xfId="0" applyFont="1" applyFill="1" applyBorder="1" applyAlignment="1">
      <alignment horizontal="center" vertical="center" wrapText="1"/>
    </xf>
    <xf numFmtId="0" fontId="48" fillId="25" borderId="10" xfId="90" applyFont="1" applyFill="1" applyBorder="1" applyAlignment="1">
      <alignment vertical="center"/>
    </xf>
    <xf numFmtId="0" fontId="48" fillId="25" borderId="10" xfId="90" applyFont="1" applyFill="1" applyBorder="1" applyAlignment="1">
      <alignment horizontal="left" vertical="center"/>
    </xf>
    <xf numFmtId="0" fontId="48" fillId="0" borderId="10" xfId="0" applyFont="1" applyBorder="1" applyAlignment="1">
      <alignment horizontal="left" vertical="center"/>
    </xf>
    <xf numFmtId="0" fontId="48" fillId="24" borderId="10" xfId="0" applyFont="1" applyFill="1" applyBorder="1" applyAlignment="1">
      <alignment horizontal="left" vertical="center"/>
    </xf>
    <xf numFmtId="0" fontId="48" fillId="25" borderId="10" xfId="119" applyFont="1" applyFill="1" applyBorder="1" applyAlignment="1">
      <alignment horizontal="center" vertical="center"/>
    </xf>
    <xf numFmtId="0" fontId="52" fillId="25" borderId="10" xfId="0" applyFont="1" applyFill="1" applyBorder="1" applyAlignment="1"/>
    <xf numFmtId="0" fontId="73" fillId="25" borderId="0" xfId="0" applyFont="1" applyFill="1" applyAlignment="1"/>
    <xf numFmtId="0" fontId="5" fillId="0" borderId="10" xfId="110" applyFont="1" applyBorder="1" applyAlignment="1">
      <alignment horizontal="center" vertical="center" wrapText="1"/>
    </xf>
    <xf numFmtId="0" fontId="5" fillId="0" borderId="10" xfId="79" applyFont="1" applyBorder="1" applyAlignment="1">
      <alignment horizontal="left" vertical="center"/>
    </xf>
    <xf numFmtId="0" fontId="5" fillId="0" borderId="10" xfId="110" quotePrefix="1" applyFont="1" applyBorder="1" applyAlignment="1">
      <alignment horizontal="center" vertical="center" wrapText="1"/>
    </xf>
    <xf numFmtId="0" fontId="5" fillId="0" borderId="10" xfId="105" applyFont="1" applyBorder="1" applyAlignment="1">
      <alignment horizontal="center" wrapText="1"/>
    </xf>
    <xf numFmtId="0" fontId="5" fillId="0" borderId="10" xfId="110" applyFont="1" applyBorder="1" applyAlignment="1">
      <alignment horizontal="center" wrapText="1"/>
    </xf>
    <xf numFmtId="0" fontId="5" fillId="0" borderId="10" xfId="0" applyFont="1" applyBorder="1" applyAlignment="1"/>
    <xf numFmtId="0" fontId="5" fillId="0" borderId="10" xfId="93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14" fontId="5" fillId="0" borderId="10" xfId="110" applyNumberFormat="1" applyFont="1" applyBorder="1" applyAlignment="1">
      <alignment horizontal="center" vertical="center"/>
    </xf>
    <xf numFmtId="0" fontId="5" fillId="0" borderId="10" xfId="126" applyFont="1" applyBorder="1" applyAlignment="1">
      <alignment horizontal="center" vertical="center" wrapText="1"/>
    </xf>
    <xf numFmtId="0" fontId="39" fillId="0" borderId="10" xfId="110" applyFont="1" applyBorder="1" applyAlignment="1">
      <alignment horizontal="center" vertical="center" wrapText="1"/>
    </xf>
    <xf numFmtId="0" fontId="41" fillId="0" borderId="10" xfId="110" applyFont="1" applyBorder="1" applyAlignment="1">
      <alignment horizontal="center" vertical="center" wrapText="1"/>
    </xf>
    <xf numFmtId="0" fontId="8" fillId="0" borderId="10" xfId="110" applyFont="1" applyBorder="1" applyAlignment="1">
      <alignment horizontal="center" wrapText="1"/>
    </xf>
    <xf numFmtId="164" fontId="41" fillId="0" borderId="10" xfId="42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79" applyFont="1" applyBorder="1" applyAlignment="1">
      <alignment vertical="center"/>
    </xf>
    <xf numFmtId="0" fontId="8" fillId="0" borderId="10" xfId="11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37" fillId="0" borderId="10" xfId="110" applyFont="1" applyBorder="1" applyAlignment="1">
      <alignment horizontal="center" vertical="center" wrapText="1"/>
    </xf>
    <xf numFmtId="164" fontId="37" fillId="0" borderId="10" xfId="42" applyNumberFormat="1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left" vertical="center" wrapText="1"/>
    </xf>
    <xf numFmtId="0" fontId="55" fillId="0" borderId="10" xfId="0" applyFont="1" applyBorder="1" applyAlignment="1">
      <alignment horizontal="center" vertical="center"/>
    </xf>
    <xf numFmtId="0" fontId="55" fillId="0" borderId="10" xfId="0" applyFont="1" applyBorder="1" applyAlignment="1">
      <alignment horizontal="left" vertical="center"/>
    </xf>
    <xf numFmtId="14" fontId="55" fillId="0" borderId="10" xfId="110" applyNumberFormat="1" applyFont="1" applyBorder="1" applyAlignment="1">
      <alignment horizontal="center" vertical="center"/>
    </xf>
    <xf numFmtId="0" fontId="55" fillId="0" borderId="10" xfId="126" applyFont="1" applyBorder="1" applyAlignment="1">
      <alignment horizontal="center" vertical="center" wrapText="1"/>
    </xf>
    <xf numFmtId="0" fontId="55" fillId="0" borderId="10" xfId="110" applyFont="1" applyBorder="1" applyAlignment="1">
      <alignment horizontal="center" vertical="center" wrapText="1"/>
    </xf>
    <xf numFmtId="0" fontId="55" fillId="0" borderId="10" xfId="110" applyFont="1" applyBorder="1" applyAlignment="1">
      <alignment horizontal="center" wrapText="1"/>
    </xf>
    <xf numFmtId="164" fontId="55" fillId="0" borderId="10" xfId="42" applyNumberFormat="1" applyFont="1" applyFill="1" applyBorder="1" applyAlignment="1">
      <alignment horizontal="center" vertical="center" wrapText="1"/>
    </xf>
    <xf numFmtId="166" fontId="55" fillId="0" borderId="10" xfId="0" applyNumberFormat="1" applyFont="1" applyBorder="1" applyAlignment="1">
      <alignment vertical="center" wrapText="1"/>
    </xf>
    <xf numFmtId="171" fontId="55" fillId="0" borderId="10" xfId="0" applyNumberFormat="1" applyFont="1" applyBorder="1" applyAlignment="1">
      <alignment horizontal="center" vertical="center" wrapText="1"/>
    </xf>
    <xf numFmtId="0" fontId="48" fillId="0" borderId="10" xfId="109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66" fontId="48" fillId="25" borderId="10" xfId="0" applyNumberFormat="1" applyFont="1" applyFill="1" applyBorder="1" applyAlignment="1">
      <alignment vertical="center" wrapText="1"/>
    </xf>
    <xf numFmtId="169" fontId="5" fillId="25" borderId="10" xfId="65" applyNumberFormat="1" applyFont="1" applyFill="1" applyBorder="1" applyAlignment="1">
      <alignment wrapText="1"/>
    </xf>
    <xf numFmtId="0" fontId="5" fillId="25" borderId="10" xfId="105" applyFont="1" applyFill="1" applyBorder="1" applyAlignment="1">
      <alignment horizontal="center" wrapText="1"/>
    </xf>
    <xf numFmtId="171" fontId="48" fillId="25" borderId="10" xfId="0" applyNumberFormat="1" applyFont="1" applyFill="1" applyBorder="1" applyAlignment="1">
      <alignment horizontal="center" vertical="center" wrapText="1"/>
    </xf>
    <xf numFmtId="164" fontId="48" fillId="25" borderId="10" xfId="33" applyNumberFormat="1" applyFont="1" applyFill="1" applyBorder="1" applyAlignment="1">
      <alignment vertical="center" wrapText="1"/>
    </xf>
    <xf numFmtId="0" fontId="48" fillId="25" borderId="10" xfId="105" applyFont="1" applyFill="1" applyBorder="1" applyAlignment="1">
      <alignment horizontal="left" vertical="center" wrapText="1"/>
    </xf>
    <xf numFmtId="0" fontId="49" fillId="25" borderId="10" xfId="109" applyFont="1" applyFill="1" applyBorder="1" applyAlignment="1">
      <alignment horizontal="center" vertical="center" wrapText="1"/>
    </xf>
    <xf numFmtId="0" fontId="49" fillId="25" borderId="10" xfId="105" applyFont="1" applyFill="1" applyBorder="1" applyAlignment="1">
      <alignment horizontal="left" vertical="center" wrapText="1"/>
    </xf>
    <xf numFmtId="0" fontId="54" fillId="25" borderId="10" xfId="0" applyFont="1" applyFill="1" applyBorder="1" applyAlignment="1">
      <alignment horizontal="center"/>
    </xf>
    <xf numFmtId="0" fontId="55" fillId="25" borderId="10" xfId="0" applyFont="1" applyFill="1" applyBorder="1" applyAlignment="1">
      <alignment horizontal="left" wrapText="1"/>
    </xf>
    <xf numFmtId="0" fontId="55" fillId="25" borderId="10" xfId="105" applyFont="1" applyFill="1" applyBorder="1" applyAlignment="1">
      <alignment horizontal="center" wrapText="1"/>
    </xf>
    <xf numFmtId="0" fontId="55" fillId="25" borderId="10" xfId="110" quotePrefix="1" applyFont="1" applyFill="1" applyBorder="1" applyAlignment="1">
      <alignment horizontal="center" wrapText="1"/>
    </xf>
    <xf numFmtId="0" fontId="55" fillId="25" borderId="10" xfId="110" applyFont="1" applyFill="1" applyBorder="1" applyAlignment="1">
      <alignment horizontal="center" wrapText="1"/>
    </xf>
    <xf numFmtId="0" fontId="55" fillId="25" borderId="10" xfId="109" applyFont="1" applyFill="1" applyBorder="1" applyAlignment="1">
      <alignment horizontal="center" vertical="center" wrapText="1"/>
    </xf>
    <xf numFmtId="0" fontId="55" fillId="25" borderId="10" xfId="110" applyFont="1" applyFill="1" applyBorder="1" applyAlignment="1">
      <alignment horizontal="center" vertical="center" wrapText="1"/>
    </xf>
    <xf numFmtId="166" fontId="55" fillId="25" borderId="10" xfId="0" applyNumberFormat="1" applyFont="1" applyFill="1" applyBorder="1" applyAlignment="1">
      <alignment vertical="center" wrapText="1"/>
    </xf>
    <xf numFmtId="171" fontId="55" fillId="25" borderId="10" xfId="0" applyNumberFormat="1" applyFont="1" applyFill="1" applyBorder="1" applyAlignment="1">
      <alignment horizontal="center" vertical="center" wrapText="1"/>
    </xf>
    <xf numFmtId="164" fontId="55" fillId="25" borderId="10" xfId="33" applyNumberFormat="1" applyFont="1" applyFill="1" applyBorder="1" applyAlignment="1">
      <alignment vertical="center" wrapText="1"/>
    </xf>
    <xf numFmtId="0" fontId="51" fillId="25" borderId="10" xfId="0" applyFont="1" applyFill="1" applyBorder="1" applyAlignment="1">
      <alignment horizontal="center"/>
    </xf>
    <xf numFmtId="0" fontId="5" fillId="25" borderId="10" xfId="0" applyFont="1" applyFill="1" applyBorder="1" applyAlignment="1">
      <alignment horizontal="left" wrapText="1"/>
    </xf>
    <xf numFmtId="166" fontId="5" fillId="25" borderId="10" xfId="0" applyNumberFormat="1" applyFont="1" applyFill="1" applyBorder="1" applyAlignment="1">
      <alignment vertical="center" wrapText="1"/>
    </xf>
    <xf numFmtId="171" fontId="5" fillId="25" borderId="10" xfId="0" applyNumberFormat="1" applyFont="1" applyFill="1" applyBorder="1" applyAlignment="1">
      <alignment horizontal="center" vertical="center" wrapText="1"/>
    </xf>
    <xf numFmtId="164" fontId="5" fillId="25" borderId="10" xfId="33" applyNumberFormat="1" applyFont="1" applyFill="1" applyBorder="1" applyAlignment="1">
      <alignment vertical="center" wrapText="1"/>
    </xf>
    <xf numFmtId="14" fontId="5" fillId="25" borderId="10" xfId="105" applyNumberFormat="1" applyFont="1" applyFill="1" applyBorder="1" applyAlignment="1">
      <alignment horizontal="center" wrapText="1"/>
    </xf>
    <xf numFmtId="14" fontId="55" fillId="25" borderId="10" xfId="105" applyNumberFormat="1" applyFont="1" applyFill="1" applyBorder="1" applyAlignment="1">
      <alignment horizontal="center" wrapText="1"/>
    </xf>
    <xf numFmtId="0" fontId="5" fillId="25" borderId="10" xfId="90" applyFill="1" applyBorder="1" applyAlignment="1">
      <alignment horizontal="left"/>
    </xf>
    <xf numFmtId="0" fontId="48" fillId="25" borderId="10" xfId="0" applyFont="1" applyFill="1" applyBorder="1" applyAlignment="1">
      <alignment horizontal="left"/>
    </xf>
    <xf numFmtId="0" fontId="48" fillId="25" borderId="10" xfId="0" applyFont="1" applyFill="1" applyBorder="1" applyAlignment="1"/>
    <xf numFmtId="0" fontId="48" fillId="25" borderId="10" xfId="105" applyFont="1" applyFill="1" applyBorder="1" applyAlignment="1">
      <alignment horizontal="center" wrapText="1"/>
    </xf>
    <xf numFmtId="164" fontId="49" fillId="25" borderId="10" xfId="33" applyNumberFormat="1" applyFont="1" applyFill="1" applyBorder="1" applyAlignment="1">
      <alignment vertical="center" wrapText="1"/>
    </xf>
    <xf numFmtId="168" fontId="48" fillId="25" borderId="10" xfId="0" applyNumberFormat="1" applyFont="1" applyFill="1" applyBorder="1" applyAlignment="1">
      <alignment horizontal="center" vertical="center"/>
    </xf>
    <xf numFmtId="0" fontId="56" fillId="0" borderId="10" xfId="0" applyFont="1" applyBorder="1" applyAlignment="1">
      <alignment horizontal="left" wrapText="1"/>
    </xf>
    <xf numFmtId="0" fontId="55" fillId="0" borderId="10" xfId="0" applyFont="1" applyBorder="1" applyAlignment="1">
      <alignment horizontal="center"/>
    </xf>
    <xf numFmtId="0" fontId="57" fillId="0" borderId="10" xfId="110" applyFont="1" applyBorder="1" applyAlignment="1">
      <alignment horizontal="center" wrapText="1"/>
    </xf>
    <xf numFmtId="0" fontId="55" fillId="0" borderId="10" xfId="0" applyFont="1" applyBorder="1" applyAlignment="1">
      <alignment horizontal="center" vertical="center" wrapText="1"/>
    </xf>
    <xf numFmtId="164" fontId="55" fillId="0" borderId="10" xfId="33" applyNumberFormat="1" applyFont="1" applyFill="1" applyBorder="1" applyAlignment="1">
      <alignment horizontal="center" vertical="center" wrapText="1"/>
    </xf>
    <xf numFmtId="165" fontId="55" fillId="0" borderId="10" xfId="42" applyNumberFormat="1" applyFont="1" applyFill="1" applyBorder="1" applyAlignment="1">
      <alignment horizontal="center" vertical="center" wrapText="1"/>
    </xf>
    <xf numFmtId="165" fontId="55" fillId="0" borderId="10" xfId="0" applyNumberFormat="1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/>
    </xf>
    <xf numFmtId="0" fontId="48" fillId="25" borderId="10" xfId="110" quotePrefix="1" applyFont="1" applyFill="1" applyBorder="1" applyAlignment="1">
      <alignment horizontal="center" vertical="center" wrapText="1"/>
    </xf>
    <xf numFmtId="164" fontId="5" fillId="25" borderId="10" xfId="110" applyNumberFormat="1" applyFont="1" applyFill="1" applyBorder="1" applyAlignment="1">
      <alignment horizontal="center" vertical="center" wrapText="1"/>
    </xf>
    <xf numFmtId="168" fontId="48" fillId="25" borderId="10" xfId="33" applyNumberFormat="1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vertical="top" wrapText="1"/>
    </xf>
    <xf numFmtId="0" fontId="5" fillId="25" borderId="10" xfId="0" applyFont="1" applyFill="1" applyBorder="1" applyAlignment="1">
      <alignment horizontal="left" vertical="top" wrapText="1"/>
    </xf>
    <xf numFmtId="0" fontId="5" fillId="25" borderId="10" xfId="110" applyFont="1" applyFill="1" applyBorder="1" applyAlignment="1">
      <alignment vertical="center"/>
    </xf>
    <xf numFmtId="0" fontId="5" fillId="25" borderId="10" xfId="0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5" fillId="0" borderId="10" xfId="110" quotePrefix="1" applyFont="1" applyBorder="1" applyAlignment="1">
      <alignment horizontal="left" vertical="center" wrapText="1"/>
    </xf>
    <xf numFmtId="0" fontId="5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5" fillId="0" borderId="10" xfId="0" quotePrefix="1" applyFont="1" applyBorder="1" applyAlignment="1">
      <alignment horizontal="left" vertical="center" wrapText="1"/>
    </xf>
    <xf numFmtId="0" fontId="5" fillId="0" borderId="10" xfId="11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56" fillId="0" borderId="10" xfId="0" applyFont="1" applyBorder="1" applyAlignment="1">
      <alignment horizontal="center" vertical="center"/>
    </xf>
    <xf numFmtId="0" fontId="56" fillId="0" borderId="10" xfId="0" applyFont="1" applyBorder="1" applyAlignment="1">
      <alignment horizontal="left" vertical="center"/>
    </xf>
    <xf numFmtId="0" fontId="55" fillId="0" borderId="10" xfId="0" applyFont="1" applyBorder="1" applyAlignment="1">
      <alignment vertical="center"/>
    </xf>
    <xf numFmtId="0" fontId="55" fillId="0" borderId="10" xfId="110" quotePrefix="1" applyFont="1" applyBorder="1" applyAlignment="1">
      <alignment horizontal="left" vertical="center" wrapText="1"/>
    </xf>
    <xf numFmtId="168" fontId="55" fillId="25" borderId="10" xfId="33" applyNumberFormat="1" applyFont="1" applyFill="1" applyBorder="1" applyAlignment="1">
      <alignment horizontal="center" vertical="center" wrapText="1"/>
    </xf>
    <xf numFmtId="164" fontId="5" fillId="0" borderId="10" xfId="110" applyNumberFormat="1" applyFont="1" applyBorder="1" applyAlignment="1">
      <alignment horizontal="center" vertical="center" wrapText="1"/>
    </xf>
    <xf numFmtId="0" fontId="5" fillId="0" borderId="10" xfId="72" applyFont="1" applyBorder="1" applyAlignment="1">
      <alignment horizontal="left"/>
    </xf>
    <xf numFmtId="0" fontId="5" fillId="0" borderId="10" xfId="72" applyFont="1" applyBorder="1" applyAlignment="1">
      <alignment horizontal="left" wrapText="1"/>
    </xf>
    <xf numFmtId="0" fontId="55" fillId="0" borderId="10" xfId="72" applyFont="1" applyBorder="1" applyAlignment="1">
      <alignment horizontal="left"/>
    </xf>
    <xf numFmtId="0" fontId="59" fillId="25" borderId="10" xfId="0" applyFont="1" applyFill="1" applyBorder="1" applyAlignment="1">
      <alignment horizontal="center"/>
    </xf>
    <xf numFmtId="0" fontId="60" fillId="25" borderId="10" xfId="0" applyFont="1" applyFill="1" applyBorder="1" applyAlignment="1">
      <alignment horizontal="left" vertical="center" wrapText="1"/>
    </xf>
    <xf numFmtId="0" fontId="38" fillId="25" borderId="10" xfId="110" applyFont="1" applyFill="1" applyBorder="1" applyAlignment="1">
      <alignment horizontal="center" vertical="center" wrapText="1"/>
    </xf>
    <xf numFmtId="0" fontId="61" fillId="25" borderId="10" xfId="0" applyFont="1" applyFill="1" applyBorder="1" applyAlignment="1"/>
    <xf numFmtId="0" fontId="60" fillId="25" borderId="10" xfId="0" applyFont="1" applyFill="1" applyBorder="1" applyAlignment="1"/>
    <xf numFmtId="0" fontId="38" fillId="25" borderId="10" xfId="110" applyFont="1" applyFill="1" applyBorder="1" applyAlignment="1">
      <alignment horizontal="right" vertical="center" wrapText="1"/>
    </xf>
    <xf numFmtId="0" fontId="14" fillId="25" borderId="10" xfId="0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left" vertical="center" wrapText="1"/>
    </xf>
    <xf numFmtId="0" fontId="62" fillId="25" borderId="10" xfId="0" applyFont="1" applyFill="1" applyBorder="1" applyAlignment="1">
      <alignment horizontal="center" vertical="center"/>
    </xf>
    <xf numFmtId="0" fontId="39" fillId="0" borderId="10" xfId="110" applyFont="1" applyBorder="1" applyAlignment="1">
      <alignment horizontal="left" vertical="center" wrapText="1"/>
    </xf>
    <xf numFmtId="0" fontId="37" fillId="25" borderId="10" xfId="110" applyFont="1" applyFill="1" applyBorder="1" applyAlignment="1">
      <alignment vertical="center" wrapText="1"/>
    </xf>
    <xf numFmtId="0" fontId="37" fillId="25" borderId="10" xfId="110" applyFont="1" applyFill="1" applyBorder="1" applyAlignment="1">
      <alignment horizontal="center" vertical="center" wrapText="1"/>
    </xf>
    <xf numFmtId="164" fontId="39" fillId="0" borderId="10" xfId="33" applyNumberFormat="1" applyFont="1" applyFill="1" applyBorder="1" applyAlignment="1">
      <alignment horizontal="right" vertical="center" wrapText="1"/>
    </xf>
    <xf numFmtId="0" fontId="51" fillId="25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/>
    <xf numFmtId="0" fontId="8" fillId="0" borderId="10" xfId="0" applyFont="1" applyBorder="1" applyAlignment="1">
      <alignment horizontal="left"/>
    </xf>
    <xf numFmtId="0" fontId="8" fillId="0" borderId="10" xfId="0" applyFont="1" applyBorder="1" applyAlignment="1">
      <alignment wrapText="1"/>
    </xf>
    <xf numFmtId="0" fontId="8" fillId="25" borderId="10" xfId="110" applyFont="1" applyFill="1" applyBorder="1" applyAlignment="1">
      <alignment horizontal="center" vertical="center" wrapText="1"/>
    </xf>
    <xf numFmtId="0" fontId="63" fillId="0" borderId="10" xfId="0" applyFont="1" applyBorder="1" applyAlignment="1">
      <alignment wrapText="1"/>
    </xf>
    <xf numFmtId="0" fontId="63" fillId="25" borderId="10" xfId="110" applyFont="1" applyFill="1" applyBorder="1" applyAlignment="1">
      <alignment horizontal="center" vertical="center" wrapText="1"/>
    </xf>
    <xf numFmtId="0" fontId="64" fillId="25" borderId="10" xfId="0" applyFont="1" applyFill="1" applyBorder="1" applyAlignment="1"/>
    <xf numFmtId="0" fontId="8" fillId="0" borderId="10" xfId="74" applyFont="1" applyBorder="1" applyAlignment="1">
      <alignment horizontal="left" vertical="center" shrinkToFit="1"/>
    </xf>
    <xf numFmtId="0" fontId="8" fillId="0" borderId="10" xfId="72" applyFont="1" applyBorder="1" applyAlignment="1">
      <alignment horizontal="left" vertical="center"/>
    </xf>
    <xf numFmtId="0" fontId="8" fillId="0" borderId="10" xfId="72" applyFont="1" applyBorder="1" applyAlignment="1">
      <alignment horizontal="left" vertical="center" wrapText="1"/>
    </xf>
    <xf numFmtId="0" fontId="38" fillId="0" borderId="10" xfId="110" applyFont="1" applyBorder="1" applyAlignment="1">
      <alignment horizontal="center" vertical="center" wrapText="1"/>
    </xf>
    <xf numFmtId="0" fontId="8" fillId="0" borderId="10" xfId="72" applyFont="1" applyBorder="1" applyAlignment="1">
      <alignment horizontal="left"/>
    </xf>
    <xf numFmtId="0" fontId="13" fillId="0" borderId="10" xfId="0" applyFont="1" applyBorder="1" applyAlignment="1"/>
    <xf numFmtId="0" fontId="48" fillId="25" borderId="10" xfId="105" applyFont="1" applyFill="1" applyBorder="1" applyAlignment="1">
      <alignment horizontal="left" wrapText="1"/>
    </xf>
    <xf numFmtId="0" fontId="37" fillId="25" borderId="10" xfId="109" applyFont="1" applyFill="1" applyBorder="1" applyAlignment="1">
      <alignment horizontal="center" vertical="center" wrapText="1"/>
    </xf>
    <xf numFmtId="0" fontId="50" fillId="0" borderId="10" xfId="110" applyFont="1" applyBorder="1" applyAlignment="1">
      <alignment horizontal="center" vertical="center" wrapText="1"/>
    </xf>
    <xf numFmtId="0" fontId="42" fillId="0" borderId="10" xfId="94" applyFont="1" applyBorder="1" applyAlignment="1">
      <alignment horizontal="justify" vertical="top" wrapText="1"/>
    </xf>
    <xf numFmtId="0" fontId="42" fillId="0" borderId="10" xfId="94" applyFont="1" applyBorder="1" applyAlignment="1">
      <alignment horizontal="justify" wrapText="1"/>
    </xf>
    <xf numFmtId="164" fontId="50" fillId="0" borderId="10" xfId="33" applyNumberFormat="1" applyFont="1" applyFill="1" applyBorder="1" applyAlignment="1">
      <alignment horizontal="center" vertical="center" wrapText="1"/>
    </xf>
    <xf numFmtId="0" fontId="50" fillId="0" borderId="10" xfId="110" applyFont="1" applyBorder="1"/>
    <xf numFmtId="0" fontId="50" fillId="0" borderId="10" xfId="110" applyFont="1" applyBorder="1" applyAlignment="1">
      <alignment horizontal="center"/>
    </xf>
    <xf numFmtId="0" fontId="65" fillId="0" borderId="10" xfId="110" applyFont="1" applyBorder="1" applyAlignment="1">
      <alignment horizontal="center" vertical="center" wrapText="1"/>
    </xf>
    <xf numFmtId="0" fontId="66" fillId="0" borderId="10" xfId="94" applyFont="1" applyBorder="1" applyAlignment="1">
      <alignment horizontal="justify" wrapText="1"/>
    </xf>
    <xf numFmtId="0" fontId="65" fillId="0" borderId="10" xfId="110" applyFont="1" applyBorder="1"/>
    <xf numFmtId="0" fontId="65" fillId="0" borderId="10" xfId="110" applyFont="1" applyBorder="1" applyAlignment="1">
      <alignment horizontal="center"/>
    </xf>
    <xf numFmtId="164" fontId="65" fillId="0" borderId="10" xfId="33" applyNumberFormat="1" applyFont="1" applyFill="1" applyBorder="1" applyAlignment="1">
      <alignment horizontal="center" vertical="center" wrapText="1"/>
    </xf>
    <xf numFmtId="0" fontId="45" fillId="0" borderId="10" xfId="94" applyFont="1" applyBorder="1" applyAlignment="1">
      <alignment horizontal="justify" wrapText="1"/>
    </xf>
    <xf numFmtId="0" fontId="42" fillId="25" borderId="10" xfId="95" applyFont="1" applyFill="1" applyBorder="1" applyAlignment="1">
      <alignment vertical="center"/>
    </xf>
    <xf numFmtId="0" fontId="67" fillId="25" borderId="10" xfId="95" applyFont="1" applyFill="1" applyBorder="1" applyAlignment="1">
      <alignment horizontal="left" vertical="center" wrapText="1"/>
    </xf>
    <xf numFmtId="0" fontId="65" fillId="25" borderId="10" xfId="95" applyFont="1" applyFill="1" applyBorder="1" applyAlignment="1">
      <alignment horizontal="left" vertical="center" wrapText="1"/>
    </xf>
    <xf numFmtId="0" fontId="67" fillId="25" borderId="10" xfId="95" applyFont="1" applyFill="1" applyBorder="1" applyAlignment="1">
      <alignment vertical="center"/>
    </xf>
    <xf numFmtId="0" fontId="49" fillId="25" borderId="10" xfId="0" applyFont="1" applyFill="1" applyBorder="1" applyAlignment="1">
      <alignment vertical="center"/>
    </xf>
    <xf numFmtId="0" fontId="49" fillId="25" borderId="10" xfId="0" applyFont="1" applyFill="1" applyBorder="1" applyAlignment="1">
      <alignment horizontal="right" vertical="center"/>
    </xf>
    <xf numFmtId="0" fontId="48" fillId="0" borderId="10" xfId="124" applyFont="1" applyFill="1" applyBorder="1" applyAlignment="1">
      <alignment horizontal="center" vertical="center"/>
    </xf>
    <xf numFmtId="0" fontId="48" fillId="0" borderId="10" xfId="65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wrapText="1"/>
    </xf>
    <xf numFmtId="0" fontId="68" fillId="0" borderId="10" xfId="0" applyFont="1" applyBorder="1" applyAlignment="1">
      <alignment wrapText="1"/>
    </xf>
    <xf numFmtId="0" fontId="55" fillId="0" borderId="10" xfId="124" applyFont="1" applyFill="1" applyBorder="1" applyAlignment="1">
      <alignment horizontal="center" vertical="center"/>
    </xf>
    <xf numFmtId="0" fontId="55" fillId="0" borderId="10" xfId="0" applyFont="1" applyBorder="1" applyAlignment="1">
      <alignment wrapText="1"/>
    </xf>
    <xf numFmtId="0" fontId="55" fillId="0" borderId="10" xfId="105" applyFont="1" applyBorder="1" applyAlignment="1">
      <alignment horizontal="center" wrapText="1"/>
    </xf>
    <xf numFmtId="0" fontId="55" fillId="0" borderId="10" xfId="124" applyFont="1" applyFill="1" applyBorder="1" applyAlignment="1">
      <alignment horizontal="center"/>
    </xf>
    <xf numFmtId="0" fontId="55" fillId="0" borderId="10" xfId="65" applyFont="1" applyFill="1" applyBorder="1" applyAlignment="1"/>
    <xf numFmtId="0" fontId="55" fillId="0" borderId="10" xfId="65" applyFont="1" applyFill="1" applyBorder="1" applyAlignment="1">
      <alignment horizontal="center" wrapText="1"/>
    </xf>
    <xf numFmtId="164" fontId="55" fillId="0" borderId="10" xfId="33" quotePrefix="1" applyNumberFormat="1" applyFont="1" applyFill="1" applyBorder="1" applyAlignment="1">
      <alignment horizontal="center" vertical="center" wrapText="1"/>
    </xf>
    <xf numFmtId="0" fontId="48" fillId="25" borderId="10" xfId="124" applyFont="1" applyFill="1" applyBorder="1" applyAlignment="1">
      <alignment horizontal="center" vertical="center"/>
    </xf>
    <xf numFmtId="0" fontId="48" fillId="25" borderId="10" xfId="65" applyFont="1" applyFill="1" applyBorder="1" applyAlignment="1">
      <alignment vertical="center"/>
    </xf>
    <xf numFmtId="0" fontId="48" fillId="25" borderId="10" xfId="65" applyFont="1" applyFill="1" applyBorder="1" applyAlignment="1">
      <alignment horizontal="center" vertical="center" wrapText="1"/>
    </xf>
    <xf numFmtId="164" fontId="48" fillId="25" borderId="10" xfId="33" quotePrefix="1" applyNumberFormat="1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 wrapText="1"/>
    </xf>
    <xf numFmtId="0" fontId="40" fillId="0" borderId="10" xfId="110" applyFont="1" applyBorder="1" applyAlignment="1">
      <alignment horizontal="center" vertical="center" wrapText="1"/>
    </xf>
    <xf numFmtId="165" fontId="70" fillId="25" borderId="10" xfId="33" applyNumberFormat="1" applyFont="1" applyFill="1" applyBorder="1" applyAlignment="1">
      <alignment vertical="center"/>
    </xf>
    <xf numFmtId="165" fontId="48" fillId="25" borderId="10" xfId="33" applyNumberFormat="1" applyFont="1" applyFill="1" applyBorder="1" applyAlignment="1">
      <alignment vertical="center"/>
    </xf>
    <xf numFmtId="0" fontId="51" fillId="25" borderId="10" xfId="0" applyFont="1" applyFill="1" applyBorder="1" applyAlignment="1"/>
    <xf numFmtId="0" fontId="69" fillId="25" borderId="10" xfId="0" applyFont="1" applyFill="1" applyBorder="1" applyAlignment="1">
      <alignment horizontal="left" wrapText="1"/>
    </xf>
    <xf numFmtId="43" fontId="51" fillId="25" borderId="10" xfId="0" applyNumberFormat="1" applyFont="1" applyFill="1" applyBorder="1" applyAlignment="1"/>
    <xf numFmtId="0" fontId="6" fillId="25" borderId="10" xfId="0" applyFont="1" applyFill="1" applyBorder="1" applyAlignment="1">
      <alignment horizontal="center" vertical="center" wrapText="1"/>
    </xf>
    <xf numFmtId="3" fontId="6" fillId="25" borderId="10" xfId="0" applyNumberFormat="1" applyFont="1" applyFill="1" applyBorder="1" applyAlignment="1">
      <alignment vertical="center"/>
    </xf>
    <xf numFmtId="0" fontId="14" fillId="0" borderId="10" xfId="0" applyFont="1" applyBorder="1" applyAlignment="1">
      <alignment horizontal="center" vertical="center" wrapText="1"/>
    </xf>
    <xf numFmtId="0" fontId="6" fillId="25" borderId="10" xfId="110" applyFont="1" applyFill="1" applyBorder="1" applyAlignment="1">
      <alignment vertical="center"/>
    </xf>
    <xf numFmtId="0" fontId="6" fillId="25" borderId="10" xfId="0" applyFont="1" applyFill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0" fontId="60" fillId="0" borderId="10" xfId="110" applyFont="1" applyBorder="1" applyAlignment="1">
      <alignment horizontal="center" vertical="center" wrapText="1"/>
    </xf>
    <xf numFmtId="0" fontId="6" fillId="25" borderId="10" xfId="0" applyFont="1" applyFill="1" applyBorder="1" applyAlignment="1">
      <alignment horizontal="left" vertical="center" wrapText="1"/>
    </xf>
    <xf numFmtId="0" fontId="6" fillId="25" borderId="10" xfId="65" applyFill="1" applyBorder="1" applyAlignment="1">
      <alignment wrapText="1"/>
    </xf>
    <xf numFmtId="0" fontId="60" fillId="25" borderId="10" xfId="110" applyFont="1" applyFill="1" applyBorder="1" applyAlignment="1">
      <alignment horizontal="center" vertical="center" wrapText="1"/>
    </xf>
    <xf numFmtId="0" fontId="71" fillId="25" borderId="10" xfId="0" applyFont="1" applyFill="1" applyBorder="1" applyAlignment="1">
      <alignment horizontal="center" vertical="center" wrapText="1"/>
    </xf>
    <xf numFmtId="0" fontId="71" fillId="25" borderId="10" xfId="110" applyFont="1" applyFill="1" applyBorder="1" applyAlignment="1">
      <alignment horizontal="center" vertical="center" wrapText="1"/>
    </xf>
    <xf numFmtId="0" fontId="72" fillId="25" borderId="10" xfId="110" applyFont="1" applyFill="1" applyBorder="1" applyAlignment="1">
      <alignment horizontal="center" vertical="center" wrapText="1"/>
    </xf>
    <xf numFmtId="0" fontId="73" fillId="25" borderId="10" xfId="0" applyFont="1" applyFill="1" applyBorder="1" applyAlignment="1"/>
    <xf numFmtId="0" fontId="8" fillId="0" borderId="10" xfId="0" applyFont="1" applyBorder="1" applyAlignment="1">
      <alignment horizontal="center" vertical="center" wrapText="1"/>
    </xf>
    <xf numFmtId="0" fontId="8" fillId="24" borderId="10" xfId="0" applyFont="1" applyFill="1" applyBorder="1" applyAlignment="1">
      <alignment horizontal="left" vertical="center"/>
    </xf>
    <xf numFmtId="164" fontId="5" fillId="24" borderId="10" xfId="110" applyNumberFormat="1" applyFont="1" applyFill="1" applyBorder="1" applyAlignment="1">
      <alignment horizontal="center" vertical="center" wrapText="1"/>
    </xf>
    <xf numFmtId="0" fontId="6" fillId="24" borderId="10" xfId="72" applyFont="1" applyFill="1" applyBorder="1" applyAlignment="1">
      <alignment horizontal="left"/>
    </xf>
    <xf numFmtId="0" fontId="67" fillId="24" borderId="10" xfId="72" applyFont="1" applyFill="1" applyBorder="1" applyAlignment="1">
      <alignment horizontal="left" wrapText="1"/>
    </xf>
    <xf numFmtId="0" fontId="6" fillId="24" borderId="10" xfId="72" applyFont="1" applyFill="1" applyBorder="1" applyAlignment="1">
      <alignment horizontal="left" wrapText="1"/>
    </xf>
    <xf numFmtId="0" fontId="60" fillId="25" borderId="10" xfId="0" applyFont="1" applyFill="1" applyBorder="1" applyAlignment="1">
      <alignment vertical="justify" wrapText="1"/>
    </xf>
    <xf numFmtId="0" fontId="14" fillId="25" borderId="10" xfId="105" applyFont="1" applyFill="1" applyBorder="1" applyAlignment="1">
      <alignment horizontal="center" wrapText="1"/>
    </xf>
    <xf numFmtId="0" fontId="14" fillId="25" borderId="10" xfId="110" applyFont="1" applyFill="1" applyBorder="1" applyAlignment="1">
      <alignment horizontal="center" vertical="center" wrapText="1"/>
    </xf>
    <xf numFmtId="0" fontId="74" fillId="25" borderId="10" xfId="110" applyFont="1" applyFill="1" applyBorder="1" applyAlignment="1">
      <alignment horizontal="center" vertical="center" wrapText="1"/>
    </xf>
    <xf numFmtId="164" fontId="5" fillId="25" borderId="10" xfId="42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/>
    <xf numFmtId="0" fontId="6" fillId="25" borderId="10" xfId="125" applyFont="1" applyFill="1" applyBorder="1" applyAlignment="1">
      <alignment vertical="center"/>
    </xf>
    <xf numFmtId="0" fontId="5" fillId="25" borderId="10" xfId="110" applyFont="1" applyFill="1" applyBorder="1" applyAlignment="1">
      <alignment wrapText="1"/>
    </xf>
    <xf numFmtId="0" fontId="6" fillId="25" borderId="10" xfId="70" applyFont="1" applyFill="1" applyBorder="1" applyAlignment="1">
      <alignment vertical="center"/>
    </xf>
    <xf numFmtId="0" fontId="6" fillId="0" borderId="10" xfId="0" applyFont="1" applyBorder="1" applyAlignment="1">
      <alignment horizontal="left" vertical="center" wrapText="1"/>
    </xf>
    <xf numFmtId="0" fontId="6" fillId="25" borderId="10" xfId="7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8" fillId="0" borderId="10" xfId="0" applyFont="1" applyBorder="1" applyAlignment="1">
      <alignment vertical="center"/>
    </xf>
    <xf numFmtId="0" fontId="6" fillId="0" borderId="10" xfId="70" applyFont="1" applyBorder="1" applyAlignment="1">
      <alignment wrapText="1"/>
    </xf>
    <xf numFmtId="164" fontId="5" fillId="25" borderId="10" xfId="33" applyNumberFormat="1" applyFont="1" applyFill="1" applyBorder="1" applyAlignment="1">
      <alignment wrapText="1"/>
    </xf>
    <xf numFmtId="0" fontId="6" fillId="25" borderId="10" xfId="0" applyFont="1" applyFill="1" applyBorder="1" applyAlignment="1">
      <alignment vertical="center" wrapText="1"/>
    </xf>
    <xf numFmtId="0" fontId="6" fillId="0" borderId="10" xfId="0" applyFont="1" applyBorder="1" applyAlignment="1">
      <alignment wrapText="1"/>
    </xf>
    <xf numFmtId="0" fontId="57" fillId="0" borderId="10" xfId="0" applyFont="1" applyBorder="1" applyAlignment="1">
      <alignment wrapText="1"/>
    </xf>
    <xf numFmtId="0" fontId="5" fillId="25" borderId="10" xfId="65" applyFont="1" applyFill="1" applyBorder="1" applyAlignment="1">
      <alignment wrapText="1"/>
    </xf>
    <xf numFmtId="0" fontId="5" fillId="25" borderId="10" xfId="119" applyFont="1" applyFill="1" applyBorder="1" applyAlignment="1">
      <alignment vertical="center"/>
    </xf>
    <xf numFmtId="0" fontId="5" fillId="25" borderId="10" xfId="0" applyFont="1" applyFill="1" applyBorder="1" applyAlignment="1">
      <alignment horizontal="left" vertical="center" wrapText="1"/>
    </xf>
    <xf numFmtId="0" fontId="5" fillId="25" borderId="10" xfId="0" applyFont="1" applyFill="1" applyBorder="1" applyAlignment="1">
      <alignment vertical="center" wrapText="1"/>
    </xf>
    <xf numFmtId="0" fontId="5" fillId="25" borderId="10" xfId="0" applyFont="1" applyFill="1" applyBorder="1" applyAlignment="1"/>
    <xf numFmtId="0" fontId="55" fillId="0" borderId="10" xfId="0" applyFont="1" applyBorder="1" applyAlignment="1"/>
    <xf numFmtId="0" fontId="55" fillId="0" borderId="10" xfId="0" applyFont="1" applyBorder="1" applyAlignment="1">
      <alignment horizontal="left" vertical="center" wrapText="1"/>
    </xf>
    <xf numFmtId="0" fontId="55" fillId="0" borderId="10" xfId="110" quotePrefix="1" applyFont="1" applyBorder="1" applyAlignment="1">
      <alignment horizontal="center" wrapText="1"/>
    </xf>
    <xf numFmtId="0" fontId="54" fillId="25" borderId="10" xfId="0" applyFont="1" applyFill="1" applyBorder="1" applyAlignment="1"/>
    <xf numFmtId="0" fontId="5" fillId="0" borderId="10" xfId="0" applyFont="1" applyBorder="1" applyAlignment="1">
      <alignment horizontal="center"/>
    </xf>
    <xf numFmtId="0" fontId="55" fillId="0" borderId="10" xfId="0" applyFont="1" applyBorder="1" applyAlignment="1">
      <alignment horizontal="left"/>
    </xf>
    <xf numFmtId="0" fontId="5" fillId="25" borderId="10" xfId="0" applyFont="1" applyFill="1" applyBorder="1" applyAlignment="1">
      <alignment vertical="top"/>
    </xf>
    <xf numFmtId="0" fontId="75" fillId="25" borderId="10" xfId="93" applyFont="1" applyFill="1" applyBorder="1" applyAlignment="1">
      <alignment vertical="top"/>
    </xf>
    <xf numFmtId="0" fontId="75" fillId="25" borderId="10" xfId="109" applyFont="1" applyFill="1" applyBorder="1" applyAlignment="1">
      <alignment horizontal="left" vertical="top"/>
    </xf>
    <xf numFmtId="0" fontId="75" fillId="25" borderId="10" xfId="109" applyFont="1" applyFill="1" applyBorder="1" applyAlignment="1">
      <alignment vertical="top"/>
    </xf>
    <xf numFmtId="0" fontId="75" fillId="25" borderId="10" xfId="0" applyFont="1" applyFill="1" applyBorder="1" applyAlignment="1">
      <alignment wrapText="1"/>
    </xf>
    <xf numFmtId="0" fontId="5" fillId="25" borderId="10" xfId="0" applyFont="1" applyFill="1" applyBorder="1" applyAlignment="1">
      <alignment wrapText="1"/>
    </xf>
    <xf numFmtId="0" fontId="5" fillId="0" borderId="10" xfId="83" applyFont="1" applyBorder="1"/>
    <xf numFmtId="0" fontId="5" fillId="0" borderId="10" xfId="127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3" fontId="5" fillId="0" borderId="10" xfId="0" applyNumberFormat="1" applyFont="1" applyBorder="1" applyAlignment="1">
      <alignment horizontal="center" shrinkToFit="1"/>
    </xf>
    <xf numFmtId="0" fontId="5" fillId="0" borderId="10" xfId="105" applyFont="1" applyBorder="1" applyAlignment="1">
      <alignment horizontal="left" vertical="center"/>
    </xf>
    <xf numFmtId="164" fontId="5" fillId="0" borderId="10" xfId="42" applyNumberFormat="1" applyFont="1" applyFill="1" applyBorder="1" applyAlignment="1">
      <alignment horizontal="center" vertical="center" wrapText="1"/>
    </xf>
    <xf numFmtId="0" fontId="5" fillId="0" borderId="10" xfId="72" applyFont="1" applyBorder="1" applyAlignment="1">
      <alignment wrapText="1"/>
    </xf>
    <xf numFmtId="0" fontId="55" fillId="0" borderId="10" xfId="72" applyFont="1" applyBorder="1" applyAlignment="1">
      <alignment wrapText="1"/>
    </xf>
    <xf numFmtId="0" fontId="55" fillId="0" borderId="10" xfId="105" applyFont="1" applyBorder="1" applyAlignment="1">
      <alignment horizontal="left" vertical="center"/>
    </xf>
    <xf numFmtId="164" fontId="5" fillId="0" borderId="10" xfId="42" applyNumberFormat="1" applyFont="1" applyFill="1" applyBorder="1" applyAlignment="1">
      <alignment horizontal="center" vertical="center"/>
    </xf>
    <xf numFmtId="0" fontId="55" fillId="0" borderId="10" xfId="0" applyFont="1" applyBorder="1" applyAlignment="1">
      <alignment vertical="center" wrapText="1"/>
    </xf>
    <xf numFmtId="164" fontId="55" fillId="0" borderId="10" xfId="42" applyNumberFormat="1" applyFont="1" applyFill="1" applyBorder="1" applyAlignment="1">
      <alignment horizontal="center" vertical="center"/>
    </xf>
    <xf numFmtId="0" fontId="5" fillId="0" borderId="10" xfId="105" applyFont="1" applyBorder="1" applyAlignment="1">
      <alignment horizontal="left" vertical="center" shrinkToFit="1"/>
    </xf>
    <xf numFmtId="0" fontId="5" fillId="0" borderId="10" xfId="61" applyFont="1" applyBorder="1" applyAlignment="1">
      <alignment vertical="center" wrapText="1"/>
    </xf>
    <xf numFmtId="0" fontId="5" fillId="0" borderId="10" xfId="61" applyFont="1" applyBorder="1" applyAlignment="1">
      <alignment vertical="center"/>
    </xf>
    <xf numFmtId="0" fontId="5" fillId="0" borderId="10" xfId="128" applyFont="1" applyBorder="1" applyAlignment="1">
      <alignment horizontal="left" vertical="center"/>
    </xf>
    <xf numFmtId="0" fontId="5" fillId="0" borderId="10" xfId="61" applyFont="1" applyBorder="1" applyAlignment="1">
      <alignment horizontal="left" vertical="center" shrinkToFit="1"/>
    </xf>
    <xf numFmtId="0" fontId="5" fillId="0" borderId="10" xfId="61" applyFont="1" applyBorder="1" applyAlignment="1">
      <alignment shrinkToFit="1"/>
    </xf>
    <xf numFmtId="0" fontId="5" fillId="25" borderId="10" xfId="105" applyFont="1" applyFill="1" applyBorder="1" applyAlignment="1">
      <alignment horizontal="center" vertical="center"/>
    </xf>
    <xf numFmtId="0" fontId="14" fillId="25" borderId="10" xfId="105" applyFont="1" applyFill="1" applyBorder="1" applyAlignment="1">
      <alignment horizontal="center" vertical="center"/>
    </xf>
    <xf numFmtId="0" fontId="45" fillId="0" borderId="10" xfId="0" applyFont="1" applyBorder="1" applyAlignment="1">
      <alignment horizontal="center"/>
    </xf>
    <xf numFmtId="0" fontId="8" fillId="25" borderId="10" xfId="110" applyFont="1" applyFill="1" applyBorder="1" applyAlignment="1">
      <alignment horizontal="center" wrapText="1"/>
    </xf>
    <xf numFmtId="164" fontId="39" fillId="0" borderId="10" xfId="33" applyNumberFormat="1" applyFont="1" applyFill="1" applyBorder="1" applyAlignment="1">
      <alignment horizontal="center" wrapText="1"/>
    </xf>
    <xf numFmtId="0" fontId="39" fillId="0" borderId="10" xfId="110" applyFont="1" applyBorder="1" applyAlignment="1">
      <alignment horizontal="center" wrapText="1"/>
    </xf>
    <xf numFmtId="164" fontId="49" fillId="25" borderId="10" xfId="30" applyNumberFormat="1" applyFont="1" applyFill="1" applyBorder="1" applyAlignment="1">
      <alignment horizontal="center" vertical="center" wrapText="1"/>
    </xf>
    <xf numFmtId="0" fontId="5" fillId="0" borderId="10" xfId="105" applyFont="1" applyBorder="1" applyAlignment="1">
      <alignment horizontal="left" vertical="center" wrapText="1"/>
    </xf>
    <xf numFmtId="0" fontId="55" fillId="25" borderId="10" xfId="105" applyFont="1" applyFill="1" applyBorder="1" applyAlignment="1">
      <alignment horizontal="left" vertical="center" wrapText="1"/>
    </xf>
    <xf numFmtId="0" fontId="37" fillId="0" borderId="10" xfId="94" applyFont="1" applyBorder="1" applyAlignment="1">
      <alignment horizontal="justify" wrapText="1"/>
    </xf>
    <xf numFmtId="49" fontId="37" fillId="25" borderId="10" xfId="95" quotePrefix="1" applyNumberFormat="1" applyFont="1" applyFill="1" applyBorder="1" applyAlignment="1">
      <alignment horizontal="center" vertical="center"/>
    </xf>
    <xf numFmtId="164" fontId="48" fillId="0" borderId="10" xfId="110" quotePrefix="1" applyNumberFormat="1" applyFont="1" applyBorder="1" applyAlignment="1">
      <alignment horizontal="center" vertical="center" wrapText="1"/>
    </xf>
    <xf numFmtId="164" fontId="55" fillId="0" borderId="10" xfId="110" quotePrefix="1" applyNumberFormat="1" applyFont="1" applyBorder="1" applyAlignment="1">
      <alignment horizontal="left" vertical="center" wrapText="1"/>
    </xf>
    <xf numFmtId="164" fontId="55" fillId="0" borderId="10" xfId="110" quotePrefix="1" applyNumberFormat="1" applyFont="1" applyBorder="1" applyAlignment="1">
      <alignment horizontal="center" vertical="center" wrapText="1"/>
    </xf>
    <xf numFmtId="0" fontId="48" fillId="0" borderId="10" xfId="94" applyFont="1" applyBorder="1" applyAlignment="1">
      <alignment horizontal="left" wrapText="1"/>
    </xf>
    <xf numFmtId="0" fontId="55" fillId="0" borderId="10" xfId="94" applyFont="1" applyBorder="1" applyAlignment="1">
      <alignment horizontal="justify" wrapText="1"/>
    </xf>
    <xf numFmtId="0" fontId="49" fillId="25" borderId="10" xfId="0" applyFont="1" applyFill="1" applyBorder="1" applyAlignment="1"/>
    <xf numFmtId="0" fontId="71" fillId="25" borderId="10" xfId="105" applyFont="1" applyFill="1" applyBorder="1" applyAlignment="1">
      <alignment horizontal="center" wrapText="1"/>
    </xf>
    <xf numFmtId="0" fontId="5" fillId="25" borderId="10" xfId="119" applyFont="1" applyFill="1" applyBorder="1"/>
    <xf numFmtId="0" fontId="5" fillId="25" borderId="10" xfId="70" applyFont="1" applyFill="1" applyBorder="1" applyAlignment="1">
      <alignment horizontal="center" vertical="center" shrinkToFit="1"/>
    </xf>
    <xf numFmtId="0" fontId="5" fillId="24" borderId="10" xfId="0" applyFont="1" applyFill="1" applyBorder="1" applyAlignment="1">
      <alignment vertical="center" wrapText="1"/>
    </xf>
    <xf numFmtId="0" fontId="5" fillId="25" borderId="10" xfId="70" applyFont="1" applyFill="1" applyBorder="1" applyAlignment="1">
      <alignment horizontal="left" vertical="center" shrinkToFit="1"/>
    </xf>
    <xf numFmtId="0" fontId="5" fillId="25" borderId="10" xfId="0" applyFont="1" applyFill="1" applyBorder="1" applyAlignment="1">
      <alignment horizontal="left" vertical="center" shrinkToFit="1"/>
    </xf>
    <xf numFmtId="0" fontId="48" fillId="0" borderId="10" xfId="0" applyFont="1" applyBorder="1" applyAlignment="1">
      <alignment wrapText="1"/>
    </xf>
    <xf numFmtId="0" fontId="48" fillId="25" borderId="0" xfId="0" applyFont="1" applyFill="1" applyAlignment="1"/>
    <xf numFmtId="43" fontId="48" fillId="0" borderId="10" xfId="30" applyFont="1" applyFill="1" applyBorder="1" applyAlignment="1">
      <alignment horizontal="center" vertical="center" wrapText="1"/>
    </xf>
    <xf numFmtId="43" fontId="48" fillId="0" borderId="10" xfId="30" applyFont="1" applyFill="1" applyBorder="1" applyAlignment="1">
      <alignment vertical="center" wrapText="1"/>
    </xf>
    <xf numFmtId="165" fontId="46" fillId="0" borderId="10" xfId="30" applyNumberFormat="1" applyFont="1" applyFill="1" applyBorder="1" applyAlignment="1">
      <alignment horizontal="center" vertical="center"/>
    </xf>
    <xf numFmtId="0" fontId="8" fillId="25" borderId="10" xfId="0" applyFont="1" applyFill="1" applyBorder="1" applyAlignment="1">
      <alignment horizontal="center" vertical="center"/>
    </xf>
    <xf numFmtId="0" fontId="8" fillId="25" borderId="12" xfId="0" applyFont="1" applyFill="1" applyBorder="1" applyAlignment="1">
      <alignment horizontal="left" vertical="center" wrapText="1"/>
    </xf>
    <xf numFmtId="0" fontId="5" fillId="25" borderId="12" xfId="110" applyFont="1" applyFill="1" applyBorder="1" applyAlignment="1">
      <alignment horizontal="left" vertical="center" wrapText="1"/>
    </xf>
    <xf numFmtId="0" fontId="5" fillId="25" borderId="12" xfId="110" quotePrefix="1" applyFont="1" applyFill="1" applyBorder="1" applyAlignment="1">
      <alignment horizontal="left" vertical="center" wrapText="1"/>
    </xf>
    <xf numFmtId="168" fontId="5" fillId="25" borderId="10" xfId="33" applyNumberFormat="1" applyFont="1" applyFill="1" applyBorder="1" applyAlignment="1">
      <alignment horizontal="center" vertical="center" wrapText="1"/>
    </xf>
    <xf numFmtId="0" fontId="13" fillId="25" borderId="0" xfId="0" applyFont="1" applyFill="1" applyAlignment="1"/>
    <xf numFmtId="0" fontId="6" fillId="25" borderId="0" xfId="0" applyFont="1" applyFill="1" applyAlignment="1"/>
    <xf numFmtId="164" fontId="49" fillId="25" borderId="10" xfId="30" applyNumberFormat="1" applyFont="1" applyFill="1" applyBorder="1" applyAlignment="1">
      <alignment horizontal="center" vertical="center"/>
    </xf>
    <xf numFmtId="0" fontId="77" fillId="25" borderId="10" xfId="0" applyFont="1" applyFill="1" applyBorder="1" applyAlignment="1">
      <alignment horizontal="center" vertical="center" wrapText="1"/>
    </xf>
    <xf numFmtId="165" fontId="77" fillId="25" borderId="10" xfId="33" applyNumberFormat="1" applyFont="1" applyFill="1" applyBorder="1" applyAlignment="1">
      <alignment horizontal="center" vertical="center" wrapText="1"/>
    </xf>
    <xf numFmtId="164" fontId="77" fillId="25" borderId="10" xfId="0" applyNumberFormat="1" applyFont="1" applyFill="1" applyBorder="1" applyAlignment="1">
      <alignment horizontal="center" vertical="center" wrapText="1"/>
    </xf>
    <xf numFmtId="165" fontId="77" fillId="25" borderId="10" xfId="0" applyNumberFormat="1" applyFont="1" applyFill="1" applyBorder="1" applyAlignment="1">
      <alignment horizontal="center" vertical="center" wrapText="1"/>
    </xf>
    <xf numFmtId="165" fontId="49" fillId="25" borderId="10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right" vertical="center"/>
    </xf>
    <xf numFmtId="0" fontId="47" fillId="0" borderId="0" xfId="0" applyFont="1" applyAlignment="1">
      <alignment horizontal="right" vertical="center"/>
    </xf>
    <xf numFmtId="2" fontId="49" fillId="25" borderId="10" xfId="0" applyNumberFormat="1" applyFont="1" applyFill="1" applyBorder="1" applyAlignment="1">
      <alignment horizontal="right" vertical="center" wrapText="1"/>
    </xf>
    <xf numFmtId="170" fontId="49" fillId="25" borderId="10" xfId="0" applyNumberFormat="1" applyFont="1" applyFill="1" applyBorder="1" applyAlignment="1">
      <alignment horizontal="right" vertical="center" wrapText="1"/>
    </xf>
    <xf numFmtId="2" fontId="48" fillId="25" borderId="10" xfId="0" applyNumberFormat="1" applyFont="1" applyFill="1" applyBorder="1" applyAlignment="1">
      <alignment horizontal="right" vertical="center" wrapText="1"/>
    </xf>
    <xf numFmtId="2" fontId="55" fillId="25" borderId="10" xfId="0" applyNumberFormat="1" applyFont="1" applyFill="1" applyBorder="1" applyAlignment="1">
      <alignment horizontal="right" vertical="center" wrapText="1"/>
    </xf>
    <xf numFmtId="2" fontId="5" fillId="25" borderId="10" xfId="0" applyNumberFormat="1" applyFont="1" applyFill="1" applyBorder="1" applyAlignment="1">
      <alignment horizontal="right" vertical="center" wrapText="1"/>
    </xf>
    <xf numFmtId="172" fontId="49" fillId="25" borderId="10" xfId="0" applyNumberFormat="1" applyFont="1" applyFill="1" applyBorder="1" applyAlignment="1">
      <alignment horizontal="right" vertical="center" wrapText="1"/>
    </xf>
    <xf numFmtId="172" fontId="48" fillId="25" borderId="10" xfId="0" applyNumberFormat="1" applyFont="1" applyFill="1" applyBorder="1" applyAlignment="1">
      <alignment horizontal="right" vertical="center" wrapText="1"/>
    </xf>
    <xf numFmtId="2" fontId="49" fillId="25" borderId="10" xfId="0" applyNumberFormat="1" applyFont="1" applyFill="1" applyBorder="1" applyAlignment="1">
      <alignment horizontal="right" vertical="center"/>
    </xf>
    <xf numFmtId="172" fontId="52" fillId="25" borderId="10" xfId="0" applyNumberFormat="1" applyFont="1" applyFill="1" applyBorder="1" applyAlignment="1">
      <alignment horizontal="right"/>
    </xf>
    <xf numFmtId="2" fontId="71" fillId="25" borderId="10" xfId="110" applyNumberFormat="1" applyFont="1" applyFill="1" applyBorder="1" applyAlignment="1">
      <alignment horizontal="right" vertical="center" wrapText="1"/>
    </xf>
    <xf numFmtId="2" fontId="74" fillId="25" borderId="10" xfId="110" applyNumberFormat="1" applyFont="1" applyFill="1" applyBorder="1" applyAlignment="1">
      <alignment horizontal="right" vertical="center" wrapText="1"/>
    </xf>
    <xf numFmtId="0" fontId="14" fillId="25" borderId="10" xfId="110" applyFont="1" applyFill="1" applyBorder="1" applyAlignment="1">
      <alignment horizontal="right" vertical="center" wrapText="1"/>
    </xf>
    <xf numFmtId="2" fontId="14" fillId="25" borderId="10" xfId="110" applyNumberFormat="1" applyFont="1" applyFill="1" applyBorder="1" applyAlignment="1">
      <alignment horizontal="right" vertical="center" wrapText="1"/>
    </xf>
    <xf numFmtId="170" fontId="14" fillId="25" borderId="10" xfId="110" applyNumberFormat="1" applyFont="1" applyFill="1" applyBorder="1" applyAlignment="1">
      <alignment horizontal="right" vertical="center" wrapText="1"/>
    </xf>
    <xf numFmtId="0" fontId="51" fillId="25" borderId="0" xfId="0" applyFont="1" applyFill="1" applyAlignment="1">
      <alignment horizontal="right"/>
    </xf>
    <xf numFmtId="43" fontId="47" fillId="0" borderId="10" xfId="30" applyNumberFormat="1" applyFont="1" applyBorder="1" applyAlignment="1">
      <alignment horizontal="center" vertical="center" wrapText="1"/>
    </xf>
    <xf numFmtId="0" fontId="51" fillId="25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2" fillId="25" borderId="0" xfId="0" applyFont="1" applyFill="1" applyAlignment="1">
      <alignment vertical="center"/>
    </xf>
    <xf numFmtId="0" fontId="78" fillId="25" borderId="0" xfId="0" applyFont="1" applyFill="1" applyAlignment="1">
      <alignment vertical="center"/>
    </xf>
    <xf numFmtId="0" fontId="53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30" applyNumberFormat="1" applyFont="1" applyBorder="1" applyAlignment="1">
      <alignment vertical="center"/>
    </xf>
    <xf numFmtId="165" fontId="0" fillId="0" borderId="10" xfId="30" applyNumberFormat="1" applyFont="1" applyBorder="1" applyAlignment="1">
      <alignment vertical="center"/>
    </xf>
    <xf numFmtId="0" fontId="53" fillId="27" borderId="10" xfId="0" applyFont="1" applyFill="1" applyBorder="1" applyAlignment="1">
      <alignment vertical="center"/>
    </xf>
    <xf numFmtId="164" fontId="53" fillId="27" borderId="10" xfId="30" applyNumberFormat="1" applyFont="1" applyFill="1" applyBorder="1" applyAlignment="1">
      <alignment vertical="center"/>
    </xf>
    <xf numFmtId="165" fontId="53" fillId="27" borderId="10" xfId="30" applyNumberFormat="1" applyFont="1" applyFill="1" applyBorder="1" applyAlignment="1">
      <alignment vertical="center"/>
    </xf>
    <xf numFmtId="164" fontId="0" fillId="0" borderId="10" xfId="30" applyNumberFormat="1" applyFont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11" xfId="0" applyFont="1" applyBorder="1" applyAlignment="1">
      <alignment horizontal="right" vertical="center"/>
    </xf>
    <xf numFmtId="165" fontId="47" fillId="25" borderId="10" xfId="30" applyNumberFormat="1" applyFont="1" applyFill="1" applyBorder="1" applyAlignment="1">
      <alignment horizontal="center" vertical="center" wrapText="1"/>
    </xf>
    <xf numFmtId="0" fontId="47" fillId="25" borderId="10" xfId="110" applyFont="1" applyFill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 wrapText="1"/>
    </xf>
    <xf numFmtId="165" fontId="49" fillId="25" borderId="10" xfId="33" applyNumberFormat="1" applyFont="1" applyFill="1" applyBorder="1" applyAlignment="1">
      <alignment horizontal="center" vertical="center" wrapText="1"/>
    </xf>
    <xf numFmtId="0" fontId="79" fillId="25" borderId="0" xfId="0" applyFont="1" applyFill="1" applyAlignment="1">
      <alignment horizontal="center" vertical="center"/>
    </xf>
    <xf numFmtId="0" fontId="80" fillId="25" borderId="11" xfId="0" applyFont="1" applyFill="1" applyBorder="1" applyAlignment="1">
      <alignment horizontal="right" vertical="center"/>
    </xf>
    <xf numFmtId="0" fontId="49" fillId="25" borderId="10" xfId="0" applyFont="1" applyFill="1" applyBorder="1" applyAlignment="1">
      <alignment horizontal="center" vertical="center" wrapText="1"/>
    </xf>
    <xf numFmtId="0" fontId="49" fillId="25" borderId="10" xfId="0" applyFont="1" applyFill="1" applyBorder="1" applyAlignment="1">
      <alignment horizontal="right" vertical="center" wrapText="1"/>
    </xf>
    <xf numFmtId="0" fontId="81" fillId="25" borderId="11" xfId="0" applyFont="1" applyFill="1" applyBorder="1" applyAlignment="1">
      <alignment horizontal="right" vertical="center"/>
    </xf>
  </cellXfs>
  <cellStyles count="129">
    <cellStyle name="_x000d__x000a_JournalTemplate=C:\COMFO\CTALK\JOURSTD.TPL_x000d__x000a_LbStateAddress=3 3 0 251 1 89 2 311_x000d__x000a_LbStateJou" xfId="1"/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Bình Thường_Sheet1" xfId="27"/>
    <cellStyle name="Calculation 2" xfId="28"/>
    <cellStyle name="Check Cell 2" xfId="29"/>
    <cellStyle name="Comma" xfId="30" builtinId="3"/>
    <cellStyle name="Comma [0]_Sheet1" xfId="31"/>
    <cellStyle name="Comma 10" xfId="32"/>
    <cellStyle name="Comma 2" xfId="33"/>
    <cellStyle name="Comma 2 2" xfId="34"/>
    <cellStyle name="Comma 3" xfId="35"/>
    <cellStyle name="Comma 4" xfId="36"/>
    <cellStyle name="Comma 4 2" xfId="37"/>
    <cellStyle name="Comma 5" xfId="38"/>
    <cellStyle name="Comma 6" xfId="39"/>
    <cellStyle name="Comma 7" xfId="40"/>
    <cellStyle name="Comma 8" xfId="41"/>
    <cellStyle name="Comma 9" xfId="42"/>
    <cellStyle name="Comma 9 2" xfId="43"/>
    <cellStyle name="Currency 2" xfId="44"/>
    <cellStyle name="Currency 2 2" xfId="45"/>
    <cellStyle name="Currency 3" xfId="46"/>
    <cellStyle name="Currency 4" xfId="47"/>
    <cellStyle name="Currency 5" xfId="48"/>
    <cellStyle name="Currency 6" xfId="49"/>
    <cellStyle name="Currency 7" xfId="50"/>
    <cellStyle name="Explanatory Text 2" xfId="51"/>
    <cellStyle name="Good 2" xfId="52"/>
    <cellStyle name="Heading 1 2" xfId="53"/>
    <cellStyle name="Heading 2 2" xfId="54"/>
    <cellStyle name="Heading 3 2" xfId="55"/>
    <cellStyle name="Heading 4 2" xfId="56"/>
    <cellStyle name="Input 2" xfId="57"/>
    <cellStyle name="Linked Cell 2" xfId="58"/>
    <cellStyle name="Neutral 2" xfId="59"/>
    <cellStyle name="Normal" xfId="0" builtinId="0"/>
    <cellStyle name="Normal 10" xfId="60"/>
    <cellStyle name="Normal 10 2" xfId="61"/>
    <cellStyle name="Normal 11" xfId="62"/>
    <cellStyle name="Normal 11 2" xfId="63"/>
    <cellStyle name="Normal 11 4" xfId="124"/>
    <cellStyle name="Normal 12" xfId="64"/>
    <cellStyle name="Normal 12 2" xfId="65"/>
    <cellStyle name="Normal 13" xfId="66"/>
    <cellStyle name="Normal 13 2" xfId="67"/>
    <cellStyle name="Normal 14" xfId="68"/>
    <cellStyle name="Normal 15" xfId="69"/>
    <cellStyle name="Normal 16" xfId="70"/>
    <cellStyle name="Normal 2" xfId="71"/>
    <cellStyle name="Normal 2 11" xfId="72"/>
    <cellStyle name="Normal 2 13" xfId="73"/>
    <cellStyle name="Normal 2 2" xfId="74"/>
    <cellStyle name="Normal 2 2 2" xfId="75"/>
    <cellStyle name="Normal 2 3" xfId="76"/>
    <cellStyle name="Normal 2 3 2" xfId="77"/>
    <cellStyle name="Normal 2 3 3" xfId="78"/>
    <cellStyle name="Normal 2 4" xfId="79"/>
    <cellStyle name="Normal 2 5" xfId="80"/>
    <cellStyle name="Normal 2 5 2" xfId="81"/>
    <cellStyle name="Normal 2 6" xfId="82"/>
    <cellStyle name="Normal 2 6 2" xfId="83"/>
    <cellStyle name="Normal 2 7" xfId="84"/>
    <cellStyle name="Normal 2 8" xfId="85"/>
    <cellStyle name="Normal 2 9" xfId="86"/>
    <cellStyle name="Normal 2_DANH SÁCH LÓN PHĂNG" xfId="87"/>
    <cellStyle name="Normal 23" xfId="128"/>
    <cellStyle name="Normal 24" xfId="88"/>
    <cellStyle name="Normal 3" xfId="89"/>
    <cellStyle name="Normal 3 2" xfId="90"/>
    <cellStyle name="Normal 3 2 2" xfId="91"/>
    <cellStyle name="Normal 4" xfId="92"/>
    <cellStyle name="Normal 4 2" xfId="93"/>
    <cellStyle name="Normal 4 3" xfId="94"/>
    <cellStyle name="Normal 5" xfId="95"/>
    <cellStyle name="Normal 5 2" xfId="96"/>
    <cellStyle name="Normal 6" xfId="97"/>
    <cellStyle name="Normal 6 2" xfId="98"/>
    <cellStyle name="Normal 6 3" xfId="99"/>
    <cellStyle name="Normal 7" xfId="100"/>
    <cellStyle name="Normal 7 2" xfId="101"/>
    <cellStyle name="Normal 8" xfId="102"/>
    <cellStyle name="Normal 8 2" xfId="103"/>
    <cellStyle name="Normal 9" xfId="104"/>
    <cellStyle name="Normal_Danh sách học sinh" xfId="105"/>
    <cellStyle name="Normal_Danh sách học sinh 2" xfId="106"/>
    <cellStyle name="Normal_Danh sách học sinh 2015-2016.GVCN da ra soat" xfId="126"/>
    <cellStyle name="Normal_Danh sách học sinh 2015-2016.GVCN da ra soat 2" xfId="107"/>
    <cellStyle name="Normal_MGNCo mận (2)" xfId="127"/>
    <cellStyle name="Normal_Sheet1" xfId="108"/>
    <cellStyle name="Normal_Sheet1 2" xfId="109"/>
    <cellStyle name="Normal_Sheet1 4" xfId="110"/>
    <cellStyle name="Normal_Sheet1_1" xfId="125"/>
    <cellStyle name="Normal_Sheet1_1 2" xfId="111"/>
    <cellStyle name="Normal_Sheet1_Sheet2" xfId="112"/>
    <cellStyle name="Normal_Sheet2" xfId="113"/>
    <cellStyle name="Note 2" xfId="114"/>
    <cellStyle name="Output 2" xfId="115"/>
    <cellStyle name="Percent 2" xfId="116"/>
    <cellStyle name="PeriodB" xfId="117"/>
    <cellStyle name="PeriodE" xfId="118"/>
    <cellStyle name="Style 1" xfId="119"/>
    <cellStyle name="Title 2" xfId="120"/>
    <cellStyle name="Total 2" xfId="121"/>
    <cellStyle name="TotalGra" xfId="122"/>
    <cellStyle name="Warning Text 2" xfId="12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60" name="Text Box 5">
          <a:extLst>
            <a:ext uri="{FF2B5EF4-FFF2-40B4-BE49-F238E27FC236}">
              <a16:creationId xmlns:a16="http://schemas.microsoft.com/office/drawing/2014/main" xmlns="" id="{AE8154C8-DA31-AF13-F08A-50A452E311C9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61" name="Text Box 6">
          <a:extLst>
            <a:ext uri="{FF2B5EF4-FFF2-40B4-BE49-F238E27FC236}">
              <a16:creationId xmlns:a16="http://schemas.microsoft.com/office/drawing/2014/main" xmlns="" id="{41BF3D22-BCD0-6156-3F62-FE01E3BA2888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62" name="Text Box 8">
          <a:extLst>
            <a:ext uri="{FF2B5EF4-FFF2-40B4-BE49-F238E27FC236}">
              <a16:creationId xmlns:a16="http://schemas.microsoft.com/office/drawing/2014/main" xmlns="" id="{F339B7EC-1B22-B1FB-9F59-3AF896C76FCB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63" name="Text Box 9">
          <a:extLst>
            <a:ext uri="{FF2B5EF4-FFF2-40B4-BE49-F238E27FC236}">
              <a16:creationId xmlns:a16="http://schemas.microsoft.com/office/drawing/2014/main" xmlns="" id="{7DED6834-0602-06AB-60FF-EA35B7F6FEA9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64" name="Text Box 5">
          <a:extLst>
            <a:ext uri="{FF2B5EF4-FFF2-40B4-BE49-F238E27FC236}">
              <a16:creationId xmlns:a16="http://schemas.microsoft.com/office/drawing/2014/main" xmlns="" id="{D4CB1479-DE81-0D85-EA0E-1FC80D64D013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65" name="Text Box 6">
          <a:extLst>
            <a:ext uri="{FF2B5EF4-FFF2-40B4-BE49-F238E27FC236}">
              <a16:creationId xmlns:a16="http://schemas.microsoft.com/office/drawing/2014/main" xmlns="" id="{312C4A2B-F0F0-05F2-CBE4-FCE5D571DD05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66" name="Text Box 8">
          <a:extLst>
            <a:ext uri="{FF2B5EF4-FFF2-40B4-BE49-F238E27FC236}">
              <a16:creationId xmlns:a16="http://schemas.microsoft.com/office/drawing/2014/main" xmlns="" id="{6873B509-04D3-19C0-5E5B-D4358CD72FD7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67" name="Text Box 9">
          <a:extLst>
            <a:ext uri="{FF2B5EF4-FFF2-40B4-BE49-F238E27FC236}">
              <a16:creationId xmlns:a16="http://schemas.microsoft.com/office/drawing/2014/main" xmlns="" id="{7EB8FB84-0242-9D9E-3A72-BA756834AA1C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59</xdr:row>
      <xdr:rowOff>0</xdr:rowOff>
    </xdr:from>
    <xdr:to>
      <xdr:col>1</xdr:col>
      <xdr:colOff>133350</xdr:colOff>
      <xdr:row>59</xdr:row>
      <xdr:rowOff>0</xdr:rowOff>
    </xdr:to>
    <xdr:sp macro="" textlink="">
      <xdr:nvSpPr>
        <xdr:cNvPr id="482468" name="Text Box 8">
          <a:extLst>
            <a:ext uri="{FF2B5EF4-FFF2-40B4-BE49-F238E27FC236}">
              <a16:creationId xmlns:a16="http://schemas.microsoft.com/office/drawing/2014/main" xmlns="" id="{686A71A7-900C-E419-8884-473080B89F5E}"/>
            </a:ext>
          </a:extLst>
        </xdr:cNvPr>
        <xdr:cNvSpPr txBox="1">
          <a:spLocks noChangeArrowheads="1"/>
        </xdr:cNvSpPr>
      </xdr:nvSpPr>
      <xdr:spPr bwMode="auto">
        <a:xfrm>
          <a:off x="371475" y="34004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69" name="Text Box 5">
          <a:extLst>
            <a:ext uri="{FF2B5EF4-FFF2-40B4-BE49-F238E27FC236}">
              <a16:creationId xmlns:a16="http://schemas.microsoft.com/office/drawing/2014/main" xmlns="" id="{8784A456-785E-AE05-3CB2-5D6D2199B167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70" name="Text Box 6">
          <a:extLst>
            <a:ext uri="{FF2B5EF4-FFF2-40B4-BE49-F238E27FC236}">
              <a16:creationId xmlns:a16="http://schemas.microsoft.com/office/drawing/2014/main" xmlns="" id="{DEA2BCA3-57F1-1AD2-C139-6F1F34904DA0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71" name="Text Box 8">
          <a:extLst>
            <a:ext uri="{FF2B5EF4-FFF2-40B4-BE49-F238E27FC236}">
              <a16:creationId xmlns:a16="http://schemas.microsoft.com/office/drawing/2014/main" xmlns="" id="{FBA5B5C7-44EF-A352-D390-4B7E96331E38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72" name="Text Box 9">
          <a:extLst>
            <a:ext uri="{FF2B5EF4-FFF2-40B4-BE49-F238E27FC236}">
              <a16:creationId xmlns:a16="http://schemas.microsoft.com/office/drawing/2014/main" xmlns="" id="{D5C46C7E-AA0C-6958-7FF6-801A1B54EC82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73" name="Text Box 6">
          <a:extLst>
            <a:ext uri="{FF2B5EF4-FFF2-40B4-BE49-F238E27FC236}">
              <a16:creationId xmlns:a16="http://schemas.microsoft.com/office/drawing/2014/main" xmlns="" id="{44777566-598C-AED6-F74B-7C36BD2A1F79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74" name="Text Box 7">
          <a:extLst>
            <a:ext uri="{FF2B5EF4-FFF2-40B4-BE49-F238E27FC236}">
              <a16:creationId xmlns:a16="http://schemas.microsoft.com/office/drawing/2014/main" xmlns="" id="{C3340DFE-A2D3-A618-AFE1-A29495CC4BCA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75" name="Text Box 9">
          <a:extLst>
            <a:ext uri="{FF2B5EF4-FFF2-40B4-BE49-F238E27FC236}">
              <a16:creationId xmlns:a16="http://schemas.microsoft.com/office/drawing/2014/main" xmlns="" id="{1FA5C215-17A1-BDA5-0748-734BA27766FC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76" name="Text Box 10">
          <a:extLst>
            <a:ext uri="{FF2B5EF4-FFF2-40B4-BE49-F238E27FC236}">
              <a16:creationId xmlns:a16="http://schemas.microsoft.com/office/drawing/2014/main" xmlns="" id="{4D76D5FB-D990-0875-F607-FAF853285DE3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77" name="Text Box 6">
          <a:extLst>
            <a:ext uri="{FF2B5EF4-FFF2-40B4-BE49-F238E27FC236}">
              <a16:creationId xmlns:a16="http://schemas.microsoft.com/office/drawing/2014/main" xmlns="" id="{781BFBD9-7535-72AF-D4CD-174ADD58F2C6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78" name="Text Box 7">
          <a:extLst>
            <a:ext uri="{FF2B5EF4-FFF2-40B4-BE49-F238E27FC236}">
              <a16:creationId xmlns:a16="http://schemas.microsoft.com/office/drawing/2014/main" xmlns="" id="{1E06D131-ED6E-CDD1-60BA-1FF987FDA6F4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79" name="Text Box 9">
          <a:extLst>
            <a:ext uri="{FF2B5EF4-FFF2-40B4-BE49-F238E27FC236}">
              <a16:creationId xmlns:a16="http://schemas.microsoft.com/office/drawing/2014/main" xmlns="" id="{60980890-7B63-5C98-B035-3B0C8DE7B1A1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80" name="Text Box 10">
          <a:extLst>
            <a:ext uri="{FF2B5EF4-FFF2-40B4-BE49-F238E27FC236}">
              <a16:creationId xmlns:a16="http://schemas.microsoft.com/office/drawing/2014/main" xmlns="" id="{544EEC1A-A436-2670-D3FD-E0EC3F48848A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81" name="Text Box 5">
          <a:extLst>
            <a:ext uri="{FF2B5EF4-FFF2-40B4-BE49-F238E27FC236}">
              <a16:creationId xmlns:a16="http://schemas.microsoft.com/office/drawing/2014/main" xmlns="" id="{86A5452A-2227-282D-11C8-2A70DA050C9A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82" name="Text Box 6">
          <a:extLst>
            <a:ext uri="{FF2B5EF4-FFF2-40B4-BE49-F238E27FC236}">
              <a16:creationId xmlns:a16="http://schemas.microsoft.com/office/drawing/2014/main" xmlns="" id="{68F75311-F22A-87CF-C062-411B76067B14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83" name="Text Box 8">
          <a:extLst>
            <a:ext uri="{FF2B5EF4-FFF2-40B4-BE49-F238E27FC236}">
              <a16:creationId xmlns:a16="http://schemas.microsoft.com/office/drawing/2014/main" xmlns="" id="{E4F39918-FFAF-9126-6761-3ED4DEFDE0E0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84" name="Text Box 9">
          <a:extLst>
            <a:ext uri="{FF2B5EF4-FFF2-40B4-BE49-F238E27FC236}">
              <a16:creationId xmlns:a16="http://schemas.microsoft.com/office/drawing/2014/main" xmlns="" id="{511FBACC-450C-C980-7BE6-A056FD426695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85" name="Text Box 6">
          <a:extLst>
            <a:ext uri="{FF2B5EF4-FFF2-40B4-BE49-F238E27FC236}">
              <a16:creationId xmlns:a16="http://schemas.microsoft.com/office/drawing/2014/main" xmlns="" id="{39BDD904-6CB7-95F6-4D8A-F3449DD6BDF1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86" name="Text Box 7">
          <a:extLst>
            <a:ext uri="{FF2B5EF4-FFF2-40B4-BE49-F238E27FC236}">
              <a16:creationId xmlns:a16="http://schemas.microsoft.com/office/drawing/2014/main" xmlns="" id="{2FF2E6CA-87CF-ACD3-57AA-C0C5B83E7FD5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87" name="Text Box 9">
          <a:extLst>
            <a:ext uri="{FF2B5EF4-FFF2-40B4-BE49-F238E27FC236}">
              <a16:creationId xmlns:a16="http://schemas.microsoft.com/office/drawing/2014/main" xmlns="" id="{8C64753C-4199-436A-B5A9-FA1A08BD4073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88" name="Text Box 10">
          <a:extLst>
            <a:ext uri="{FF2B5EF4-FFF2-40B4-BE49-F238E27FC236}">
              <a16:creationId xmlns:a16="http://schemas.microsoft.com/office/drawing/2014/main" xmlns="" id="{DC77FF57-0B6A-2128-9D7C-82D0F16EAC9C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89" name="Text Box 6">
          <a:extLst>
            <a:ext uri="{FF2B5EF4-FFF2-40B4-BE49-F238E27FC236}">
              <a16:creationId xmlns:a16="http://schemas.microsoft.com/office/drawing/2014/main" xmlns="" id="{C8749D01-65CC-AA93-8911-9E466428E081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90" name="Text Box 7">
          <a:extLst>
            <a:ext uri="{FF2B5EF4-FFF2-40B4-BE49-F238E27FC236}">
              <a16:creationId xmlns:a16="http://schemas.microsoft.com/office/drawing/2014/main" xmlns="" id="{2353E99B-1C3D-A5FC-CDB2-6C0A198A9199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91" name="Text Box 9">
          <a:extLst>
            <a:ext uri="{FF2B5EF4-FFF2-40B4-BE49-F238E27FC236}">
              <a16:creationId xmlns:a16="http://schemas.microsoft.com/office/drawing/2014/main" xmlns="" id="{DC96B145-E0FA-FEBC-00FA-3674AB4950C1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92" name="Text Box 10">
          <a:extLst>
            <a:ext uri="{FF2B5EF4-FFF2-40B4-BE49-F238E27FC236}">
              <a16:creationId xmlns:a16="http://schemas.microsoft.com/office/drawing/2014/main" xmlns="" id="{0BB09F21-FE89-C84C-EEF4-04056ACE6713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93" name="Text Box 5">
          <a:extLst>
            <a:ext uri="{FF2B5EF4-FFF2-40B4-BE49-F238E27FC236}">
              <a16:creationId xmlns:a16="http://schemas.microsoft.com/office/drawing/2014/main" xmlns="" id="{B31C1F9A-1072-8C74-5CAC-219092497F17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94" name="Text Box 6">
          <a:extLst>
            <a:ext uri="{FF2B5EF4-FFF2-40B4-BE49-F238E27FC236}">
              <a16:creationId xmlns:a16="http://schemas.microsoft.com/office/drawing/2014/main" xmlns="" id="{FE599C20-E4F7-A932-B002-88AC1DFA6D7C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95" name="Text Box 8">
          <a:extLst>
            <a:ext uri="{FF2B5EF4-FFF2-40B4-BE49-F238E27FC236}">
              <a16:creationId xmlns:a16="http://schemas.microsoft.com/office/drawing/2014/main" xmlns="" id="{A523451D-E1A4-F00B-533E-2BD8C9F453B2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96" name="Text Box 9">
          <a:extLst>
            <a:ext uri="{FF2B5EF4-FFF2-40B4-BE49-F238E27FC236}">
              <a16:creationId xmlns:a16="http://schemas.microsoft.com/office/drawing/2014/main" xmlns="" id="{5FED6240-A09D-10F2-55D9-461EF24EDE53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97" name="Text Box 5">
          <a:extLst>
            <a:ext uri="{FF2B5EF4-FFF2-40B4-BE49-F238E27FC236}">
              <a16:creationId xmlns:a16="http://schemas.microsoft.com/office/drawing/2014/main" xmlns="" id="{44EE2E45-B2C3-D9FE-DC17-3A839D118566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98" name="Text Box 6">
          <a:extLst>
            <a:ext uri="{FF2B5EF4-FFF2-40B4-BE49-F238E27FC236}">
              <a16:creationId xmlns:a16="http://schemas.microsoft.com/office/drawing/2014/main" xmlns="" id="{593D2FC5-B40E-8634-A183-E5708FB991E4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499" name="Text Box 8">
          <a:extLst>
            <a:ext uri="{FF2B5EF4-FFF2-40B4-BE49-F238E27FC236}">
              <a16:creationId xmlns:a16="http://schemas.microsoft.com/office/drawing/2014/main" xmlns="" id="{F3EA7EB1-E84C-013B-8D35-150F3433EEAE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500" name="Text Box 9">
          <a:extLst>
            <a:ext uri="{FF2B5EF4-FFF2-40B4-BE49-F238E27FC236}">
              <a16:creationId xmlns:a16="http://schemas.microsoft.com/office/drawing/2014/main" xmlns="" id="{9A4FF111-90FD-CF9B-0945-8CFAEF6BA458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501" name="Text Box 5">
          <a:extLst>
            <a:ext uri="{FF2B5EF4-FFF2-40B4-BE49-F238E27FC236}">
              <a16:creationId xmlns:a16="http://schemas.microsoft.com/office/drawing/2014/main" xmlns="" id="{7392792E-00E4-415B-5D8B-922D0FB2DFAB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502" name="Text Box 6">
          <a:extLst>
            <a:ext uri="{FF2B5EF4-FFF2-40B4-BE49-F238E27FC236}">
              <a16:creationId xmlns:a16="http://schemas.microsoft.com/office/drawing/2014/main" xmlns="" id="{31C5E053-EAD3-F45C-A5F3-60112B2AD569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503" name="Text Box 8">
          <a:extLst>
            <a:ext uri="{FF2B5EF4-FFF2-40B4-BE49-F238E27FC236}">
              <a16:creationId xmlns:a16="http://schemas.microsoft.com/office/drawing/2014/main" xmlns="" id="{6AACFF8D-F300-7849-9400-970E687DA6BA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504" name="Text Box 9">
          <a:extLst>
            <a:ext uri="{FF2B5EF4-FFF2-40B4-BE49-F238E27FC236}">
              <a16:creationId xmlns:a16="http://schemas.microsoft.com/office/drawing/2014/main" xmlns="" id="{E25A6EC0-C963-1B40-380C-BC1B64085451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505" name="Text Box 5">
          <a:extLst>
            <a:ext uri="{FF2B5EF4-FFF2-40B4-BE49-F238E27FC236}">
              <a16:creationId xmlns:a16="http://schemas.microsoft.com/office/drawing/2014/main" xmlns="" id="{DCDE12AB-DEB9-E655-A97D-985F3B69A17E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506" name="Text Box 6">
          <a:extLst>
            <a:ext uri="{FF2B5EF4-FFF2-40B4-BE49-F238E27FC236}">
              <a16:creationId xmlns:a16="http://schemas.microsoft.com/office/drawing/2014/main" xmlns="" id="{F3963F6A-6A17-5F4F-D619-2F1ACD3EEC44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507" name="Text Box 8">
          <a:extLst>
            <a:ext uri="{FF2B5EF4-FFF2-40B4-BE49-F238E27FC236}">
              <a16:creationId xmlns:a16="http://schemas.microsoft.com/office/drawing/2014/main" xmlns="" id="{5363F1CA-0816-437D-0EB6-7CF5AAFABBDE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76200</xdr:colOff>
      <xdr:row>59</xdr:row>
      <xdr:rowOff>19050</xdr:rowOff>
    </xdr:to>
    <xdr:sp macro="" textlink="">
      <xdr:nvSpPr>
        <xdr:cNvPr id="482508" name="Text Box 9">
          <a:extLst>
            <a:ext uri="{FF2B5EF4-FFF2-40B4-BE49-F238E27FC236}">
              <a16:creationId xmlns:a16="http://schemas.microsoft.com/office/drawing/2014/main" xmlns="" id="{340EDA9A-4DC3-18E3-E452-30D1AFB903D6}"/>
            </a:ext>
          </a:extLst>
        </xdr:cNvPr>
        <xdr:cNvSpPr txBox="1">
          <a:spLocks noChangeArrowheads="1"/>
        </xdr:cNvSpPr>
      </xdr:nvSpPr>
      <xdr:spPr bwMode="auto">
        <a:xfrm>
          <a:off x="314325" y="3400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09" name="Text Box 5">
          <a:extLst>
            <a:ext uri="{FF2B5EF4-FFF2-40B4-BE49-F238E27FC236}">
              <a16:creationId xmlns:a16="http://schemas.microsoft.com/office/drawing/2014/main" xmlns="" id="{661FBF3C-AD8E-7F1D-5E7A-1EFA702B060A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10" name="Text Box 6">
          <a:extLst>
            <a:ext uri="{FF2B5EF4-FFF2-40B4-BE49-F238E27FC236}">
              <a16:creationId xmlns:a16="http://schemas.microsoft.com/office/drawing/2014/main" xmlns="" id="{2058C8B9-81E6-8ABA-84F8-661E7925D1C7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11" name="Text Box 8">
          <a:extLst>
            <a:ext uri="{FF2B5EF4-FFF2-40B4-BE49-F238E27FC236}">
              <a16:creationId xmlns:a16="http://schemas.microsoft.com/office/drawing/2014/main" xmlns="" id="{EEDDB83E-E655-D4FD-9546-DCC2F1EA1B63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12" name="Text Box 9">
          <a:extLst>
            <a:ext uri="{FF2B5EF4-FFF2-40B4-BE49-F238E27FC236}">
              <a16:creationId xmlns:a16="http://schemas.microsoft.com/office/drawing/2014/main" xmlns="" id="{EBCB028F-74C9-1FB3-DDF5-C9C7CDF9D02B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13" name="Text Box 5">
          <a:extLst>
            <a:ext uri="{FF2B5EF4-FFF2-40B4-BE49-F238E27FC236}">
              <a16:creationId xmlns:a16="http://schemas.microsoft.com/office/drawing/2014/main" xmlns="" id="{75CC8F89-72C3-4D22-8E39-60C6EE2361AC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14" name="Text Box 6">
          <a:extLst>
            <a:ext uri="{FF2B5EF4-FFF2-40B4-BE49-F238E27FC236}">
              <a16:creationId xmlns:a16="http://schemas.microsoft.com/office/drawing/2014/main" xmlns="" id="{430DCDAE-FA8C-E81A-43A6-50354ACF3A88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15" name="Text Box 8">
          <a:extLst>
            <a:ext uri="{FF2B5EF4-FFF2-40B4-BE49-F238E27FC236}">
              <a16:creationId xmlns:a16="http://schemas.microsoft.com/office/drawing/2014/main" xmlns="" id="{9FE7D6A8-38E1-C3A9-EDB1-EA97A2E96390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16" name="Text Box 9">
          <a:extLst>
            <a:ext uri="{FF2B5EF4-FFF2-40B4-BE49-F238E27FC236}">
              <a16:creationId xmlns:a16="http://schemas.microsoft.com/office/drawing/2014/main" xmlns="" id="{F4270B65-8B6B-B203-C56B-8B5F6C56B404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17" name="Text Box 5">
          <a:extLst>
            <a:ext uri="{FF2B5EF4-FFF2-40B4-BE49-F238E27FC236}">
              <a16:creationId xmlns:a16="http://schemas.microsoft.com/office/drawing/2014/main" xmlns="" id="{37E09E04-7E10-B2BE-EC62-241AF773F283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18" name="Text Box 6">
          <a:extLst>
            <a:ext uri="{FF2B5EF4-FFF2-40B4-BE49-F238E27FC236}">
              <a16:creationId xmlns:a16="http://schemas.microsoft.com/office/drawing/2014/main" xmlns="" id="{3831158A-4E2C-5DFF-B790-233462E25BE1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19" name="Text Box 8">
          <a:extLst>
            <a:ext uri="{FF2B5EF4-FFF2-40B4-BE49-F238E27FC236}">
              <a16:creationId xmlns:a16="http://schemas.microsoft.com/office/drawing/2014/main" xmlns="" id="{AEE35A9E-8F16-423E-65AE-14EA54A278B2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20" name="Text Box 9">
          <a:extLst>
            <a:ext uri="{FF2B5EF4-FFF2-40B4-BE49-F238E27FC236}">
              <a16:creationId xmlns:a16="http://schemas.microsoft.com/office/drawing/2014/main" xmlns="" id="{5800CD1A-D4BA-BD57-A12D-DA16351E7723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21" name="Text Box 6">
          <a:extLst>
            <a:ext uri="{FF2B5EF4-FFF2-40B4-BE49-F238E27FC236}">
              <a16:creationId xmlns:a16="http://schemas.microsoft.com/office/drawing/2014/main" xmlns="" id="{9D61F1BD-A416-29DC-86AF-237388C8F303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22" name="Text Box 7">
          <a:extLst>
            <a:ext uri="{FF2B5EF4-FFF2-40B4-BE49-F238E27FC236}">
              <a16:creationId xmlns:a16="http://schemas.microsoft.com/office/drawing/2014/main" xmlns="" id="{2B73B952-8AE6-A6E8-A4EB-C82B49472A62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23" name="Text Box 9">
          <a:extLst>
            <a:ext uri="{FF2B5EF4-FFF2-40B4-BE49-F238E27FC236}">
              <a16:creationId xmlns:a16="http://schemas.microsoft.com/office/drawing/2014/main" xmlns="" id="{4C51D995-21D4-EC2F-660E-3CC122EAEEA8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24" name="Text Box 10">
          <a:extLst>
            <a:ext uri="{FF2B5EF4-FFF2-40B4-BE49-F238E27FC236}">
              <a16:creationId xmlns:a16="http://schemas.microsoft.com/office/drawing/2014/main" xmlns="" id="{39A75667-3F02-B960-2B15-892FECF1155E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25" name="Text Box 6">
          <a:extLst>
            <a:ext uri="{FF2B5EF4-FFF2-40B4-BE49-F238E27FC236}">
              <a16:creationId xmlns:a16="http://schemas.microsoft.com/office/drawing/2014/main" xmlns="" id="{7AE80948-229D-7AA7-E679-96CE2C6FAFC3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26" name="Text Box 7">
          <a:extLst>
            <a:ext uri="{FF2B5EF4-FFF2-40B4-BE49-F238E27FC236}">
              <a16:creationId xmlns:a16="http://schemas.microsoft.com/office/drawing/2014/main" xmlns="" id="{841AF1B8-49DE-AC35-1B7F-78C55883A400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27" name="Text Box 9">
          <a:extLst>
            <a:ext uri="{FF2B5EF4-FFF2-40B4-BE49-F238E27FC236}">
              <a16:creationId xmlns:a16="http://schemas.microsoft.com/office/drawing/2014/main" xmlns="" id="{824E107C-386F-0B8C-FE09-E80BA477E93F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28" name="Text Box 10">
          <a:extLst>
            <a:ext uri="{FF2B5EF4-FFF2-40B4-BE49-F238E27FC236}">
              <a16:creationId xmlns:a16="http://schemas.microsoft.com/office/drawing/2014/main" xmlns="" id="{89D4093C-0BD8-3957-0342-DB68278E74F9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29" name="Text Box 5">
          <a:extLst>
            <a:ext uri="{FF2B5EF4-FFF2-40B4-BE49-F238E27FC236}">
              <a16:creationId xmlns:a16="http://schemas.microsoft.com/office/drawing/2014/main" xmlns="" id="{87577BA3-35D8-4AE5-B545-D588BDF72223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30" name="Text Box 6">
          <a:extLst>
            <a:ext uri="{FF2B5EF4-FFF2-40B4-BE49-F238E27FC236}">
              <a16:creationId xmlns:a16="http://schemas.microsoft.com/office/drawing/2014/main" xmlns="" id="{35D880C3-1203-0B02-9CE1-82571A6F1934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31" name="Text Box 8">
          <a:extLst>
            <a:ext uri="{FF2B5EF4-FFF2-40B4-BE49-F238E27FC236}">
              <a16:creationId xmlns:a16="http://schemas.microsoft.com/office/drawing/2014/main" xmlns="" id="{69749F17-76D4-7DF5-126C-A6F81F40561E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32" name="Text Box 9">
          <a:extLst>
            <a:ext uri="{FF2B5EF4-FFF2-40B4-BE49-F238E27FC236}">
              <a16:creationId xmlns:a16="http://schemas.microsoft.com/office/drawing/2014/main" xmlns="" id="{5423E62F-BA79-F984-B76C-7D21C8CE1DAB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33" name="Text Box 6">
          <a:extLst>
            <a:ext uri="{FF2B5EF4-FFF2-40B4-BE49-F238E27FC236}">
              <a16:creationId xmlns:a16="http://schemas.microsoft.com/office/drawing/2014/main" xmlns="" id="{4EAFEC49-0A98-6399-AFF6-C545517FFF91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34" name="Text Box 7">
          <a:extLst>
            <a:ext uri="{FF2B5EF4-FFF2-40B4-BE49-F238E27FC236}">
              <a16:creationId xmlns:a16="http://schemas.microsoft.com/office/drawing/2014/main" xmlns="" id="{D716C292-98D8-8DBC-C9A6-D3D1A8425B14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35" name="Text Box 9">
          <a:extLst>
            <a:ext uri="{FF2B5EF4-FFF2-40B4-BE49-F238E27FC236}">
              <a16:creationId xmlns:a16="http://schemas.microsoft.com/office/drawing/2014/main" xmlns="" id="{F87A72CB-BC7C-1C67-EFB0-A431814F5BC3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36" name="Text Box 10">
          <a:extLst>
            <a:ext uri="{FF2B5EF4-FFF2-40B4-BE49-F238E27FC236}">
              <a16:creationId xmlns:a16="http://schemas.microsoft.com/office/drawing/2014/main" xmlns="" id="{E02CC648-DE74-89C4-DAE1-6FC0DE28EA10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37" name="Text Box 6">
          <a:extLst>
            <a:ext uri="{FF2B5EF4-FFF2-40B4-BE49-F238E27FC236}">
              <a16:creationId xmlns:a16="http://schemas.microsoft.com/office/drawing/2014/main" xmlns="" id="{43DD3A23-9AB2-D392-79C9-757A5F952100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38" name="Text Box 7">
          <a:extLst>
            <a:ext uri="{FF2B5EF4-FFF2-40B4-BE49-F238E27FC236}">
              <a16:creationId xmlns:a16="http://schemas.microsoft.com/office/drawing/2014/main" xmlns="" id="{8F3D14F9-FED1-B754-3506-142B75BCB364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39" name="Text Box 9">
          <a:extLst>
            <a:ext uri="{FF2B5EF4-FFF2-40B4-BE49-F238E27FC236}">
              <a16:creationId xmlns:a16="http://schemas.microsoft.com/office/drawing/2014/main" xmlns="" id="{C5527D90-F10D-69F5-C23A-82F42CDEA7DC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40" name="Text Box 10">
          <a:extLst>
            <a:ext uri="{FF2B5EF4-FFF2-40B4-BE49-F238E27FC236}">
              <a16:creationId xmlns:a16="http://schemas.microsoft.com/office/drawing/2014/main" xmlns="" id="{3794EA3D-AC33-4D69-D9D0-E94A5144B27D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41" name="Text Box 5">
          <a:extLst>
            <a:ext uri="{FF2B5EF4-FFF2-40B4-BE49-F238E27FC236}">
              <a16:creationId xmlns:a16="http://schemas.microsoft.com/office/drawing/2014/main" xmlns="" id="{1A8ACE71-B8D6-C16A-B738-A29DA52BA8FC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42" name="Text Box 6">
          <a:extLst>
            <a:ext uri="{FF2B5EF4-FFF2-40B4-BE49-F238E27FC236}">
              <a16:creationId xmlns:a16="http://schemas.microsoft.com/office/drawing/2014/main" xmlns="" id="{9550C0F1-F1FF-701A-3214-309567D75671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43" name="Text Box 8">
          <a:extLst>
            <a:ext uri="{FF2B5EF4-FFF2-40B4-BE49-F238E27FC236}">
              <a16:creationId xmlns:a16="http://schemas.microsoft.com/office/drawing/2014/main" xmlns="" id="{F7238327-D0D1-DCEB-5220-467078C89008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44" name="Text Box 9">
          <a:extLst>
            <a:ext uri="{FF2B5EF4-FFF2-40B4-BE49-F238E27FC236}">
              <a16:creationId xmlns:a16="http://schemas.microsoft.com/office/drawing/2014/main" xmlns="" id="{FBE0E78F-178E-C5CB-19CC-9B698942A90E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45" name="Text Box 5">
          <a:extLst>
            <a:ext uri="{FF2B5EF4-FFF2-40B4-BE49-F238E27FC236}">
              <a16:creationId xmlns:a16="http://schemas.microsoft.com/office/drawing/2014/main" xmlns="" id="{739113F6-00AF-A3F2-EA0E-78B255BA9F38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46" name="Text Box 6">
          <a:extLst>
            <a:ext uri="{FF2B5EF4-FFF2-40B4-BE49-F238E27FC236}">
              <a16:creationId xmlns:a16="http://schemas.microsoft.com/office/drawing/2014/main" xmlns="" id="{8283E16A-ED36-31EE-0083-6A08A2345791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47" name="Text Box 8">
          <a:extLst>
            <a:ext uri="{FF2B5EF4-FFF2-40B4-BE49-F238E27FC236}">
              <a16:creationId xmlns:a16="http://schemas.microsoft.com/office/drawing/2014/main" xmlns="" id="{6873DC25-AE3D-7675-B51D-CDFF191BD2C1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48" name="Text Box 9">
          <a:extLst>
            <a:ext uri="{FF2B5EF4-FFF2-40B4-BE49-F238E27FC236}">
              <a16:creationId xmlns:a16="http://schemas.microsoft.com/office/drawing/2014/main" xmlns="" id="{584FBD96-88E8-946A-B37B-6FD6403834CF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49" name="Text Box 5">
          <a:extLst>
            <a:ext uri="{FF2B5EF4-FFF2-40B4-BE49-F238E27FC236}">
              <a16:creationId xmlns:a16="http://schemas.microsoft.com/office/drawing/2014/main" xmlns="" id="{AA72348A-F733-C247-5436-1710F8149D82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50" name="Text Box 6">
          <a:extLst>
            <a:ext uri="{FF2B5EF4-FFF2-40B4-BE49-F238E27FC236}">
              <a16:creationId xmlns:a16="http://schemas.microsoft.com/office/drawing/2014/main" xmlns="" id="{0F019F64-EA59-3073-6194-FFEDBE6D2D44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51" name="Text Box 8">
          <a:extLst>
            <a:ext uri="{FF2B5EF4-FFF2-40B4-BE49-F238E27FC236}">
              <a16:creationId xmlns:a16="http://schemas.microsoft.com/office/drawing/2014/main" xmlns="" id="{B24D74CD-C516-2DBE-D764-694C6002862C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52" name="Text Box 9">
          <a:extLst>
            <a:ext uri="{FF2B5EF4-FFF2-40B4-BE49-F238E27FC236}">
              <a16:creationId xmlns:a16="http://schemas.microsoft.com/office/drawing/2014/main" xmlns="" id="{1103F60C-5A62-FD1F-1BA3-118CD14E7A18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53" name="Text Box 5">
          <a:extLst>
            <a:ext uri="{FF2B5EF4-FFF2-40B4-BE49-F238E27FC236}">
              <a16:creationId xmlns:a16="http://schemas.microsoft.com/office/drawing/2014/main" xmlns="" id="{9F6BDA63-4DE4-A268-479B-005FF59630B2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54" name="Text Box 6">
          <a:extLst>
            <a:ext uri="{FF2B5EF4-FFF2-40B4-BE49-F238E27FC236}">
              <a16:creationId xmlns:a16="http://schemas.microsoft.com/office/drawing/2014/main" xmlns="" id="{7B083653-8CF4-6A23-EA1F-94E0FD9566AE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55" name="Text Box 8">
          <a:extLst>
            <a:ext uri="{FF2B5EF4-FFF2-40B4-BE49-F238E27FC236}">
              <a16:creationId xmlns:a16="http://schemas.microsoft.com/office/drawing/2014/main" xmlns="" id="{C6370C88-D62E-0B17-3ACB-DDAE3238B2AF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76200</xdr:colOff>
      <xdr:row>92</xdr:row>
      <xdr:rowOff>19050</xdr:rowOff>
    </xdr:to>
    <xdr:sp macro="" textlink="">
      <xdr:nvSpPr>
        <xdr:cNvPr id="482556" name="Text Box 9">
          <a:extLst>
            <a:ext uri="{FF2B5EF4-FFF2-40B4-BE49-F238E27FC236}">
              <a16:creationId xmlns:a16="http://schemas.microsoft.com/office/drawing/2014/main" xmlns="" id="{C5D8A7D2-2606-C98C-63D0-7A5EE36973D7}"/>
            </a:ext>
          </a:extLst>
        </xdr:cNvPr>
        <xdr:cNvSpPr txBox="1">
          <a:spLocks noChangeArrowheads="1"/>
        </xdr:cNvSpPr>
      </xdr:nvSpPr>
      <xdr:spPr bwMode="auto">
        <a:xfrm>
          <a:off x="314325" y="37814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57" name="Text Box 5">
          <a:extLst>
            <a:ext uri="{FF2B5EF4-FFF2-40B4-BE49-F238E27FC236}">
              <a16:creationId xmlns:a16="http://schemas.microsoft.com/office/drawing/2014/main" xmlns="" id="{92C40DBA-1857-3F32-B188-91A0E3C3C291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58" name="Text Box 6">
          <a:extLst>
            <a:ext uri="{FF2B5EF4-FFF2-40B4-BE49-F238E27FC236}">
              <a16:creationId xmlns:a16="http://schemas.microsoft.com/office/drawing/2014/main" xmlns="" id="{1B5E1AE8-5363-5049-3F64-ACA2F3F6FC1E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59" name="Text Box 8">
          <a:extLst>
            <a:ext uri="{FF2B5EF4-FFF2-40B4-BE49-F238E27FC236}">
              <a16:creationId xmlns:a16="http://schemas.microsoft.com/office/drawing/2014/main" xmlns="" id="{0B9C7047-4AB8-54A7-E550-1787DC99E2BB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60" name="Text Box 9">
          <a:extLst>
            <a:ext uri="{FF2B5EF4-FFF2-40B4-BE49-F238E27FC236}">
              <a16:creationId xmlns:a16="http://schemas.microsoft.com/office/drawing/2014/main" xmlns="" id="{7960ADCA-18AD-EE82-4A6D-7C8BA475203B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61" name="Text Box 5">
          <a:extLst>
            <a:ext uri="{FF2B5EF4-FFF2-40B4-BE49-F238E27FC236}">
              <a16:creationId xmlns:a16="http://schemas.microsoft.com/office/drawing/2014/main" xmlns="" id="{D1755833-4D16-7D98-8A57-A613860E05F1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62" name="Text Box 6">
          <a:extLst>
            <a:ext uri="{FF2B5EF4-FFF2-40B4-BE49-F238E27FC236}">
              <a16:creationId xmlns:a16="http://schemas.microsoft.com/office/drawing/2014/main" xmlns="" id="{00A8BB99-417F-3315-D405-339028BD7EA5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63" name="Text Box 8">
          <a:extLst>
            <a:ext uri="{FF2B5EF4-FFF2-40B4-BE49-F238E27FC236}">
              <a16:creationId xmlns:a16="http://schemas.microsoft.com/office/drawing/2014/main" xmlns="" id="{C43C01AF-EFCD-6F51-A252-2C9C80A8DD40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64" name="Text Box 9">
          <a:extLst>
            <a:ext uri="{FF2B5EF4-FFF2-40B4-BE49-F238E27FC236}">
              <a16:creationId xmlns:a16="http://schemas.microsoft.com/office/drawing/2014/main" xmlns="" id="{6C4F3BAC-7852-005E-EE2A-8D2931721C01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65" name="Text Box 5">
          <a:extLst>
            <a:ext uri="{FF2B5EF4-FFF2-40B4-BE49-F238E27FC236}">
              <a16:creationId xmlns:a16="http://schemas.microsoft.com/office/drawing/2014/main" xmlns="" id="{D7BE2DB7-E2D2-6B48-9784-3024C55EE32D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66" name="Text Box 6">
          <a:extLst>
            <a:ext uri="{FF2B5EF4-FFF2-40B4-BE49-F238E27FC236}">
              <a16:creationId xmlns:a16="http://schemas.microsoft.com/office/drawing/2014/main" xmlns="" id="{665959D1-6AEF-C3C8-05B3-27D4CD46AB0C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67" name="Text Box 8">
          <a:extLst>
            <a:ext uri="{FF2B5EF4-FFF2-40B4-BE49-F238E27FC236}">
              <a16:creationId xmlns:a16="http://schemas.microsoft.com/office/drawing/2014/main" xmlns="" id="{5DE5C9BA-3B72-0E8C-9421-23F6BB69C67F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68" name="Text Box 9">
          <a:extLst>
            <a:ext uri="{FF2B5EF4-FFF2-40B4-BE49-F238E27FC236}">
              <a16:creationId xmlns:a16="http://schemas.microsoft.com/office/drawing/2014/main" xmlns="" id="{9F430911-775E-A516-8A1E-7EF370C9D8C2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69" name="Text Box 6">
          <a:extLst>
            <a:ext uri="{FF2B5EF4-FFF2-40B4-BE49-F238E27FC236}">
              <a16:creationId xmlns:a16="http://schemas.microsoft.com/office/drawing/2014/main" xmlns="" id="{0AEE719B-ACD9-6C49-5119-8F287EB45DFD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70" name="Text Box 7">
          <a:extLst>
            <a:ext uri="{FF2B5EF4-FFF2-40B4-BE49-F238E27FC236}">
              <a16:creationId xmlns:a16="http://schemas.microsoft.com/office/drawing/2014/main" xmlns="" id="{217511A6-8488-0398-520E-7B5370183783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71" name="Text Box 9">
          <a:extLst>
            <a:ext uri="{FF2B5EF4-FFF2-40B4-BE49-F238E27FC236}">
              <a16:creationId xmlns:a16="http://schemas.microsoft.com/office/drawing/2014/main" xmlns="" id="{2C9EA2DD-4425-21B7-18EE-B9C8AA80BDBB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72" name="Text Box 10">
          <a:extLst>
            <a:ext uri="{FF2B5EF4-FFF2-40B4-BE49-F238E27FC236}">
              <a16:creationId xmlns:a16="http://schemas.microsoft.com/office/drawing/2014/main" xmlns="" id="{07E0E7CC-E08D-816E-3F3D-05615325D955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73" name="Text Box 6">
          <a:extLst>
            <a:ext uri="{FF2B5EF4-FFF2-40B4-BE49-F238E27FC236}">
              <a16:creationId xmlns:a16="http://schemas.microsoft.com/office/drawing/2014/main" xmlns="" id="{B287B566-B5C0-11F4-346E-234EE88D15D0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74" name="Text Box 7">
          <a:extLst>
            <a:ext uri="{FF2B5EF4-FFF2-40B4-BE49-F238E27FC236}">
              <a16:creationId xmlns:a16="http://schemas.microsoft.com/office/drawing/2014/main" xmlns="" id="{FF3D6266-A8FB-4854-B597-FE6FF6018FE8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75" name="Text Box 9">
          <a:extLst>
            <a:ext uri="{FF2B5EF4-FFF2-40B4-BE49-F238E27FC236}">
              <a16:creationId xmlns:a16="http://schemas.microsoft.com/office/drawing/2014/main" xmlns="" id="{9A1D1F8F-382F-1435-1B61-8011339ACADA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76" name="Text Box 10">
          <a:extLst>
            <a:ext uri="{FF2B5EF4-FFF2-40B4-BE49-F238E27FC236}">
              <a16:creationId xmlns:a16="http://schemas.microsoft.com/office/drawing/2014/main" xmlns="" id="{E827BA38-BBDB-4D2A-3CFA-CF9A6EDE1629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77" name="Text Box 5">
          <a:extLst>
            <a:ext uri="{FF2B5EF4-FFF2-40B4-BE49-F238E27FC236}">
              <a16:creationId xmlns:a16="http://schemas.microsoft.com/office/drawing/2014/main" xmlns="" id="{7B630762-8367-D2A3-E162-79CF1AA8FD15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78" name="Text Box 6">
          <a:extLst>
            <a:ext uri="{FF2B5EF4-FFF2-40B4-BE49-F238E27FC236}">
              <a16:creationId xmlns:a16="http://schemas.microsoft.com/office/drawing/2014/main" xmlns="" id="{6625D60E-2B12-F58D-4355-6DC91E901A58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79" name="Text Box 8">
          <a:extLst>
            <a:ext uri="{FF2B5EF4-FFF2-40B4-BE49-F238E27FC236}">
              <a16:creationId xmlns:a16="http://schemas.microsoft.com/office/drawing/2014/main" xmlns="" id="{8DC89AA8-80DF-2CCC-A3B3-0C84EC472953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80" name="Text Box 9">
          <a:extLst>
            <a:ext uri="{FF2B5EF4-FFF2-40B4-BE49-F238E27FC236}">
              <a16:creationId xmlns:a16="http://schemas.microsoft.com/office/drawing/2014/main" xmlns="" id="{B714425C-25D7-0D23-40EA-3B5372F33B9A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81" name="Text Box 6">
          <a:extLst>
            <a:ext uri="{FF2B5EF4-FFF2-40B4-BE49-F238E27FC236}">
              <a16:creationId xmlns:a16="http://schemas.microsoft.com/office/drawing/2014/main" xmlns="" id="{E28D774F-9F09-CCBE-E85C-51B877C1EC0A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82" name="Text Box 7">
          <a:extLst>
            <a:ext uri="{FF2B5EF4-FFF2-40B4-BE49-F238E27FC236}">
              <a16:creationId xmlns:a16="http://schemas.microsoft.com/office/drawing/2014/main" xmlns="" id="{388F1E19-6ACA-F492-282A-CD575C1F06C1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83" name="Text Box 9">
          <a:extLst>
            <a:ext uri="{FF2B5EF4-FFF2-40B4-BE49-F238E27FC236}">
              <a16:creationId xmlns:a16="http://schemas.microsoft.com/office/drawing/2014/main" xmlns="" id="{604CA070-9AEC-AE74-0935-DEE25F61C357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84" name="Text Box 10">
          <a:extLst>
            <a:ext uri="{FF2B5EF4-FFF2-40B4-BE49-F238E27FC236}">
              <a16:creationId xmlns:a16="http://schemas.microsoft.com/office/drawing/2014/main" xmlns="" id="{DB73B223-7EB5-564C-7E14-C724BCB62DC2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85" name="Text Box 6">
          <a:extLst>
            <a:ext uri="{FF2B5EF4-FFF2-40B4-BE49-F238E27FC236}">
              <a16:creationId xmlns:a16="http://schemas.microsoft.com/office/drawing/2014/main" xmlns="" id="{B4C03D35-C230-0EA8-D9BE-039CA9A843C5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86" name="Text Box 7">
          <a:extLst>
            <a:ext uri="{FF2B5EF4-FFF2-40B4-BE49-F238E27FC236}">
              <a16:creationId xmlns:a16="http://schemas.microsoft.com/office/drawing/2014/main" xmlns="" id="{495E3CBB-1872-033E-8C5C-A19A15E065FD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87" name="Text Box 9">
          <a:extLst>
            <a:ext uri="{FF2B5EF4-FFF2-40B4-BE49-F238E27FC236}">
              <a16:creationId xmlns:a16="http://schemas.microsoft.com/office/drawing/2014/main" xmlns="" id="{51D701D4-B532-9FA6-BE53-5C731DD5F0DB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88" name="Text Box 10">
          <a:extLst>
            <a:ext uri="{FF2B5EF4-FFF2-40B4-BE49-F238E27FC236}">
              <a16:creationId xmlns:a16="http://schemas.microsoft.com/office/drawing/2014/main" xmlns="" id="{DBC3B5FF-26F2-35EA-23C3-506A0C84CA3F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89" name="Text Box 5">
          <a:extLst>
            <a:ext uri="{FF2B5EF4-FFF2-40B4-BE49-F238E27FC236}">
              <a16:creationId xmlns:a16="http://schemas.microsoft.com/office/drawing/2014/main" xmlns="" id="{D9DF68E4-9FB2-87BA-1DC5-466833790582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90" name="Text Box 6">
          <a:extLst>
            <a:ext uri="{FF2B5EF4-FFF2-40B4-BE49-F238E27FC236}">
              <a16:creationId xmlns:a16="http://schemas.microsoft.com/office/drawing/2014/main" xmlns="" id="{257B1D01-378C-D212-461B-A9F26F707576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91" name="Text Box 8">
          <a:extLst>
            <a:ext uri="{FF2B5EF4-FFF2-40B4-BE49-F238E27FC236}">
              <a16:creationId xmlns:a16="http://schemas.microsoft.com/office/drawing/2014/main" xmlns="" id="{D76E3973-4396-44BE-DBCA-33D5F6F345CC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92" name="Text Box 9">
          <a:extLst>
            <a:ext uri="{FF2B5EF4-FFF2-40B4-BE49-F238E27FC236}">
              <a16:creationId xmlns:a16="http://schemas.microsoft.com/office/drawing/2014/main" xmlns="" id="{E38111D2-E1A8-8595-FF32-8F90A738EE30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93" name="Text Box 5">
          <a:extLst>
            <a:ext uri="{FF2B5EF4-FFF2-40B4-BE49-F238E27FC236}">
              <a16:creationId xmlns:a16="http://schemas.microsoft.com/office/drawing/2014/main" xmlns="" id="{D09A4466-1DB8-192A-4F0D-231A4EF7E9F6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94" name="Text Box 6">
          <a:extLst>
            <a:ext uri="{FF2B5EF4-FFF2-40B4-BE49-F238E27FC236}">
              <a16:creationId xmlns:a16="http://schemas.microsoft.com/office/drawing/2014/main" xmlns="" id="{013E66AE-9E9D-828C-F46A-92B43B981A0F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95" name="Text Box 8">
          <a:extLst>
            <a:ext uri="{FF2B5EF4-FFF2-40B4-BE49-F238E27FC236}">
              <a16:creationId xmlns:a16="http://schemas.microsoft.com/office/drawing/2014/main" xmlns="" id="{6244C69C-FEEA-17B0-4771-77B554A4CFBB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96" name="Text Box 9">
          <a:extLst>
            <a:ext uri="{FF2B5EF4-FFF2-40B4-BE49-F238E27FC236}">
              <a16:creationId xmlns:a16="http://schemas.microsoft.com/office/drawing/2014/main" xmlns="" id="{EBA28101-BCEA-5264-312C-5F7ADE1C2C3E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97" name="Text Box 5">
          <a:extLst>
            <a:ext uri="{FF2B5EF4-FFF2-40B4-BE49-F238E27FC236}">
              <a16:creationId xmlns:a16="http://schemas.microsoft.com/office/drawing/2014/main" xmlns="" id="{121B8C05-5C11-CACE-6109-D71B87C5F5A3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98" name="Text Box 6">
          <a:extLst>
            <a:ext uri="{FF2B5EF4-FFF2-40B4-BE49-F238E27FC236}">
              <a16:creationId xmlns:a16="http://schemas.microsoft.com/office/drawing/2014/main" xmlns="" id="{5A5F80B3-68CC-6C24-915A-E5FC3966802D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599" name="Text Box 8">
          <a:extLst>
            <a:ext uri="{FF2B5EF4-FFF2-40B4-BE49-F238E27FC236}">
              <a16:creationId xmlns:a16="http://schemas.microsoft.com/office/drawing/2014/main" xmlns="" id="{63C93F48-9052-10BF-BE05-39C2AB0EAB3F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600" name="Text Box 9">
          <a:extLst>
            <a:ext uri="{FF2B5EF4-FFF2-40B4-BE49-F238E27FC236}">
              <a16:creationId xmlns:a16="http://schemas.microsoft.com/office/drawing/2014/main" xmlns="" id="{FEDEF1EB-B37B-30A5-7F06-D20441971521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601" name="Text Box 5">
          <a:extLst>
            <a:ext uri="{FF2B5EF4-FFF2-40B4-BE49-F238E27FC236}">
              <a16:creationId xmlns:a16="http://schemas.microsoft.com/office/drawing/2014/main" xmlns="" id="{578F3302-2EAB-2E1A-3982-943D383F52E7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602" name="Text Box 6">
          <a:extLst>
            <a:ext uri="{FF2B5EF4-FFF2-40B4-BE49-F238E27FC236}">
              <a16:creationId xmlns:a16="http://schemas.microsoft.com/office/drawing/2014/main" xmlns="" id="{AF1A906F-92B9-D2C0-0BDB-7D6E3F0D9A92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603" name="Text Box 8">
          <a:extLst>
            <a:ext uri="{FF2B5EF4-FFF2-40B4-BE49-F238E27FC236}">
              <a16:creationId xmlns:a16="http://schemas.microsoft.com/office/drawing/2014/main" xmlns="" id="{C59FD940-F456-9340-48A3-130244C29218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76200</xdr:colOff>
      <xdr:row>399</xdr:row>
      <xdr:rowOff>19050</xdr:rowOff>
    </xdr:to>
    <xdr:sp macro="" textlink="">
      <xdr:nvSpPr>
        <xdr:cNvPr id="482604" name="Text Box 9">
          <a:extLst>
            <a:ext uri="{FF2B5EF4-FFF2-40B4-BE49-F238E27FC236}">
              <a16:creationId xmlns:a16="http://schemas.microsoft.com/office/drawing/2014/main" xmlns="" id="{E4FCE5B1-FCBC-EFE3-FD06-F8B21D657B38}"/>
            </a:ext>
          </a:extLst>
        </xdr:cNvPr>
        <xdr:cNvSpPr txBox="1">
          <a:spLocks noChangeArrowheads="1"/>
        </xdr:cNvSpPr>
      </xdr:nvSpPr>
      <xdr:spPr bwMode="auto">
        <a:xfrm>
          <a:off x="314325" y="41433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05" name="Text Box 5">
          <a:extLst>
            <a:ext uri="{FF2B5EF4-FFF2-40B4-BE49-F238E27FC236}">
              <a16:creationId xmlns:a16="http://schemas.microsoft.com/office/drawing/2014/main" xmlns="" id="{9F93A96C-77FA-1D4E-004A-C843133D332C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06" name="Text Box 6">
          <a:extLst>
            <a:ext uri="{FF2B5EF4-FFF2-40B4-BE49-F238E27FC236}">
              <a16:creationId xmlns:a16="http://schemas.microsoft.com/office/drawing/2014/main" xmlns="" id="{54288E9E-26D6-4BE2-0689-821F70E4DA02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07" name="Text Box 8">
          <a:extLst>
            <a:ext uri="{FF2B5EF4-FFF2-40B4-BE49-F238E27FC236}">
              <a16:creationId xmlns:a16="http://schemas.microsoft.com/office/drawing/2014/main" xmlns="" id="{6F2F8C41-0E18-10EC-C603-867F527CD048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08" name="Text Box 9">
          <a:extLst>
            <a:ext uri="{FF2B5EF4-FFF2-40B4-BE49-F238E27FC236}">
              <a16:creationId xmlns:a16="http://schemas.microsoft.com/office/drawing/2014/main" xmlns="" id="{82AC1357-2F11-E0D6-E8B8-60EF8297F4D6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09" name="Text Box 5">
          <a:extLst>
            <a:ext uri="{FF2B5EF4-FFF2-40B4-BE49-F238E27FC236}">
              <a16:creationId xmlns:a16="http://schemas.microsoft.com/office/drawing/2014/main" xmlns="" id="{79CBBD2C-716C-1012-BDBB-18BB0DDA42CC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10" name="Text Box 6">
          <a:extLst>
            <a:ext uri="{FF2B5EF4-FFF2-40B4-BE49-F238E27FC236}">
              <a16:creationId xmlns:a16="http://schemas.microsoft.com/office/drawing/2014/main" xmlns="" id="{902FF5F8-3B0B-E926-2B2E-B5205E1B5275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11" name="Text Box 8">
          <a:extLst>
            <a:ext uri="{FF2B5EF4-FFF2-40B4-BE49-F238E27FC236}">
              <a16:creationId xmlns:a16="http://schemas.microsoft.com/office/drawing/2014/main" xmlns="" id="{CDE88EED-909B-2DF1-1FE9-7D953346F6C5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12" name="Text Box 9">
          <a:extLst>
            <a:ext uri="{FF2B5EF4-FFF2-40B4-BE49-F238E27FC236}">
              <a16:creationId xmlns:a16="http://schemas.microsoft.com/office/drawing/2014/main" xmlns="" id="{AC6DC5A1-11D5-CA18-8B79-BEC76EF3E03C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13" name="Text Box 5">
          <a:extLst>
            <a:ext uri="{FF2B5EF4-FFF2-40B4-BE49-F238E27FC236}">
              <a16:creationId xmlns:a16="http://schemas.microsoft.com/office/drawing/2014/main" xmlns="" id="{A0A669C1-E406-04E1-78BE-0D8FB084CF6D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14" name="Text Box 6">
          <a:extLst>
            <a:ext uri="{FF2B5EF4-FFF2-40B4-BE49-F238E27FC236}">
              <a16:creationId xmlns:a16="http://schemas.microsoft.com/office/drawing/2014/main" xmlns="" id="{68FBD026-3B5E-D961-1033-393079E79A0E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15" name="Text Box 8">
          <a:extLst>
            <a:ext uri="{FF2B5EF4-FFF2-40B4-BE49-F238E27FC236}">
              <a16:creationId xmlns:a16="http://schemas.microsoft.com/office/drawing/2014/main" xmlns="" id="{22C97D59-DD66-C999-E025-E367F377D98E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16" name="Text Box 9">
          <a:extLst>
            <a:ext uri="{FF2B5EF4-FFF2-40B4-BE49-F238E27FC236}">
              <a16:creationId xmlns:a16="http://schemas.microsoft.com/office/drawing/2014/main" xmlns="" id="{34FA6ED7-5F44-ECB4-B8E9-8AD1D8E79F96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17" name="Text Box 6">
          <a:extLst>
            <a:ext uri="{FF2B5EF4-FFF2-40B4-BE49-F238E27FC236}">
              <a16:creationId xmlns:a16="http://schemas.microsoft.com/office/drawing/2014/main" xmlns="" id="{B9E7519F-AB00-6B27-C4C6-B42DF962532B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18" name="Text Box 7">
          <a:extLst>
            <a:ext uri="{FF2B5EF4-FFF2-40B4-BE49-F238E27FC236}">
              <a16:creationId xmlns:a16="http://schemas.microsoft.com/office/drawing/2014/main" xmlns="" id="{B34DB9C8-3F03-9336-DB83-D9FB7E3EA96A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19" name="Text Box 9">
          <a:extLst>
            <a:ext uri="{FF2B5EF4-FFF2-40B4-BE49-F238E27FC236}">
              <a16:creationId xmlns:a16="http://schemas.microsoft.com/office/drawing/2014/main" xmlns="" id="{EE89510B-7750-02EC-CB51-BAB007B4E907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20" name="Text Box 10">
          <a:extLst>
            <a:ext uri="{FF2B5EF4-FFF2-40B4-BE49-F238E27FC236}">
              <a16:creationId xmlns:a16="http://schemas.microsoft.com/office/drawing/2014/main" xmlns="" id="{949197BB-A32F-D961-DBCF-1793A1B479EE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21" name="Text Box 6">
          <a:extLst>
            <a:ext uri="{FF2B5EF4-FFF2-40B4-BE49-F238E27FC236}">
              <a16:creationId xmlns:a16="http://schemas.microsoft.com/office/drawing/2014/main" xmlns="" id="{FBFA0DEA-D3A7-7EE0-FFCD-FFA9D5B64E3D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22" name="Text Box 7">
          <a:extLst>
            <a:ext uri="{FF2B5EF4-FFF2-40B4-BE49-F238E27FC236}">
              <a16:creationId xmlns:a16="http://schemas.microsoft.com/office/drawing/2014/main" xmlns="" id="{2211882A-9897-6784-E759-1B038957130E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23" name="Text Box 9">
          <a:extLst>
            <a:ext uri="{FF2B5EF4-FFF2-40B4-BE49-F238E27FC236}">
              <a16:creationId xmlns:a16="http://schemas.microsoft.com/office/drawing/2014/main" xmlns="" id="{16C4DA99-4C07-7F15-E9D0-801FDE7E5337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24" name="Text Box 10">
          <a:extLst>
            <a:ext uri="{FF2B5EF4-FFF2-40B4-BE49-F238E27FC236}">
              <a16:creationId xmlns:a16="http://schemas.microsoft.com/office/drawing/2014/main" xmlns="" id="{20B0B896-DE6F-7161-48AA-1848FFC8B46E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25" name="Text Box 5">
          <a:extLst>
            <a:ext uri="{FF2B5EF4-FFF2-40B4-BE49-F238E27FC236}">
              <a16:creationId xmlns:a16="http://schemas.microsoft.com/office/drawing/2014/main" xmlns="" id="{B77187B8-9F09-3727-DFE6-637BDC280C0E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26" name="Text Box 6">
          <a:extLst>
            <a:ext uri="{FF2B5EF4-FFF2-40B4-BE49-F238E27FC236}">
              <a16:creationId xmlns:a16="http://schemas.microsoft.com/office/drawing/2014/main" xmlns="" id="{88B72F71-B886-EF9E-3BDE-B6F6AB99EDE0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27" name="Text Box 8">
          <a:extLst>
            <a:ext uri="{FF2B5EF4-FFF2-40B4-BE49-F238E27FC236}">
              <a16:creationId xmlns:a16="http://schemas.microsoft.com/office/drawing/2014/main" xmlns="" id="{6E0C0DB7-227A-F6C1-C202-BDE0AB397EC2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28" name="Text Box 9">
          <a:extLst>
            <a:ext uri="{FF2B5EF4-FFF2-40B4-BE49-F238E27FC236}">
              <a16:creationId xmlns:a16="http://schemas.microsoft.com/office/drawing/2014/main" xmlns="" id="{BF9E09FE-2530-229A-6BD9-91702FFD731C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29" name="Text Box 6">
          <a:extLst>
            <a:ext uri="{FF2B5EF4-FFF2-40B4-BE49-F238E27FC236}">
              <a16:creationId xmlns:a16="http://schemas.microsoft.com/office/drawing/2014/main" xmlns="" id="{37010997-B990-B5B7-0DC2-A278255142ED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30" name="Text Box 7">
          <a:extLst>
            <a:ext uri="{FF2B5EF4-FFF2-40B4-BE49-F238E27FC236}">
              <a16:creationId xmlns:a16="http://schemas.microsoft.com/office/drawing/2014/main" xmlns="" id="{BB45166F-2B3B-D0C9-8D2A-6C3B1B370D6C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31" name="Text Box 9">
          <a:extLst>
            <a:ext uri="{FF2B5EF4-FFF2-40B4-BE49-F238E27FC236}">
              <a16:creationId xmlns:a16="http://schemas.microsoft.com/office/drawing/2014/main" xmlns="" id="{A516F895-AFF6-3237-C092-76F22205E3C7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32" name="Text Box 10">
          <a:extLst>
            <a:ext uri="{FF2B5EF4-FFF2-40B4-BE49-F238E27FC236}">
              <a16:creationId xmlns:a16="http://schemas.microsoft.com/office/drawing/2014/main" xmlns="" id="{D6F64510-3908-8E74-87DB-275BD18ED905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33" name="Text Box 6">
          <a:extLst>
            <a:ext uri="{FF2B5EF4-FFF2-40B4-BE49-F238E27FC236}">
              <a16:creationId xmlns:a16="http://schemas.microsoft.com/office/drawing/2014/main" xmlns="" id="{0624F88B-0C1E-A782-26DF-FB25A71DA2EA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34" name="Text Box 7">
          <a:extLst>
            <a:ext uri="{FF2B5EF4-FFF2-40B4-BE49-F238E27FC236}">
              <a16:creationId xmlns:a16="http://schemas.microsoft.com/office/drawing/2014/main" xmlns="" id="{7BACFBD0-92F5-4089-3769-FEA23EC2BD8D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35" name="Text Box 9">
          <a:extLst>
            <a:ext uri="{FF2B5EF4-FFF2-40B4-BE49-F238E27FC236}">
              <a16:creationId xmlns:a16="http://schemas.microsoft.com/office/drawing/2014/main" xmlns="" id="{098B8DAB-8125-3F6F-F2EE-099F7C1BED9C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36" name="Text Box 10">
          <a:extLst>
            <a:ext uri="{FF2B5EF4-FFF2-40B4-BE49-F238E27FC236}">
              <a16:creationId xmlns:a16="http://schemas.microsoft.com/office/drawing/2014/main" xmlns="" id="{6696C87B-7C95-8948-9666-D14D44062A21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37" name="Text Box 5">
          <a:extLst>
            <a:ext uri="{FF2B5EF4-FFF2-40B4-BE49-F238E27FC236}">
              <a16:creationId xmlns:a16="http://schemas.microsoft.com/office/drawing/2014/main" xmlns="" id="{35E0272B-6CD4-454F-F48B-09888D389552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38" name="Text Box 6">
          <a:extLst>
            <a:ext uri="{FF2B5EF4-FFF2-40B4-BE49-F238E27FC236}">
              <a16:creationId xmlns:a16="http://schemas.microsoft.com/office/drawing/2014/main" xmlns="" id="{F744BC8C-C489-0F25-9F54-CEC43DA433AE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39" name="Text Box 8">
          <a:extLst>
            <a:ext uri="{FF2B5EF4-FFF2-40B4-BE49-F238E27FC236}">
              <a16:creationId xmlns:a16="http://schemas.microsoft.com/office/drawing/2014/main" xmlns="" id="{CB691FD0-4D7A-ADF1-BD0A-0D7F52CB4577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40" name="Text Box 9">
          <a:extLst>
            <a:ext uri="{FF2B5EF4-FFF2-40B4-BE49-F238E27FC236}">
              <a16:creationId xmlns:a16="http://schemas.microsoft.com/office/drawing/2014/main" xmlns="" id="{1B6AF2F4-0CA5-B37D-72B7-F4FC4C5804F3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41" name="Text Box 5">
          <a:extLst>
            <a:ext uri="{FF2B5EF4-FFF2-40B4-BE49-F238E27FC236}">
              <a16:creationId xmlns:a16="http://schemas.microsoft.com/office/drawing/2014/main" xmlns="" id="{6102F935-7BC4-0BEF-BBEB-417232B1E47A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42" name="Text Box 6">
          <a:extLst>
            <a:ext uri="{FF2B5EF4-FFF2-40B4-BE49-F238E27FC236}">
              <a16:creationId xmlns:a16="http://schemas.microsoft.com/office/drawing/2014/main" xmlns="" id="{51C1AF0F-8988-5770-59DE-7AAD3309D466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43" name="Text Box 8">
          <a:extLst>
            <a:ext uri="{FF2B5EF4-FFF2-40B4-BE49-F238E27FC236}">
              <a16:creationId xmlns:a16="http://schemas.microsoft.com/office/drawing/2014/main" xmlns="" id="{231CEA0C-7E6B-50C8-28C4-8B06A65D7AB3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44" name="Text Box 9">
          <a:extLst>
            <a:ext uri="{FF2B5EF4-FFF2-40B4-BE49-F238E27FC236}">
              <a16:creationId xmlns:a16="http://schemas.microsoft.com/office/drawing/2014/main" xmlns="" id="{EEAE163F-9363-8202-5A41-93F3D44B19A1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45" name="Text Box 5">
          <a:extLst>
            <a:ext uri="{FF2B5EF4-FFF2-40B4-BE49-F238E27FC236}">
              <a16:creationId xmlns:a16="http://schemas.microsoft.com/office/drawing/2014/main" xmlns="" id="{7C21480C-C776-368A-A6CE-A469C13DFC33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46" name="Text Box 6">
          <a:extLst>
            <a:ext uri="{FF2B5EF4-FFF2-40B4-BE49-F238E27FC236}">
              <a16:creationId xmlns:a16="http://schemas.microsoft.com/office/drawing/2014/main" xmlns="" id="{F73ABF51-6FE3-2396-7BD0-67BD3EE0716A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47" name="Text Box 8">
          <a:extLst>
            <a:ext uri="{FF2B5EF4-FFF2-40B4-BE49-F238E27FC236}">
              <a16:creationId xmlns:a16="http://schemas.microsoft.com/office/drawing/2014/main" xmlns="" id="{41B4B725-05D9-755F-8399-2F94A8AD7FD0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48" name="Text Box 9">
          <a:extLst>
            <a:ext uri="{FF2B5EF4-FFF2-40B4-BE49-F238E27FC236}">
              <a16:creationId xmlns:a16="http://schemas.microsoft.com/office/drawing/2014/main" xmlns="" id="{68E86EAC-12A1-A7E8-912E-2E577CFD8FBA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49" name="Text Box 5">
          <a:extLst>
            <a:ext uri="{FF2B5EF4-FFF2-40B4-BE49-F238E27FC236}">
              <a16:creationId xmlns:a16="http://schemas.microsoft.com/office/drawing/2014/main" xmlns="" id="{E180583E-1014-D9FB-CE44-566B09E4B6BD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50" name="Text Box 6">
          <a:extLst>
            <a:ext uri="{FF2B5EF4-FFF2-40B4-BE49-F238E27FC236}">
              <a16:creationId xmlns:a16="http://schemas.microsoft.com/office/drawing/2014/main" xmlns="" id="{96602BA5-64F3-2A8F-6A88-9D606541FE59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51" name="Text Box 8">
          <a:extLst>
            <a:ext uri="{FF2B5EF4-FFF2-40B4-BE49-F238E27FC236}">
              <a16:creationId xmlns:a16="http://schemas.microsoft.com/office/drawing/2014/main" xmlns="" id="{2FE774F3-3349-7C9C-645B-AF371208A130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76200</xdr:colOff>
      <xdr:row>430</xdr:row>
      <xdr:rowOff>19050</xdr:rowOff>
    </xdr:to>
    <xdr:sp macro="" textlink="">
      <xdr:nvSpPr>
        <xdr:cNvPr id="482652" name="Text Box 9">
          <a:extLst>
            <a:ext uri="{FF2B5EF4-FFF2-40B4-BE49-F238E27FC236}">
              <a16:creationId xmlns:a16="http://schemas.microsoft.com/office/drawing/2014/main" xmlns="" id="{9FC0CF44-BE24-F4DA-F875-56C2C225EC0A}"/>
            </a:ext>
          </a:extLst>
        </xdr:cNvPr>
        <xdr:cNvSpPr txBox="1">
          <a:spLocks noChangeArrowheads="1"/>
        </xdr:cNvSpPr>
      </xdr:nvSpPr>
      <xdr:spPr bwMode="auto">
        <a:xfrm>
          <a:off x="314325" y="45053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53" name="Text Box 5">
          <a:extLst>
            <a:ext uri="{FF2B5EF4-FFF2-40B4-BE49-F238E27FC236}">
              <a16:creationId xmlns:a16="http://schemas.microsoft.com/office/drawing/2014/main" xmlns="" id="{C6B9CB1F-E3BA-9DA9-778A-5BCDD4263CAA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54" name="Text Box 6">
          <a:extLst>
            <a:ext uri="{FF2B5EF4-FFF2-40B4-BE49-F238E27FC236}">
              <a16:creationId xmlns:a16="http://schemas.microsoft.com/office/drawing/2014/main" xmlns="" id="{38449E20-B749-A9A1-7465-2AFFDE81EAB8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55" name="Text Box 8">
          <a:extLst>
            <a:ext uri="{FF2B5EF4-FFF2-40B4-BE49-F238E27FC236}">
              <a16:creationId xmlns:a16="http://schemas.microsoft.com/office/drawing/2014/main" xmlns="" id="{68315821-3A7E-ED87-8106-91D98B728B0D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56" name="Text Box 9">
          <a:extLst>
            <a:ext uri="{FF2B5EF4-FFF2-40B4-BE49-F238E27FC236}">
              <a16:creationId xmlns:a16="http://schemas.microsoft.com/office/drawing/2014/main" xmlns="" id="{289D4346-C106-1CC0-4236-FDB89DC7EBA0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57" name="Text Box 5">
          <a:extLst>
            <a:ext uri="{FF2B5EF4-FFF2-40B4-BE49-F238E27FC236}">
              <a16:creationId xmlns:a16="http://schemas.microsoft.com/office/drawing/2014/main" xmlns="" id="{53FD7C5F-560A-7051-8C7C-30550DAB5632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58" name="Text Box 6">
          <a:extLst>
            <a:ext uri="{FF2B5EF4-FFF2-40B4-BE49-F238E27FC236}">
              <a16:creationId xmlns:a16="http://schemas.microsoft.com/office/drawing/2014/main" xmlns="" id="{84EE4D93-0138-1C10-1EBB-9BF1EC4F3BFB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59" name="Text Box 8">
          <a:extLst>
            <a:ext uri="{FF2B5EF4-FFF2-40B4-BE49-F238E27FC236}">
              <a16:creationId xmlns:a16="http://schemas.microsoft.com/office/drawing/2014/main" xmlns="" id="{EFA22CE7-03AF-9921-F9F7-0C5B6F137ADD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60" name="Text Box 9">
          <a:extLst>
            <a:ext uri="{FF2B5EF4-FFF2-40B4-BE49-F238E27FC236}">
              <a16:creationId xmlns:a16="http://schemas.microsoft.com/office/drawing/2014/main" xmlns="" id="{66F7B2FD-2323-BC12-3D7F-E7537A5B766F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61" name="Text Box 5">
          <a:extLst>
            <a:ext uri="{FF2B5EF4-FFF2-40B4-BE49-F238E27FC236}">
              <a16:creationId xmlns:a16="http://schemas.microsoft.com/office/drawing/2014/main" xmlns="" id="{4AC3F3B2-D9DC-BC51-87F0-492F7ADA6746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62" name="Text Box 6">
          <a:extLst>
            <a:ext uri="{FF2B5EF4-FFF2-40B4-BE49-F238E27FC236}">
              <a16:creationId xmlns:a16="http://schemas.microsoft.com/office/drawing/2014/main" xmlns="" id="{085C4E43-A5BD-EBFE-957C-99FF710BD0F5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63" name="Text Box 8">
          <a:extLst>
            <a:ext uri="{FF2B5EF4-FFF2-40B4-BE49-F238E27FC236}">
              <a16:creationId xmlns:a16="http://schemas.microsoft.com/office/drawing/2014/main" xmlns="" id="{552786C8-FC83-97D7-99F5-76C590CD2E6D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64" name="Text Box 9">
          <a:extLst>
            <a:ext uri="{FF2B5EF4-FFF2-40B4-BE49-F238E27FC236}">
              <a16:creationId xmlns:a16="http://schemas.microsoft.com/office/drawing/2014/main" xmlns="" id="{989958F5-CF38-8A53-3503-44A04C0235C4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65" name="Text Box 6">
          <a:extLst>
            <a:ext uri="{FF2B5EF4-FFF2-40B4-BE49-F238E27FC236}">
              <a16:creationId xmlns:a16="http://schemas.microsoft.com/office/drawing/2014/main" xmlns="" id="{4174F4E2-14C9-8EDB-74C1-03D9D1B17CD4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66" name="Text Box 7">
          <a:extLst>
            <a:ext uri="{FF2B5EF4-FFF2-40B4-BE49-F238E27FC236}">
              <a16:creationId xmlns:a16="http://schemas.microsoft.com/office/drawing/2014/main" xmlns="" id="{58172A5D-311F-4AA9-38FC-F8C3DC1D5B80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67" name="Text Box 9">
          <a:extLst>
            <a:ext uri="{FF2B5EF4-FFF2-40B4-BE49-F238E27FC236}">
              <a16:creationId xmlns:a16="http://schemas.microsoft.com/office/drawing/2014/main" xmlns="" id="{D277F248-0191-AC83-CDF3-BB2D89F6658D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68" name="Text Box 10">
          <a:extLst>
            <a:ext uri="{FF2B5EF4-FFF2-40B4-BE49-F238E27FC236}">
              <a16:creationId xmlns:a16="http://schemas.microsoft.com/office/drawing/2014/main" xmlns="" id="{C0F09216-413B-11A4-07DD-BF1CD4800976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69" name="Text Box 6">
          <a:extLst>
            <a:ext uri="{FF2B5EF4-FFF2-40B4-BE49-F238E27FC236}">
              <a16:creationId xmlns:a16="http://schemas.microsoft.com/office/drawing/2014/main" xmlns="" id="{E56C60A3-B466-2DFD-4CDD-FA927CB63303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70" name="Text Box 7">
          <a:extLst>
            <a:ext uri="{FF2B5EF4-FFF2-40B4-BE49-F238E27FC236}">
              <a16:creationId xmlns:a16="http://schemas.microsoft.com/office/drawing/2014/main" xmlns="" id="{DA7375CF-DACB-0465-62E2-2552022C8766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71" name="Text Box 9">
          <a:extLst>
            <a:ext uri="{FF2B5EF4-FFF2-40B4-BE49-F238E27FC236}">
              <a16:creationId xmlns:a16="http://schemas.microsoft.com/office/drawing/2014/main" xmlns="" id="{4F661D5D-7F22-DD82-7BF9-B8EEBA9E1A46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72" name="Text Box 10">
          <a:extLst>
            <a:ext uri="{FF2B5EF4-FFF2-40B4-BE49-F238E27FC236}">
              <a16:creationId xmlns:a16="http://schemas.microsoft.com/office/drawing/2014/main" xmlns="" id="{03E085CA-9945-5F69-4775-49A2631A248F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73" name="Text Box 5">
          <a:extLst>
            <a:ext uri="{FF2B5EF4-FFF2-40B4-BE49-F238E27FC236}">
              <a16:creationId xmlns:a16="http://schemas.microsoft.com/office/drawing/2014/main" xmlns="" id="{7019DA3E-02FF-9E0A-3034-F32CEC69A05D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74" name="Text Box 6">
          <a:extLst>
            <a:ext uri="{FF2B5EF4-FFF2-40B4-BE49-F238E27FC236}">
              <a16:creationId xmlns:a16="http://schemas.microsoft.com/office/drawing/2014/main" xmlns="" id="{016FBDD8-141D-05C0-0EF2-19022E45F248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75" name="Text Box 8">
          <a:extLst>
            <a:ext uri="{FF2B5EF4-FFF2-40B4-BE49-F238E27FC236}">
              <a16:creationId xmlns:a16="http://schemas.microsoft.com/office/drawing/2014/main" xmlns="" id="{69E5A089-26B6-E919-3D40-6917F4291C2E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76" name="Text Box 9">
          <a:extLst>
            <a:ext uri="{FF2B5EF4-FFF2-40B4-BE49-F238E27FC236}">
              <a16:creationId xmlns:a16="http://schemas.microsoft.com/office/drawing/2014/main" xmlns="" id="{9FE2BF13-6C2B-2AD5-0588-8168168D447F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77" name="Text Box 6">
          <a:extLst>
            <a:ext uri="{FF2B5EF4-FFF2-40B4-BE49-F238E27FC236}">
              <a16:creationId xmlns:a16="http://schemas.microsoft.com/office/drawing/2014/main" xmlns="" id="{F29BE955-43E8-C6DB-9D05-6626C57F645F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78" name="Text Box 7">
          <a:extLst>
            <a:ext uri="{FF2B5EF4-FFF2-40B4-BE49-F238E27FC236}">
              <a16:creationId xmlns:a16="http://schemas.microsoft.com/office/drawing/2014/main" xmlns="" id="{6EC733EF-2AF3-19C6-A965-70F487B283F0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79" name="Text Box 9">
          <a:extLst>
            <a:ext uri="{FF2B5EF4-FFF2-40B4-BE49-F238E27FC236}">
              <a16:creationId xmlns:a16="http://schemas.microsoft.com/office/drawing/2014/main" xmlns="" id="{098D1980-6FB7-D712-D7BA-236D6776A8CD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80" name="Text Box 10">
          <a:extLst>
            <a:ext uri="{FF2B5EF4-FFF2-40B4-BE49-F238E27FC236}">
              <a16:creationId xmlns:a16="http://schemas.microsoft.com/office/drawing/2014/main" xmlns="" id="{01B20B01-5309-A4CA-2795-B6C84465702C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81" name="Text Box 6">
          <a:extLst>
            <a:ext uri="{FF2B5EF4-FFF2-40B4-BE49-F238E27FC236}">
              <a16:creationId xmlns:a16="http://schemas.microsoft.com/office/drawing/2014/main" xmlns="" id="{683FE34F-2E28-2D0A-F815-670AD0BDB4B3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82" name="Text Box 7">
          <a:extLst>
            <a:ext uri="{FF2B5EF4-FFF2-40B4-BE49-F238E27FC236}">
              <a16:creationId xmlns:a16="http://schemas.microsoft.com/office/drawing/2014/main" xmlns="" id="{DF0AFCE1-D5A5-B8A8-74AE-089D11193B33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83" name="Text Box 9">
          <a:extLst>
            <a:ext uri="{FF2B5EF4-FFF2-40B4-BE49-F238E27FC236}">
              <a16:creationId xmlns:a16="http://schemas.microsoft.com/office/drawing/2014/main" xmlns="" id="{118C6BB0-6614-5EF9-57E5-1C0B6BFAF0AA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84" name="Text Box 10">
          <a:extLst>
            <a:ext uri="{FF2B5EF4-FFF2-40B4-BE49-F238E27FC236}">
              <a16:creationId xmlns:a16="http://schemas.microsoft.com/office/drawing/2014/main" xmlns="" id="{78722E57-E0FC-38E5-56EB-C6E228B3AC9F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85" name="Text Box 5">
          <a:extLst>
            <a:ext uri="{FF2B5EF4-FFF2-40B4-BE49-F238E27FC236}">
              <a16:creationId xmlns:a16="http://schemas.microsoft.com/office/drawing/2014/main" xmlns="" id="{CC3CED81-763E-0963-F88C-73E217202887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86" name="Text Box 6">
          <a:extLst>
            <a:ext uri="{FF2B5EF4-FFF2-40B4-BE49-F238E27FC236}">
              <a16:creationId xmlns:a16="http://schemas.microsoft.com/office/drawing/2014/main" xmlns="" id="{DEBDDF23-EE25-07B8-BCE0-0793B2283988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87" name="Text Box 8">
          <a:extLst>
            <a:ext uri="{FF2B5EF4-FFF2-40B4-BE49-F238E27FC236}">
              <a16:creationId xmlns:a16="http://schemas.microsoft.com/office/drawing/2014/main" xmlns="" id="{B94EB9E7-AEDD-4FA3-57B2-7B6E85AE0452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88" name="Text Box 9">
          <a:extLst>
            <a:ext uri="{FF2B5EF4-FFF2-40B4-BE49-F238E27FC236}">
              <a16:creationId xmlns:a16="http://schemas.microsoft.com/office/drawing/2014/main" xmlns="" id="{D51F9C92-9500-F4DF-CB03-0A1183076DB2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89" name="Text Box 5">
          <a:extLst>
            <a:ext uri="{FF2B5EF4-FFF2-40B4-BE49-F238E27FC236}">
              <a16:creationId xmlns:a16="http://schemas.microsoft.com/office/drawing/2014/main" xmlns="" id="{06D8D853-9C00-4358-CD39-4D29D6D7B1A8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90" name="Text Box 6">
          <a:extLst>
            <a:ext uri="{FF2B5EF4-FFF2-40B4-BE49-F238E27FC236}">
              <a16:creationId xmlns:a16="http://schemas.microsoft.com/office/drawing/2014/main" xmlns="" id="{62598376-054C-6136-FA04-CE0CD628CCF8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91" name="Text Box 8">
          <a:extLst>
            <a:ext uri="{FF2B5EF4-FFF2-40B4-BE49-F238E27FC236}">
              <a16:creationId xmlns:a16="http://schemas.microsoft.com/office/drawing/2014/main" xmlns="" id="{C60CA714-A560-516A-3132-4D754CD74C42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92" name="Text Box 9">
          <a:extLst>
            <a:ext uri="{FF2B5EF4-FFF2-40B4-BE49-F238E27FC236}">
              <a16:creationId xmlns:a16="http://schemas.microsoft.com/office/drawing/2014/main" xmlns="" id="{03A518A0-4CF3-B2AE-F442-ABB06954608E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93" name="Text Box 5">
          <a:extLst>
            <a:ext uri="{FF2B5EF4-FFF2-40B4-BE49-F238E27FC236}">
              <a16:creationId xmlns:a16="http://schemas.microsoft.com/office/drawing/2014/main" xmlns="" id="{FD346D8E-4C5E-EA2C-9EF3-A4E9335E7D7E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94" name="Text Box 6">
          <a:extLst>
            <a:ext uri="{FF2B5EF4-FFF2-40B4-BE49-F238E27FC236}">
              <a16:creationId xmlns:a16="http://schemas.microsoft.com/office/drawing/2014/main" xmlns="" id="{CE72FD41-0616-B1C7-FE86-B827E83498CE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95" name="Text Box 8">
          <a:extLst>
            <a:ext uri="{FF2B5EF4-FFF2-40B4-BE49-F238E27FC236}">
              <a16:creationId xmlns:a16="http://schemas.microsoft.com/office/drawing/2014/main" xmlns="" id="{590DF3A3-5E07-767C-62E5-5B310C87057D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96" name="Text Box 9">
          <a:extLst>
            <a:ext uri="{FF2B5EF4-FFF2-40B4-BE49-F238E27FC236}">
              <a16:creationId xmlns:a16="http://schemas.microsoft.com/office/drawing/2014/main" xmlns="" id="{D71976DC-A1C4-DCFA-8A79-1907336053D5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97" name="Text Box 5">
          <a:extLst>
            <a:ext uri="{FF2B5EF4-FFF2-40B4-BE49-F238E27FC236}">
              <a16:creationId xmlns:a16="http://schemas.microsoft.com/office/drawing/2014/main" xmlns="" id="{5DAC70C1-F742-8C5B-095D-B26A23C1AAF0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98" name="Text Box 6">
          <a:extLst>
            <a:ext uri="{FF2B5EF4-FFF2-40B4-BE49-F238E27FC236}">
              <a16:creationId xmlns:a16="http://schemas.microsoft.com/office/drawing/2014/main" xmlns="" id="{38C2C5B5-CD09-DD82-7255-AA8EC2659BD5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699" name="Text Box 8">
          <a:extLst>
            <a:ext uri="{FF2B5EF4-FFF2-40B4-BE49-F238E27FC236}">
              <a16:creationId xmlns:a16="http://schemas.microsoft.com/office/drawing/2014/main" xmlns="" id="{9D522400-8FB9-3E43-BC2A-A9929B70DD0E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76200</xdr:colOff>
      <xdr:row>438</xdr:row>
      <xdr:rowOff>19050</xdr:rowOff>
    </xdr:to>
    <xdr:sp macro="" textlink="">
      <xdr:nvSpPr>
        <xdr:cNvPr id="482700" name="Text Box 9">
          <a:extLst>
            <a:ext uri="{FF2B5EF4-FFF2-40B4-BE49-F238E27FC236}">
              <a16:creationId xmlns:a16="http://schemas.microsoft.com/office/drawing/2014/main" xmlns="" id="{C6AD06A1-E2D8-E21D-AADA-FB9AABF7151F}"/>
            </a:ext>
          </a:extLst>
        </xdr:cNvPr>
        <xdr:cNvSpPr txBox="1">
          <a:spLocks noChangeArrowheads="1"/>
        </xdr:cNvSpPr>
      </xdr:nvSpPr>
      <xdr:spPr bwMode="auto">
        <a:xfrm>
          <a:off x="314325" y="4867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01" name="Text Box 5">
          <a:extLst>
            <a:ext uri="{FF2B5EF4-FFF2-40B4-BE49-F238E27FC236}">
              <a16:creationId xmlns:a16="http://schemas.microsoft.com/office/drawing/2014/main" xmlns="" id="{EE4371C3-A899-E4B7-5D83-B2BCA2069CAC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02" name="Text Box 6">
          <a:extLst>
            <a:ext uri="{FF2B5EF4-FFF2-40B4-BE49-F238E27FC236}">
              <a16:creationId xmlns:a16="http://schemas.microsoft.com/office/drawing/2014/main" xmlns="" id="{DAADDA3E-E1EB-46D8-6F1F-DCC8787DC98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03" name="Text Box 8">
          <a:extLst>
            <a:ext uri="{FF2B5EF4-FFF2-40B4-BE49-F238E27FC236}">
              <a16:creationId xmlns:a16="http://schemas.microsoft.com/office/drawing/2014/main" xmlns="" id="{93045DBA-40BD-974D-1C4C-CFCA5DABDBDA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04" name="Text Box 9">
          <a:extLst>
            <a:ext uri="{FF2B5EF4-FFF2-40B4-BE49-F238E27FC236}">
              <a16:creationId xmlns:a16="http://schemas.microsoft.com/office/drawing/2014/main" xmlns="" id="{5094DFA5-6DCE-7570-1A6F-B870DF0FEA54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05" name="Text Box 5">
          <a:extLst>
            <a:ext uri="{FF2B5EF4-FFF2-40B4-BE49-F238E27FC236}">
              <a16:creationId xmlns:a16="http://schemas.microsoft.com/office/drawing/2014/main" xmlns="" id="{ACD6B568-A129-15C7-891D-A83D3FB7F799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06" name="Text Box 6">
          <a:extLst>
            <a:ext uri="{FF2B5EF4-FFF2-40B4-BE49-F238E27FC236}">
              <a16:creationId xmlns:a16="http://schemas.microsoft.com/office/drawing/2014/main" xmlns="" id="{585341B0-BD15-EC99-63AA-F25D04D3A4D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07" name="Text Box 8">
          <a:extLst>
            <a:ext uri="{FF2B5EF4-FFF2-40B4-BE49-F238E27FC236}">
              <a16:creationId xmlns:a16="http://schemas.microsoft.com/office/drawing/2014/main" xmlns="" id="{C61541AC-74AC-EF10-CB4C-B378F823DA9C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08" name="Text Box 9">
          <a:extLst>
            <a:ext uri="{FF2B5EF4-FFF2-40B4-BE49-F238E27FC236}">
              <a16:creationId xmlns:a16="http://schemas.microsoft.com/office/drawing/2014/main" xmlns="" id="{145FD72C-8F4A-9852-5344-07C9FF6E02DB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09" name="Text Box 5">
          <a:extLst>
            <a:ext uri="{FF2B5EF4-FFF2-40B4-BE49-F238E27FC236}">
              <a16:creationId xmlns:a16="http://schemas.microsoft.com/office/drawing/2014/main" xmlns="" id="{A14CDDE2-4B00-2E35-DDBA-76FB98782655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10" name="Text Box 6">
          <a:extLst>
            <a:ext uri="{FF2B5EF4-FFF2-40B4-BE49-F238E27FC236}">
              <a16:creationId xmlns:a16="http://schemas.microsoft.com/office/drawing/2014/main" xmlns="" id="{9657BBBC-7A16-4EE1-6673-CAA38F9CF5F2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11" name="Text Box 8">
          <a:extLst>
            <a:ext uri="{FF2B5EF4-FFF2-40B4-BE49-F238E27FC236}">
              <a16:creationId xmlns:a16="http://schemas.microsoft.com/office/drawing/2014/main" xmlns="" id="{7B581EF3-7E82-DF9D-698D-66063625105A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12" name="Text Box 9">
          <a:extLst>
            <a:ext uri="{FF2B5EF4-FFF2-40B4-BE49-F238E27FC236}">
              <a16:creationId xmlns:a16="http://schemas.microsoft.com/office/drawing/2014/main" xmlns="" id="{9F664665-96EE-8CB6-2E2C-0DD40B8D0A7B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13" name="Text Box 6">
          <a:extLst>
            <a:ext uri="{FF2B5EF4-FFF2-40B4-BE49-F238E27FC236}">
              <a16:creationId xmlns:a16="http://schemas.microsoft.com/office/drawing/2014/main" xmlns="" id="{9C60A2AC-8057-37A4-3B09-E76BBA2D4973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14" name="Text Box 7">
          <a:extLst>
            <a:ext uri="{FF2B5EF4-FFF2-40B4-BE49-F238E27FC236}">
              <a16:creationId xmlns:a16="http://schemas.microsoft.com/office/drawing/2014/main" xmlns="" id="{AB05622E-9B2E-9B40-0D07-DEF80154166D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15" name="Text Box 9">
          <a:extLst>
            <a:ext uri="{FF2B5EF4-FFF2-40B4-BE49-F238E27FC236}">
              <a16:creationId xmlns:a16="http://schemas.microsoft.com/office/drawing/2014/main" xmlns="" id="{76ADAA7F-8FAA-2425-6637-4CA58C334BC7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16" name="Text Box 10">
          <a:extLst>
            <a:ext uri="{FF2B5EF4-FFF2-40B4-BE49-F238E27FC236}">
              <a16:creationId xmlns:a16="http://schemas.microsoft.com/office/drawing/2014/main" xmlns="" id="{3985ABC7-831E-A363-7A49-D8F8A5064FAF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17" name="Text Box 6">
          <a:extLst>
            <a:ext uri="{FF2B5EF4-FFF2-40B4-BE49-F238E27FC236}">
              <a16:creationId xmlns:a16="http://schemas.microsoft.com/office/drawing/2014/main" xmlns="" id="{81439A9A-752B-DA20-2D18-94AA7E815C6D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18" name="Text Box 7">
          <a:extLst>
            <a:ext uri="{FF2B5EF4-FFF2-40B4-BE49-F238E27FC236}">
              <a16:creationId xmlns:a16="http://schemas.microsoft.com/office/drawing/2014/main" xmlns="" id="{35A39A52-143A-2680-2E30-453007837909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19" name="Text Box 9">
          <a:extLst>
            <a:ext uri="{FF2B5EF4-FFF2-40B4-BE49-F238E27FC236}">
              <a16:creationId xmlns:a16="http://schemas.microsoft.com/office/drawing/2014/main" xmlns="" id="{3EAC530F-FC3C-E211-FB1B-AABD2709D8D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20" name="Text Box 10">
          <a:extLst>
            <a:ext uri="{FF2B5EF4-FFF2-40B4-BE49-F238E27FC236}">
              <a16:creationId xmlns:a16="http://schemas.microsoft.com/office/drawing/2014/main" xmlns="" id="{46C4D7D3-620C-08A3-0DF0-366FE0B20AC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21" name="Text Box 5">
          <a:extLst>
            <a:ext uri="{FF2B5EF4-FFF2-40B4-BE49-F238E27FC236}">
              <a16:creationId xmlns:a16="http://schemas.microsoft.com/office/drawing/2014/main" xmlns="" id="{DDE428BE-BDB9-673D-32EC-A1474DE53085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22" name="Text Box 6">
          <a:extLst>
            <a:ext uri="{FF2B5EF4-FFF2-40B4-BE49-F238E27FC236}">
              <a16:creationId xmlns:a16="http://schemas.microsoft.com/office/drawing/2014/main" xmlns="" id="{8E134CB1-8CB7-3056-E43B-3B78B750E7FA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23" name="Text Box 8">
          <a:extLst>
            <a:ext uri="{FF2B5EF4-FFF2-40B4-BE49-F238E27FC236}">
              <a16:creationId xmlns:a16="http://schemas.microsoft.com/office/drawing/2014/main" xmlns="" id="{203CC740-2C69-1893-343D-FBB601391C2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24" name="Text Box 9">
          <a:extLst>
            <a:ext uri="{FF2B5EF4-FFF2-40B4-BE49-F238E27FC236}">
              <a16:creationId xmlns:a16="http://schemas.microsoft.com/office/drawing/2014/main" xmlns="" id="{D138AD50-77EA-A3AA-FBB6-8031EC8BEBB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25" name="Text Box 6">
          <a:extLst>
            <a:ext uri="{FF2B5EF4-FFF2-40B4-BE49-F238E27FC236}">
              <a16:creationId xmlns:a16="http://schemas.microsoft.com/office/drawing/2014/main" xmlns="" id="{97B0ADBB-0827-DF02-2F4C-62F9A9B9663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26" name="Text Box 7">
          <a:extLst>
            <a:ext uri="{FF2B5EF4-FFF2-40B4-BE49-F238E27FC236}">
              <a16:creationId xmlns:a16="http://schemas.microsoft.com/office/drawing/2014/main" xmlns="" id="{B9B58956-AA79-80CC-5A59-13D366444A13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27" name="Text Box 9">
          <a:extLst>
            <a:ext uri="{FF2B5EF4-FFF2-40B4-BE49-F238E27FC236}">
              <a16:creationId xmlns:a16="http://schemas.microsoft.com/office/drawing/2014/main" xmlns="" id="{88A353DF-163E-F02D-411F-64A44A89CEA1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28" name="Text Box 10">
          <a:extLst>
            <a:ext uri="{FF2B5EF4-FFF2-40B4-BE49-F238E27FC236}">
              <a16:creationId xmlns:a16="http://schemas.microsoft.com/office/drawing/2014/main" xmlns="" id="{BF41764C-29E9-3664-DCD9-9BC3248F1F7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29" name="Text Box 6">
          <a:extLst>
            <a:ext uri="{FF2B5EF4-FFF2-40B4-BE49-F238E27FC236}">
              <a16:creationId xmlns:a16="http://schemas.microsoft.com/office/drawing/2014/main" xmlns="" id="{51BF4A76-E3C8-6747-4FF4-E6BD3B1522A0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30" name="Text Box 7">
          <a:extLst>
            <a:ext uri="{FF2B5EF4-FFF2-40B4-BE49-F238E27FC236}">
              <a16:creationId xmlns:a16="http://schemas.microsoft.com/office/drawing/2014/main" xmlns="" id="{86827098-A3AA-3169-7377-A8A42A661A3F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31" name="Text Box 9">
          <a:extLst>
            <a:ext uri="{FF2B5EF4-FFF2-40B4-BE49-F238E27FC236}">
              <a16:creationId xmlns:a16="http://schemas.microsoft.com/office/drawing/2014/main" xmlns="" id="{AC7217E4-9713-02B4-78E7-06E501F87EF5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32" name="Text Box 10">
          <a:extLst>
            <a:ext uri="{FF2B5EF4-FFF2-40B4-BE49-F238E27FC236}">
              <a16:creationId xmlns:a16="http://schemas.microsoft.com/office/drawing/2014/main" xmlns="" id="{6E283EC5-CAE0-F89E-0206-65306CE7B25B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33" name="Text Box 5">
          <a:extLst>
            <a:ext uri="{FF2B5EF4-FFF2-40B4-BE49-F238E27FC236}">
              <a16:creationId xmlns:a16="http://schemas.microsoft.com/office/drawing/2014/main" xmlns="" id="{AB010ED9-3EC3-E365-0C9D-C609E1C51202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34" name="Text Box 6">
          <a:extLst>
            <a:ext uri="{FF2B5EF4-FFF2-40B4-BE49-F238E27FC236}">
              <a16:creationId xmlns:a16="http://schemas.microsoft.com/office/drawing/2014/main" xmlns="" id="{59EEC83A-53EE-01E7-A0FD-F8DAF131A288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35" name="Text Box 8">
          <a:extLst>
            <a:ext uri="{FF2B5EF4-FFF2-40B4-BE49-F238E27FC236}">
              <a16:creationId xmlns:a16="http://schemas.microsoft.com/office/drawing/2014/main" xmlns="" id="{75C016AE-2095-F9D1-768B-D83956EF68A7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36" name="Text Box 9">
          <a:extLst>
            <a:ext uri="{FF2B5EF4-FFF2-40B4-BE49-F238E27FC236}">
              <a16:creationId xmlns:a16="http://schemas.microsoft.com/office/drawing/2014/main" xmlns="" id="{9A3398E7-1034-E0EE-0A79-EDC5D3C15645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37" name="Text Box 5">
          <a:extLst>
            <a:ext uri="{FF2B5EF4-FFF2-40B4-BE49-F238E27FC236}">
              <a16:creationId xmlns:a16="http://schemas.microsoft.com/office/drawing/2014/main" xmlns="" id="{8EB40554-FF5D-00A1-0BC2-CB8FCCF94133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38" name="Text Box 6">
          <a:extLst>
            <a:ext uri="{FF2B5EF4-FFF2-40B4-BE49-F238E27FC236}">
              <a16:creationId xmlns:a16="http://schemas.microsoft.com/office/drawing/2014/main" xmlns="" id="{06782297-6FCE-6EB6-2E41-1C8F16FF4BD4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39" name="Text Box 8">
          <a:extLst>
            <a:ext uri="{FF2B5EF4-FFF2-40B4-BE49-F238E27FC236}">
              <a16:creationId xmlns:a16="http://schemas.microsoft.com/office/drawing/2014/main" xmlns="" id="{94111C17-01C1-DDE6-2A70-6EEF5AB903F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40" name="Text Box 9">
          <a:extLst>
            <a:ext uri="{FF2B5EF4-FFF2-40B4-BE49-F238E27FC236}">
              <a16:creationId xmlns:a16="http://schemas.microsoft.com/office/drawing/2014/main" xmlns="" id="{A6BFDA52-04BC-ADA8-4F75-6A8FE7F43F14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41" name="Text Box 5">
          <a:extLst>
            <a:ext uri="{FF2B5EF4-FFF2-40B4-BE49-F238E27FC236}">
              <a16:creationId xmlns:a16="http://schemas.microsoft.com/office/drawing/2014/main" xmlns="" id="{DAEFD35E-B7F6-8893-53CA-09BB55F12CC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42" name="Text Box 6">
          <a:extLst>
            <a:ext uri="{FF2B5EF4-FFF2-40B4-BE49-F238E27FC236}">
              <a16:creationId xmlns:a16="http://schemas.microsoft.com/office/drawing/2014/main" xmlns="" id="{4C7BE514-D7D5-D721-AF7F-655F73DCBFA6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43" name="Text Box 8">
          <a:extLst>
            <a:ext uri="{FF2B5EF4-FFF2-40B4-BE49-F238E27FC236}">
              <a16:creationId xmlns:a16="http://schemas.microsoft.com/office/drawing/2014/main" xmlns="" id="{04FAC4DF-5C80-786E-60FD-9E1A7707472F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44" name="Text Box 9">
          <a:extLst>
            <a:ext uri="{FF2B5EF4-FFF2-40B4-BE49-F238E27FC236}">
              <a16:creationId xmlns:a16="http://schemas.microsoft.com/office/drawing/2014/main" xmlns="" id="{8BE658E1-2C55-831B-1DC8-253F1FEE1236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45" name="Text Box 5">
          <a:extLst>
            <a:ext uri="{FF2B5EF4-FFF2-40B4-BE49-F238E27FC236}">
              <a16:creationId xmlns:a16="http://schemas.microsoft.com/office/drawing/2014/main" xmlns="" id="{A2F7C212-0DC6-6D3D-7179-67B355A07C10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46" name="Text Box 6">
          <a:extLst>
            <a:ext uri="{FF2B5EF4-FFF2-40B4-BE49-F238E27FC236}">
              <a16:creationId xmlns:a16="http://schemas.microsoft.com/office/drawing/2014/main" xmlns="" id="{D101D458-514C-E2DC-56F3-1410734FB6A9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47" name="Text Box 8">
          <a:extLst>
            <a:ext uri="{FF2B5EF4-FFF2-40B4-BE49-F238E27FC236}">
              <a16:creationId xmlns:a16="http://schemas.microsoft.com/office/drawing/2014/main" xmlns="" id="{FA982ADD-B8AE-8316-1E6F-459EC74835EE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76200</xdr:colOff>
      <xdr:row>526</xdr:row>
      <xdr:rowOff>19050</xdr:rowOff>
    </xdr:to>
    <xdr:sp macro="" textlink="">
      <xdr:nvSpPr>
        <xdr:cNvPr id="482748" name="Text Box 9">
          <a:extLst>
            <a:ext uri="{FF2B5EF4-FFF2-40B4-BE49-F238E27FC236}">
              <a16:creationId xmlns:a16="http://schemas.microsoft.com/office/drawing/2014/main" xmlns="" id="{15014D70-76AD-A1F0-21DC-884B9D13D820}"/>
            </a:ext>
          </a:extLst>
        </xdr:cNvPr>
        <xdr:cNvSpPr txBox="1">
          <a:spLocks noChangeArrowheads="1"/>
        </xdr:cNvSpPr>
      </xdr:nvSpPr>
      <xdr:spPr bwMode="auto">
        <a:xfrm>
          <a:off x="314325" y="52292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49" name="Text Box 5">
          <a:extLst>
            <a:ext uri="{FF2B5EF4-FFF2-40B4-BE49-F238E27FC236}">
              <a16:creationId xmlns:a16="http://schemas.microsoft.com/office/drawing/2014/main" xmlns="" id="{A5840CD0-AC44-3D07-FA50-09A5CDCCD558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50" name="Text Box 6">
          <a:extLst>
            <a:ext uri="{FF2B5EF4-FFF2-40B4-BE49-F238E27FC236}">
              <a16:creationId xmlns:a16="http://schemas.microsoft.com/office/drawing/2014/main" xmlns="" id="{0A2D4469-3092-FF51-222B-298E4114B29A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51" name="Text Box 8">
          <a:extLst>
            <a:ext uri="{FF2B5EF4-FFF2-40B4-BE49-F238E27FC236}">
              <a16:creationId xmlns:a16="http://schemas.microsoft.com/office/drawing/2014/main" xmlns="" id="{B19AD986-7036-94C7-0D17-50A982DBBE0E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52" name="Text Box 9">
          <a:extLst>
            <a:ext uri="{FF2B5EF4-FFF2-40B4-BE49-F238E27FC236}">
              <a16:creationId xmlns:a16="http://schemas.microsoft.com/office/drawing/2014/main" xmlns="" id="{3BBF9653-14F0-49D2-71BE-11AB87582DF7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53" name="Text Box 5">
          <a:extLst>
            <a:ext uri="{FF2B5EF4-FFF2-40B4-BE49-F238E27FC236}">
              <a16:creationId xmlns:a16="http://schemas.microsoft.com/office/drawing/2014/main" xmlns="" id="{29425385-57A0-58B2-7F12-C4D7C7EC82C6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54" name="Text Box 6">
          <a:extLst>
            <a:ext uri="{FF2B5EF4-FFF2-40B4-BE49-F238E27FC236}">
              <a16:creationId xmlns:a16="http://schemas.microsoft.com/office/drawing/2014/main" xmlns="" id="{79811B22-6158-F47E-2F6A-03E778242997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55" name="Text Box 8">
          <a:extLst>
            <a:ext uri="{FF2B5EF4-FFF2-40B4-BE49-F238E27FC236}">
              <a16:creationId xmlns:a16="http://schemas.microsoft.com/office/drawing/2014/main" xmlns="" id="{E65CB430-80DC-2CCC-17E2-9563EF8482B6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56" name="Text Box 9">
          <a:extLst>
            <a:ext uri="{FF2B5EF4-FFF2-40B4-BE49-F238E27FC236}">
              <a16:creationId xmlns:a16="http://schemas.microsoft.com/office/drawing/2014/main" xmlns="" id="{4CCA4A26-2ED9-153C-FACA-AC610B0F922D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57" name="Text Box 5">
          <a:extLst>
            <a:ext uri="{FF2B5EF4-FFF2-40B4-BE49-F238E27FC236}">
              <a16:creationId xmlns:a16="http://schemas.microsoft.com/office/drawing/2014/main" xmlns="" id="{7C4E16DB-4343-F1D5-EE0E-96AF6F76762D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58" name="Text Box 6">
          <a:extLst>
            <a:ext uri="{FF2B5EF4-FFF2-40B4-BE49-F238E27FC236}">
              <a16:creationId xmlns:a16="http://schemas.microsoft.com/office/drawing/2014/main" xmlns="" id="{EBA0A1E9-BA49-B7CD-DBE6-51FB28A6136A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59" name="Text Box 8">
          <a:extLst>
            <a:ext uri="{FF2B5EF4-FFF2-40B4-BE49-F238E27FC236}">
              <a16:creationId xmlns:a16="http://schemas.microsoft.com/office/drawing/2014/main" xmlns="" id="{27CF44E7-42FD-22C8-F5A8-5782D4C6A80A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60" name="Text Box 9">
          <a:extLst>
            <a:ext uri="{FF2B5EF4-FFF2-40B4-BE49-F238E27FC236}">
              <a16:creationId xmlns:a16="http://schemas.microsoft.com/office/drawing/2014/main" xmlns="" id="{EF561092-2898-D3AD-0391-EA15B03F1ACF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61" name="Text Box 6">
          <a:extLst>
            <a:ext uri="{FF2B5EF4-FFF2-40B4-BE49-F238E27FC236}">
              <a16:creationId xmlns:a16="http://schemas.microsoft.com/office/drawing/2014/main" xmlns="" id="{52D563B0-C631-93EA-C1DF-184C87A8AEE5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62" name="Text Box 7">
          <a:extLst>
            <a:ext uri="{FF2B5EF4-FFF2-40B4-BE49-F238E27FC236}">
              <a16:creationId xmlns:a16="http://schemas.microsoft.com/office/drawing/2014/main" xmlns="" id="{F8E94004-3F7D-7CA5-0C58-14C253A41E6A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63" name="Text Box 9">
          <a:extLst>
            <a:ext uri="{FF2B5EF4-FFF2-40B4-BE49-F238E27FC236}">
              <a16:creationId xmlns:a16="http://schemas.microsoft.com/office/drawing/2014/main" xmlns="" id="{5B91A25D-AF62-C0BC-53A4-1EAAA6F32990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64" name="Text Box 10">
          <a:extLst>
            <a:ext uri="{FF2B5EF4-FFF2-40B4-BE49-F238E27FC236}">
              <a16:creationId xmlns:a16="http://schemas.microsoft.com/office/drawing/2014/main" xmlns="" id="{345E9448-B663-EB33-3EA1-C08E236EDDAA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65" name="Text Box 6">
          <a:extLst>
            <a:ext uri="{FF2B5EF4-FFF2-40B4-BE49-F238E27FC236}">
              <a16:creationId xmlns:a16="http://schemas.microsoft.com/office/drawing/2014/main" xmlns="" id="{316520E2-A663-168F-A7AF-3FF380941250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66" name="Text Box 7">
          <a:extLst>
            <a:ext uri="{FF2B5EF4-FFF2-40B4-BE49-F238E27FC236}">
              <a16:creationId xmlns:a16="http://schemas.microsoft.com/office/drawing/2014/main" xmlns="" id="{4D9EB532-E8CE-2CE1-49D1-830F31B5E7A4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67" name="Text Box 9">
          <a:extLst>
            <a:ext uri="{FF2B5EF4-FFF2-40B4-BE49-F238E27FC236}">
              <a16:creationId xmlns:a16="http://schemas.microsoft.com/office/drawing/2014/main" xmlns="" id="{FD770D47-C32E-14D0-D044-A58CFC973C6B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68" name="Text Box 10">
          <a:extLst>
            <a:ext uri="{FF2B5EF4-FFF2-40B4-BE49-F238E27FC236}">
              <a16:creationId xmlns:a16="http://schemas.microsoft.com/office/drawing/2014/main" xmlns="" id="{AA1DED41-0408-5FD6-BFB2-AFE921CFF423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69" name="Text Box 5">
          <a:extLst>
            <a:ext uri="{FF2B5EF4-FFF2-40B4-BE49-F238E27FC236}">
              <a16:creationId xmlns:a16="http://schemas.microsoft.com/office/drawing/2014/main" xmlns="" id="{2B50E968-C02C-7F2D-C71E-5EF924ACF7EE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70" name="Text Box 6">
          <a:extLst>
            <a:ext uri="{FF2B5EF4-FFF2-40B4-BE49-F238E27FC236}">
              <a16:creationId xmlns:a16="http://schemas.microsoft.com/office/drawing/2014/main" xmlns="" id="{874A9AD3-1042-26F8-3C98-06E7318CB3F6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71" name="Text Box 8">
          <a:extLst>
            <a:ext uri="{FF2B5EF4-FFF2-40B4-BE49-F238E27FC236}">
              <a16:creationId xmlns:a16="http://schemas.microsoft.com/office/drawing/2014/main" xmlns="" id="{2B62895F-2C1F-B4EC-A4DE-DA9A12ABBB9B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72" name="Text Box 9">
          <a:extLst>
            <a:ext uri="{FF2B5EF4-FFF2-40B4-BE49-F238E27FC236}">
              <a16:creationId xmlns:a16="http://schemas.microsoft.com/office/drawing/2014/main" xmlns="" id="{50769871-DF67-28E6-D189-FDB62A23732D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73" name="Text Box 6">
          <a:extLst>
            <a:ext uri="{FF2B5EF4-FFF2-40B4-BE49-F238E27FC236}">
              <a16:creationId xmlns:a16="http://schemas.microsoft.com/office/drawing/2014/main" xmlns="" id="{FC1B0946-A4C0-679F-E575-F7882EAA4537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74" name="Text Box 7">
          <a:extLst>
            <a:ext uri="{FF2B5EF4-FFF2-40B4-BE49-F238E27FC236}">
              <a16:creationId xmlns:a16="http://schemas.microsoft.com/office/drawing/2014/main" xmlns="" id="{EF4062DF-4B39-50B7-4B4F-7CFD39146DCB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75" name="Text Box 9">
          <a:extLst>
            <a:ext uri="{FF2B5EF4-FFF2-40B4-BE49-F238E27FC236}">
              <a16:creationId xmlns:a16="http://schemas.microsoft.com/office/drawing/2014/main" xmlns="" id="{4ED2BF03-3B30-D08E-71E8-C5325ADCCA69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76" name="Text Box 10">
          <a:extLst>
            <a:ext uri="{FF2B5EF4-FFF2-40B4-BE49-F238E27FC236}">
              <a16:creationId xmlns:a16="http://schemas.microsoft.com/office/drawing/2014/main" xmlns="" id="{729038B7-FFA2-B181-1647-1A57CD27418E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77" name="Text Box 6">
          <a:extLst>
            <a:ext uri="{FF2B5EF4-FFF2-40B4-BE49-F238E27FC236}">
              <a16:creationId xmlns:a16="http://schemas.microsoft.com/office/drawing/2014/main" xmlns="" id="{59BA75CD-57E3-5C90-052A-1501FC8D13BD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78" name="Text Box 7">
          <a:extLst>
            <a:ext uri="{FF2B5EF4-FFF2-40B4-BE49-F238E27FC236}">
              <a16:creationId xmlns:a16="http://schemas.microsoft.com/office/drawing/2014/main" xmlns="" id="{D647D3CB-784B-8241-56DD-1107287B74A2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79" name="Text Box 9">
          <a:extLst>
            <a:ext uri="{FF2B5EF4-FFF2-40B4-BE49-F238E27FC236}">
              <a16:creationId xmlns:a16="http://schemas.microsoft.com/office/drawing/2014/main" xmlns="" id="{EB700296-1CF5-99F2-C50D-6B0F8ABE109F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80" name="Text Box 10">
          <a:extLst>
            <a:ext uri="{FF2B5EF4-FFF2-40B4-BE49-F238E27FC236}">
              <a16:creationId xmlns:a16="http://schemas.microsoft.com/office/drawing/2014/main" xmlns="" id="{9AD9892A-BCC6-9918-65CC-9EB9E8ED6014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81" name="Text Box 5">
          <a:extLst>
            <a:ext uri="{FF2B5EF4-FFF2-40B4-BE49-F238E27FC236}">
              <a16:creationId xmlns:a16="http://schemas.microsoft.com/office/drawing/2014/main" xmlns="" id="{068FA004-0733-4D98-FEDD-7FE954D24CE9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82" name="Text Box 6">
          <a:extLst>
            <a:ext uri="{FF2B5EF4-FFF2-40B4-BE49-F238E27FC236}">
              <a16:creationId xmlns:a16="http://schemas.microsoft.com/office/drawing/2014/main" xmlns="" id="{8A1A52EE-5767-C9C5-34EF-D0C1F524486E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83" name="Text Box 8">
          <a:extLst>
            <a:ext uri="{FF2B5EF4-FFF2-40B4-BE49-F238E27FC236}">
              <a16:creationId xmlns:a16="http://schemas.microsoft.com/office/drawing/2014/main" xmlns="" id="{260EA233-3162-F560-AC45-9937ED56B791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84" name="Text Box 9">
          <a:extLst>
            <a:ext uri="{FF2B5EF4-FFF2-40B4-BE49-F238E27FC236}">
              <a16:creationId xmlns:a16="http://schemas.microsoft.com/office/drawing/2014/main" xmlns="" id="{D5BC30B5-59CB-9E69-C240-4FAAFB9A9FE3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85" name="Text Box 5">
          <a:extLst>
            <a:ext uri="{FF2B5EF4-FFF2-40B4-BE49-F238E27FC236}">
              <a16:creationId xmlns:a16="http://schemas.microsoft.com/office/drawing/2014/main" xmlns="" id="{8C761C72-1FEF-B878-33CC-F34267FB2899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86" name="Text Box 6">
          <a:extLst>
            <a:ext uri="{FF2B5EF4-FFF2-40B4-BE49-F238E27FC236}">
              <a16:creationId xmlns:a16="http://schemas.microsoft.com/office/drawing/2014/main" xmlns="" id="{40AA8C1D-629C-31AD-C617-AFFE50A3C243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87" name="Text Box 8">
          <a:extLst>
            <a:ext uri="{FF2B5EF4-FFF2-40B4-BE49-F238E27FC236}">
              <a16:creationId xmlns:a16="http://schemas.microsoft.com/office/drawing/2014/main" xmlns="" id="{77FB36AE-BF4A-26DE-3870-BFEDB6533C25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88" name="Text Box 9">
          <a:extLst>
            <a:ext uri="{FF2B5EF4-FFF2-40B4-BE49-F238E27FC236}">
              <a16:creationId xmlns:a16="http://schemas.microsoft.com/office/drawing/2014/main" xmlns="" id="{9D8DD0B1-C960-2A5F-AA62-194B06CA6B1B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89" name="Text Box 5">
          <a:extLst>
            <a:ext uri="{FF2B5EF4-FFF2-40B4-BE49-F238E27FC236}">
              <a16:creationId xmlns:a16="http://schemas.microsoft.com/office/drawing/2014/main" xmlns="" id="{ACF4A2FF-B012-2E0F-B549-986F402BFDEE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90" name="Text Box 6">
          <a:extLst>
            <a:ext uri="{FF2B5EF4-FFF2-40B4-BE49-F238E27FC236}">
              <a16:creationId xmlns:a16="http://schemas.microsoft.com/office/drawing/2014/main" xmlns="" id="{B239F53B-C91E-49E1-4934-2B00740A195B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91" name="Text Box 8">
          <a:extLst>
            <a:ext uri="{FF2B5EF4-FFF2-40B4-BE49-F238E27FC236}">
              <a16:creationId xmlns:a16="http://schemas.microsoft.com/office/drawing/2014/main" xmlns="" id="{9CB6E7D2-A2AE-06B0-5631-8801547059BA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92" name="Text Box 9">
          <a:extLst>
            <a:ext uri="{FF2B5EF4-FFF2-40B4-BE49-F238E27FC236}">
              <a16:creationId xmlns:a16="http://schemas.microsoft.com/office/drawing/2014/main" xmlns="" id="{E0BCB928-F726-59AB-C4F6-4B11EA3D2EBD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93" name="Text Box 5">
          <a:extLst>
            <a:ext uri="{FF2B5EF4-FFF2-40B4-BE49-F238E27FC236}">
              <a16:creationId xmlns:a16="http://schemas.microsoft.com/office/drawing/2014/main" xmlns="" id="{2207FC58-5EE9-70E5-4F33-8C21E5C02092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94" name="Text Box 6">
          <a:extLst>
            <a:ext uri="{FF2B5EF4-FFF2-40B4-BE49-F238E27FC236}">
              <a16:creationId xmlns:a16="http://schemas.microsoft.com/office/drawing/2014/main" xmlns="" id="{176C6D19-F6E6-A04D-6C7A-325467628454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95" name="Text Box 8">
          <a:extLst>
            <a:ext uri="{FF2B5EF4-FFF2-40B4-BE49-F238E27FC236}">
              <a16:creationId xmlns:a16="http://schemas.microsoft.com/office/drawing/2014/main" xmlns="" id="{B20A5BBF-5EB1-1025-933F-95F29B40654F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76200</xdr:colOff>
      <xdr:row>550</xdr:row>
      <xdr:rowOff>19050</xdr:rowOff>
    </xdr:to>
    <xdr:sp macro="" textlink="">
      <xdr:nvSpPr>
        <xdr:cNvPr id="482796" name="Text Box 9">
          <a:extLst>
            <a:ext uri="{FF2B5EF4-FFF2-40B4-BE49-F238E27FC236}">
              <a16:creationId xmlns:a16="http://schemas.microsoft.com/office/drawing/2014/main" xmlns="" id="{ACE7BFCB-7CB2-C2C0-56AB-BCECD2C326F1}"/>
            </a:ext>
          </a:extLst>
        </xdr:cNvPr>
        <xdr:cNvSpPr txBox="1">
          <a:spLocks noChangeArrowheads="1"/>
        </xdr:cNvSpPr>
      </xdr:nvSpPr>
      <xdr:spPr bwMode="auto">
        <a:xfrm>
          <a:off x="314325" y="55911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797" name="Text Box 5">
          <a:extLst>
            <a:ext uri="{FF2B5EF4-FFF2-40B4-BE49-F238E27FC236}">
              <a16:creationId xmlns:a16="http://schemas.microsoft.com/office/drawing/2014/main" xmlns="" id="{CF5172CD-9B38-617B-7771-87256F444805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798" name="Text Box 6">
          <a:extLst>
            <a:ext uri="{FF2B5EF4-FFF2-40B4-BE49-F238E27FC236}">
              <a16:creationId xmlns:a16="http://schemas.microsoft.com/office/drawing/2014/main" xmlns="" id="{E56E2727-DBC1-B10E-F9B8-7D4F76F5C125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799" name="Text Box 8">
          <a:extLst>
            <a:ext uri="{FF2B5EF4-FFF2-40B4-BE49-F238E27FC236}">
              <a16:creationId xmlns:a16="http://schemas.microsoft.com/office/drawing/2014/main" xmlns="" id="{F56073EF-9A63-F86E-9DAC-F81B89AA0543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00" name="Text Box 9">
          <a:extLst>
            <a:ext uri="{FF2B5EF4-FFF2-40B4-BE49-F238E27FC236}">
              <a16:creationId xmlns:a16="http://schemas.microsoft.com/office/drawing/2014/main" xmlns="" id="{DBE6AC0D-E597-F937-0190-21C5E39D3237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01" name="Text Box 5">
          <a:extLst>
            <a:ext uri="{FF2B5EF4-FFF2-40B4-BE49-F238E27FC236}">
              <a16:creationId xmlns:a16="http://schemas.microsoft.com/office/drawing/2014/main" xmlns="" id="{1EA8918E-ACB0-2FC3-6281-E3ACE9D4B4BF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02" name="Text Box 6">
          <a:extLst>
            <a:ext uri="{FF2B5EF4-FFF2-40B4-BE49-F238E27FC236}">
              <a16:creationId xmlns:a16="http://schemas.microsoft.com/office/drawing/2014/main" xmlns="" id="{8A55C6AD-EB2F-179A-BC0D-61C03A96A200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03" name="Text Box 8">
          <a:extLst>
            <a:ext uri="{FF2B5EF4-FFF2-40B4-BE49-F238E27FC236}">
              <a16:creationId xmlns:a16="http://schemas.microsoft.com/office/drawing/2014/main" xmlns="" id="{103215A6-51E6-C536-D837-AEA276B900B0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04" name="Text Box 9">
          <a:extLst>
            <a:ext uri="{FF2B5EF4-FFF2-40B4-BE49-F238E27FC236}">
              <a16:creationId xmlns:a16="http://schemas.microsoft.com/office/drawing/2014/main" xmlns="" id="{27B151D8-432A-0F39-409B-45FE2242000C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05" name="Text Box 5">
          <a:extLst>
            <a:ext uri="{FF2B5EF4-FFF2-40B4-BE49-F238E27FC236}">
              <a16:creationId xmlns:a16="http://schemas.microsoft.com/office/drawing/2014/main" xmlns="" id="{79A4573B-51DB-79D7-CF66-C495CF1EF797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06" name="Text Box 6">
          <a:extLst>
            <a:ext uri="{FF2B5EF4-FFF2-40B4-BE49-F238E27FC236}">
              <a16:creationId xmlns:a16="http://schemas.microsoft.com/office/drawing/2014/main" xmlns="" id="{13105957-B4DF-4ADD-C638-2822BFE412FD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07" name="Text Box 8">
          <a:extLst>
            <a:ext uri="{FF2B5EF4-FFF2-40B4-BE49-F238E27FC236}">
              <a16:creationId xmlns:a16="http://schemas.microsoft.com/office/drawing/2014/main" xmlns="" id="{E9402E1B-7F18-D22B-A870-37A44B2C1A73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08" name="Text Box 9">
          <a:extLst>
            <a:ext uri="{FF2B5EF4-FFF2-40B4-BE49-F238E27FC236}">
              <a16:creationId xmlns:a16="http://schemas.microsoft.com/office/drawing/2014/main" xmlns="" id="{6E84C954-F472-F4F3-C685-25E96FF2CFE3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09" name="Text Box 6">
          <a:extLst>
            <a:ext uri="{FF2B5EF4-FFF2-40B4-BE49-F238E27FC236}">
              <a16:creationId xmlns:a16="http://schemas.microsoft.com/office/drawing/2014/main" xmlns="" id="{397E1B46-0C4B-9360-FAAE-C70A0901D949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10" name="Text Box 7">
          <a:extLst>
            <a:ext uri="{FF2B5EF4-FFF2-40B4-BE49-F238E27FC236}">
              <a16:creationId xmlns:a16="http://schemas.microsoft.com/office/drawing/2014/main" xmlns="" id="{DA15A216-A056-E490-0338-DB38471B55F6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11" name="Text Box 9">
          <a:extLst>
            <a:ext uri="{FF2B5EF4-FFF2-40B4-BE49-F238E27FC236}">
              <a16:creationId xmlns:a16="http://schemas.microsoft.com/office/drawing/2014/main" xmlns="" id="{6304E295-0038-19FF-169E-8D5782600937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12" name="Text Box 10">
          <a:extLst>
            <a:ext uri="{FF2B5EF4-FFF2-40B4-BE49-F238E27FC236}">
              <a16:creationId xmlns:a16="http://schemas.microsoft.com/office/drawing/2014/main" xmlns="" id="{510651BF-8C3E-B4E2-B2DE-AF0C4B752041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13" name="Text Box 6">
          <a:extLst>
            <a:ext uri="{FF2B5EF4-FFF2-40B4-BE49-F238E27FC236}">
              <a16:creationId xmlns:a16="http://schemas.microsoft.com/office/drawing/2014/main" xmlns="" id="{E434967E-28C7-9130-3F5A-5927A36177EF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14" name="Text Box 7">
          <a:extLst>
            <a:ext uri="{FF2B5EF4-FFF2-40B4-BE49-F238E27FC236}">
              <a16:creationId xmlns:a16="http://schemas.microsoft.com/office/drawing/2014/main" xmlns="" id="{514C49B3-6DC6-8460-8B43-24005F78723D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15" name="Text Box 9">
          <a:extLst>
            <a:ext uri="{FF2B5EF4-FFF2-40B4-BE49-F238E27FC236}">
              <a16:creationId xmlns:a16="http://schemas.microsoft.com/office/drawing/2014/main" xmlns="" id="{6E3E9787-363A-B899-C516-B0E97C632D6A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16" name="Text Box 10">
          <a:extLst>
            <a:ext uri="{FF2B5EF4-FFF2-40B4-BE49-F238E27FC236}">
              <a16:creationId xmlns:a16="http://schemas.microsoft.com/office/drawing/2014/main" xmlns="" id="{CDDBA7D1-C287-DD1D-E0C1-A84AC5C6246E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17" name="Text Box 5">
          <a:extLst>
            <a:ext uri="{FF2B5EF4-FFF2-40B4-BE49-F238E27FC236}">
              <a16:creationId xmlns:a16="http://schemas.microsoft.com/office/drawing/2014/main" xmlns="" id="{1DCCC6B1-13BE-0F41-A183-1E0311B3E8B8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18" name="Text Box 6">
          <a:extLst>
            <a:ext uri="{FF2B5EF4-FFF2-40B4-BE49-F238E27FC236}">
              <a16:creationId xmlns:a16="http://schemas.microsoft.com/office/drawing/2014/main" xmlns="" id="{0EEF7219-ADAB-E167-62BE-34114BFCA2AE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19" name="Text Box 8">
          <a:extLst>
            <a:ext uri="{FF2B5EF4-FFF2-40B4-BE49-F238E27FC236}">
              <a16:creationId xmlns:a16="http://schemas.microsoft.com/office/drawing/2014/main" xmlns="" id="{E069109B-6AC8-D346-DA33-C22F43CEF74D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20" name="Text Box 9">
          <a:extLst>
            <a:ext uri="{FF2B5EF4-FFF2-40B4-BE49-F238E27FC236}">
              <a16:creationId xmlns:a16="http://schemas.microsoft.com/office/drawing/2014/main" xmlns="" id="{5F2CD232-E1A2-5540-F41B-9983E7FD2E4C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21" name="Text Box 6">
          <a:extLst>
            <a:ext uri="{FF2B5EF4-FFF2-40B4-BE49-F238E27FC236}">
              <a16:creationId xmlns:a16="http://schemas.microsoft.com/office/drawing/2014/main" xmlns="" id="{79C15CF5-D1AA-C248-4BC4-7C9FECB1D647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22" name="Text Box 7">
          <a:extLst>
            <a:ext uri="{FF2B5EF4-FFF2-40B4-BE49-F238E27FC236}">
              <a16:creationId xmlns:a16="http://schemas.microsoft.com/office/drawing/2014/main" xmlns="" id="{20D23FE3-5E0B-F28A-6A3C-A68CDC2FD6F3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23" name="Text Box 9">
          <a:extLst>
            <a:ext uri="{FF2B5EF4-FFF2-40B4-BE49-F238E27FC236}">
              <a16:creationId xmlns:a16="http://schemas.microsoft.com/office/drawing/2014/main" xmlns="" id="{A341B42A-D6AC-5BCC-1A64-6B82472BF23E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24" name="Text Box 10">
          <a:extLst>
            <a:ext uri="{FF2B5EF4-FFF2-40B4-BE49-F238E27FC236}">
              <a16:creationId xmlns:a16="http://schemas.microsoft.com/office/drawing/2014/main" xmlns="" id="{03FED8BA-3DFE-3F8D-99C9-85CC7B6E474C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25" name="Text Box 6">
          <a:extLst>
            <a:ext uri="{FF2B5EF4-FFF2-40B4-BE49-F238E27FC236}">
              <a16:creationId xmlns:a16="http://schemas.microsoft.com/office/drawing/2014/main" xmlns="" id="{2F61B27C-A823-B3DA-A971-1B36EA0EE452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26" name="Text Box 7">
          <a:extLst>
            <a:ext uri="{FF2B5EF4-FFF2-40B4-BE49-F238E27FC236}">
              <a16:creationId xmlns:a16="http://schemas.microsoft.com/office/drawing/2014/main" xmlns="" id="{22BE1B5A-922F-0555-130E-DF8DACDBABC0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27" name="Text Box 9">
          <a:extLst>
            <a:ext uri="{FF2B5EF4-FFF2-40B4-BE49-F238E27FC236}">
              <a16:creationId xmlns:a16="http://schemas.microsoft.com/office/drawing/2014/main" xmlns="" id="{5593229B-D084-7B2F-8625-5C062C9E5B49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28" name="Text Box 10">
          <a:extLst>
            <a:ext uri="{FF2B5EF4-FFF2-40B4-BE49-F238E27FC236}">
              <a16:creationId xmlns:a16="http://schemas.microsoft.com/office/drawing/2014/main" xmlns="" id="{94D3EE42-0F59-9EC0-60EC-7A339F631149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29" name="Text Box 5">
          <a:extLst>
            <a:ext uri="{FF2B5EF4-FFF2-40B4-BE49-F238E27FC236}">
              <a16:creationId xmlns:a16="http://schemas.microsoft.com/office/drawing/2014/main" xmlns="" id="{84BB0A6B-5636-6F2A-1A8C-CBE907B9DB57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30" name="Text Box 6">
          <a:extLst>
            <a:ext uri="{FF2B5EF4-FFF2-40B4-BE49-F238E27FC236}">
              <a16:creationId xmlns:a16="http://schemas.microsoft.com/office/drawing/2014/main" xmlns="" id="{2CFB3E0E-E0B8-DB54-B9E9-AA7391DB2308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31" name="Text Box 8">
          <a:extLst>
            <a:ext uri="{FF2B5EF4-FFF2-40B4-BE49-F238E27FC236}">
              <a16:creationId xmlns:a16="http://schemas.microsoft.com/office/drawing/2014/main" xmlns="" id="{9F7A63F0-E8B1-A8A6-699E-35C7F4AD5457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32" name="Text Box 9">
          <a:extLst>
            <a:ext uri="{FF2B5EF4-FFF2-40B4-BE49-F238E27FC236}">
              <a16:creationId xmlns:a16="http://schemas.microsoft.com/office/drawing/2014/main" xmlns="" id="{64615FBF-E06A-BD0C-4764-102E15E2A366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33" name="Text Box 5">
          <a:extLst>
            <a:ext uri="{FF2B5EF4-FFF2-40B4-BE49-F238E27FC236}">
              <a16:creationId xmlns:a16="http://schemas.microsoft.com/office/drawing/2014/main" xmlns="" id="{F2613B20-D7A5-0C7F-2CDA-0C469E8C4F70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34" name="Text Box 6">
          <a:extLst>
            <a:ext uri="{FF2B5EF4-FFF2-40B4-BE49-F238E27FC236}">
              <a16:creationId xmlns:a16="http://schemas.microsoft.com/office/drawing/2014/main" xmlns="" id="{877412DF-1B97-5E19-70B6-2223002B3B75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35" name="Text Box 8">
          <a:extLst>
            <a:ext uri="{FF2B5EF4-FFF2-40B4-BE49-F238E27FC236}">
              <a16:creationId xmlns:a16="http://schemas.microsoft.com/office/drawing/2014/main" xmlns="" id="{B8DEF738-1BA5-14D9-5927-E45F1AA6E2A7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36" name="Text Box 9">
          <a:extLst>
            <a:ext uri="{FF2B5EF4-FFF2-40B4-BE49-F238E27FC236}">
              <a16:creationId xmlns:a16="http://schemas.microsoft.com/office/drawing/2014/main" xmlns="" id="{114C978C-4C3F-3EB0-E19A-D3B8A819D03A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37" name="Text Box 5">
          <a:extLst>
            <a:ext uri="{FF2B5EF4-FFF2-40B4-BE49-F238E27FC236}">
              <a16:creationId xmlns:a16="http://schemas.microsoft.com/office/drawing/2014/main" xmlns="" id="{11C2D29F-5D64-B74F-1F21-C60B49CA20D4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38" name="Text Box 6">
          <a:extLst>
            <a:ext uri="{FF2B5EF4-FFF2-40B4-BE49-F238E27FC236}">
              <a16:creationId xmlns:a16="http://schemas.microsoft.com/office/drawing/2014/main" xmlns="" id="{AB037976-1EFC-62B1-ADC1-88DE6EEC3C1A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39" name="Text Box 8">
          <a:extLst>
            <a:ext uri="{FF2B5EF4-FFF2-40B4-BE49-F238E27FC236}">
              <a16:creationId xmlns:a16="http://schemas.microsoft.com/office/drawing/2014/main" xmlns="" id="{EE93F20F-C138-4A16-1F09-29BF6214D590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40" name="Text Box 9">
          <a:extLst>
            <a:ext uri="{FF2B5EF4-FFF2-40B4-BE49-F238E27FC236}">
              <a16:creationId xmlns:a16="http://schemas.microsoft.com/office/drawing/2014/main" xmlns="" id="{A420FA1D-2FFC-9D9C-DE9E-72A292E33CEA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41" name="Text Box 5">
          <a:extLst>
            <a:ext uri="{FF2B5EF4-FFF2-40B4-BE49-F238E27FC236}">
              <a16:creationId xmlns:a16="http://schemas.microsoft.com/office/drawing/2014/main" xmlns="" id="{81EE7722-677B-01AF-004F-24FF02B0B935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42" name="Text Box 6">
          <a:extLst>
            <a:ext uri="{FF2B5EF4-FFF2-40B4-BE49-F238E27FC236}">
              <a16:creationId xmlns:a16="http://schemas.microsoft.com/office/drawing/2014/main" xmlns="" id="{783D0008-710B-96C5-891C-EFD0E8EEFB72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43" name="Text Box 8">
          <a:extLst>
            <a:ext uri="{FF2B5EF4-FFF2-40B4-BE49-F238E27FC236}">
              <a16:creationId xmlns:a16="http://schemas.microsoft.com/office/drawing/2014/main" xmlns="" id="{2E15B7FF-7AB1-EAB9-58E1-6A4A0EB5B9B1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597</xdr:row>
      <xdr:rowOff>0</xdr:rowOff>
    </xdr:from>
    <xdr:to>
      <xdr:col>1</xdr:col>
      <xdr:colOff>76200</xdr:colOff>
      <xdr:row>597</xdr:row>
      <xdr:rowOff>19050</xdr:rowOff>
    </xdr:to>
    <xdr:sp macro="" textlink="">
      <xdr:nvSpPr>
        <xdr:cNvPr id="482844" name="Text Box 9">
          <a:extLst>
            <a:ext uri="{FF2B5EF4-FFF2-40B4-BE49-F238E27FC236}">
              <a16:creationId xmlns:a16="http://schemas.microsoft.com/office/drawing/2014/main" xmlns="" id="{232BD25A-9CB3-F342-17C6-FD2130D872DB}"/>
            </a:ext>
          </a:extLst>
        </xdr:cNvPr>
        <xdr:cNvSpPr txBox="1">
          <a:spLocks noChangeArrowheads="1"/>
        </xdr:cNvSpPr>
      </xdr:nvSpPr>
      <xdr:spPr bwMode="auto">
        <a:xfrm>
          <a:off x="314325" y="59531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45" name="Text Box 5">
          <a:extLst>
            <a:ext uri="{FF2B5EF4-FFF2-40B4-BE49-F238E27FC236}">
              <a16:creationId xmlns:a16="http://schemas.microsoft.com/office/drawing/2014/main" xmlns="" id="{381B1B67-F732-4627-096F-54FEDCC4D27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46" name="Text Box 6">
          <a:extLst>
            <a:ext uri="{FF2B5EF4-FFF2-40B4-BE49-F238E27FC236}">
              <a16:creationId xmlns:a16="http://schemas.microsoft.com/office/drawing/2014/main" xmlns="" id="{52F6CD86-A48B-C1F1-F4F1-CCD60B5B9C1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47" name="Text Box 8">
          <a:extLst>
            <a:ext uri="{FF2B5EF4-FFF2-40B4-BE49-F238E27FC236}">
              <a16:creationId xmlns:a16="http://schemas.microsoft.com/office/drawing/2014/main" xmlns="" id="{DCB3772D-717F-C51C-744E-C533E8C79BD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48" name="Text Box 9">
          <a:extLst>
            <a:ext uri="{FF2B5EF4-FFF2-40B4-BE49-F238E27FC236}">
              <a16:creationId xmlns:a16="http://schemas.microsoft.com/office/drawing/2014/main" xmlns="" id="{3240561B-4F58-93AE-2F1E-F774E34BA84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49" name="Text Box 5">
          <a:extLst>
            <a:ext uri="{FF2B5EF4-FFF2-40B4-BE49-F238E27FC236}">
              <a16:creationId xmlns:a16="http://schemas.microsoft.com/office/drawing/2014/main" xmlns="" id="{02066165-6536-8FA5-0447-754D8AAC130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50" name="Text Box 6">
          <a:extLst>
            <a:ext uri="{FF2B5EF4-FFF2-40B4-BE49-F238E27FC236}">
              <a16:creationId xmlns:a16="http://schemas.microsoft.com/office/drawing/2014/main" xmlns="" id="{AE528C5D-02A2-B600-288E-6420A3DA8D0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51" name="Text Box 8">
          <a:extLst>
            <a:ext uri="{FF2B5EF4-FFF2-40B4-BE49-F238E27FC236}">
              <a16:creationId xmlns:a16="http://schemas.microsoft.com/office/drawing/2014/main" xmlns="" id="{40002845-E651-23F2-16E2-7FA79C00038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52" name="Text Box 9">
          <a:extLst>
            <a:ext uri="{FF2B5EF4-FFF2-40B4-BE49-F238E27FC236}">
              <a16:creationId xmlns:a16="http://schemas.microsoft.com/office/drawing/2014/main" xmlns="" id="{CA35CB07-C757-5DEE-F0B6-8A8CDB00AED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646</xdr:row>
      <xdr:rowOff>0</xdr:rowOff>
    </xdr:from>
    <xdr:to>
      <xdr:col>1</xdr:col>
      <xdr:colOff>114300</xdr:colOff>
      <xdr:row>646</xdr:row>
      <xdr:rowOff>0</xdr:rowOff>
    </xdr:to>
    <xdr:sp macro="" textlink="">
      <xdr:nvSpPr>
        <xdr:cNvPr id="482853" name="Text Box 8">
          <a:extLst>
            <a:ext uri="{FF2B5EF4-FFF2-40B4-BE49-F238E27FC236}">
              <a16:creationId xmlns:a16="http://schemas.microsoft.com/office/drawing/2014/main" xmlns="" id="{3940050C-36E1-539A-DEA5-B03C5A86C4D5}"/>
            </a:ext>
          </a:extLst>
        </xdr:cNvPr>
        <xdr:cNvSpPr txBox="1">
          <a:spLocks noChangeArrowheads="1"/>
        </xdr:cNvSpPr>
      </xdr:nvSpPr>
      <xdr:spPr bwMode="auto">
        <a:xfrm>
          <a:off x="361950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54" name="Text Box 5">
          <a:extLst>
            <a:ext uri="{FF2B5EF4-FFF2-40B4-BE49-F238E27FC236}">
              <a16:creationId xmlns:a16="http://schemas.microsoft.com/office/drawing/2014/main" xmlns="" id="{2BF586D5-59FB-9655-83E2-731387C62E8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55" name="Text Box 6">
          <a:extLst>
            <a:ext uri="{FF2B5EF4-FFF2-40B4-BE49-F238E27FC236}">
              <a16:creationId xmlns:a16="http://schemas.microsoft.com/office/drawing/2014/main" xmlns="" id="{73DD101F-E2E2-483B-278B-78D421FFE3C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56" name="Text Box 8">
          <a:extLst>
            <a:ext uri="{FF2B5EF4-FFF2-40B4-BE49-F238E27FC236}">
              <a16:creationId xmlns:a16="http://schemas.microsoft.com/office/drawing/2014/main" xmlns="" id="{1BB96918-9022-C845-C1F6-5ECDA7D89E7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57" name="Text Box 9">
          <a:extLst>
            <a:ext uri="{FF2B5EF4-FFF2-40B4-BE49-F238E27FC236}">
              <a16:creationId xmlns:a16="http://schemas.microsoft.com/office/drawing/2014/main" xmlns="" id="{5FBE2D9D-C314-51AB-7800-E01B8A3ABFC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58" name="Text Box 6">
          <a:extLst>
            <a:ext uri="{FF2B5EF4-FFF2-40B4-BE49-F238E27FC236}">
              <a16:creationId xmlns:a16="http://schemas.microsoft.com/office/drawing/2014/main" xmlns="" id="{6BF66DD9-AFCD-6DAC-ADDA-7EF5A4B9AB9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59" name="Text Box 7">
          <a:extLst>
            <a:ext uri="{FF2B5EF4-FFF2-40B4-BE49-F238E27FC236}">
              <a16:creationId xmlns:a16="http://schemas.microsoft.com/office/drawing/2014/main" xmlns="" id="{D054DE53-4996-E0BC-6FFE-61755279F15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60" name="Text Box 9">
          <a:extLst>
            <a:ext uri="{FF2B5EF4-FFF2-40B4-BE49-F238E27FC236}">
              <a16:creationId xmlns:a16="http://schemas.microsoft.com/office/drawing/2014/main" xmlns="" id="{43FC282B-C3E2-BCAF-52C9-2DB2439DBC9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61" name="Text Box 10">
          <a:extLst>
            <a:ext uri="{FF2B5EF4-FFF2-40B4-BE49-F238E27FC236}">
              <a16:creationId xmlns:a16="http://schemas.microsoft.com/office/drawing/2014/main" xmlns="" id="{333168EC-7922-2631-4037-7A5410FAB71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62" name="Text Box 6">
          <a:extLst>
            <a:ext uri="{FF2B5EF4-FFF2-40B4-BE49-F238E27FC236}">
              <a16:creationId xmlns:a16="http://schemas.microsoft.com/office/drawing/2014/main" xmlns="" id="{3AC1DA3B-1A61-C796-2CAE-713686D82DD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63" name="Text Box 7">
          <a:extLst>
            <a:ext uri="{FF2B5EF4-FFF2-40B4-BE49-F238E27FC236}">
              <a16:creationId xmlns:a16="http://schemas.microsoft.com/office/drawing/2014/main" xmlns="" id="{7BA6F6DB-A7B3-F877-5D8F-200A0E51F6D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64" name="Text Box 9">
          <a:extLst>
            <a:ext uri="{FF2B5EF4-FFF2-40B4-BE49-F238E27FC236}">
              <a16:creationId xmlns:a16="http://schemas.microsoft.com/office/drawing/2014/main" xmlns="" id="{3D50EEFC-7E8F-DCC8-ACED-00634E91976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65" name="Text Box 10">
          <a:extLst>
            <a:ext uri="{FF2B5EF4-FFF2-40B4-BE49-F238E27FC236}">
              <a16:creationId xmlns:a16="http://schemas.microsoft.com/office/drawing/2014/main" xmlns="" id="{31E79BB3-9182-F21F-6A88-0463BB5A7EB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66" name="Text Box 5">
          <a:extLst>
            <a:ext uri="{FF2B5EF4-FFF2-40B4-BE49-F238E27FC236}">
              <a16:creationId xmlns:a16="http://schemas.microsoft.com/office/drawing/2014/main" xmlns="" id="{352E2F7B-90EF-F9C0-E20B-35F6F121352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67" name="Text Box 6">
          <a:extLst>
            <a:ext uri="{FF2B5EF4-FFF2-40B4-BE49-F238E27FC236}">
              <a16:creationId xmlns:a16="http://schemas.microsoft.com/office/drawing/2014/main" xmlns="" id="{9B8243F0-8204-F1DF-1ED0-FF40273DE58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68" name="Text Box 8">
          <a:extLst>
            <a:ext uri="{FF2B5EF4-FFF2-40B4-BE49-F238E27FC236}">
              <a16:creationId xmlns:a16="http://schemas.microsoft.com/office/drawing/2014/main" xmlns="" id="{EB7B841B-ADA6-AD38-4687-1CF1BC6BEED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69" name="Text Box 9">
          <a:extLst>
            <a:ext uri="{FF2B5EF4-FFF2-40B4-BE49-F238E27FC236}">
              <a16:creationId xmlns:a16="http://schemas.microsoft.com/office/drawing/2014/main" xmlns="" id="{A32A598D-7268-6A13-FD44-4AAEE09509B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70" name="Text Box 6">
          <a:extLst>
            <a:ext uri="{FF2B5EF4-FFF2-40B4-BE49-F238E27FC236}">
              <a16:creationId xmlns:a16="http://schemas.microsoft.com/office/drawing/2014/main" xmlns="" id="{30EC3FB9-1D40-32FD-6DA2-6070681A134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71" name="Text Box 7">
          <a:extLst>
            <a:ext uri="{FF2B5EF4-FFF2-40B4-BE49-F238E27FC236}">
              <a16:creationId xmlns:a16="http://schemas.microsoft.com/office/drawing/2014/main" xmlns="" id="{65144174-812B-7360-EB69-6159AB88915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72" name="Text Box 9">
          <a:extLst>
            <a:ext uri="{FF2B5EF4-FFF2-40B4-BE49-F238E27FC236}">
              <a16:creationId xmlns:a16="http://schemas.microsoft.com/office/drawing/2014/main" xmlns="" id="{7352E519-4FD9-4DEA-5805-C7182A07ED2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73" name="Text Box 10">
          <a:extLst>
            <a:ext uri="{FF2B5EF4-FFF2-40B4-BE49-F238E27FC236}">
              <a16:creationId xmlns:a16="http://schemas.microsoft.com/office/drawing/2014/main" xmlns="" id="{69DE233A-23C3-6F12-7498-829EBF7F749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74" name="Text Box 6">
          <a:extLst>
            <a:ext uri="{FF2B5EF4-FFF2-40B4-BE49-F238E27FC236}">
              <a16:creationId xmlns:a16="http://schemas.microsoft.com/office/drawing/2014/main" xmlns="" id="{5A44DCE2-2660-9698-2518-704A52DA32E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75" name="Text Box 7">
          <a:extLst>
            <a:ext uri="{FF2B5EF4-FFF2-40B4-BE49-F238E27FC236}">
              <a16:creationId xmlns:a16="http://schemas.microsoft.com/office/drawing/2014/main" xmlns="" id="{7BF30872-82B7-4CFF-1B1C-DAC99EAF33A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76" name="Text Box 9">
          <a:extLst>
            <a:ext uri="{FF2B5EF4-FFF2-40B4-BE49-F238E27FC236}">
              <a16:creationId xmlns:a16="http://schemas.microsoft.com/office/drawing/2014/main" xmlns="" id="{3F254D5D-95B3-4CED-CAC2-664FB3ACFE3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77" name="Text Box 10">
          <a:extLst>
            <a:ext uri="{FF2B5EF4-FFF2-40B4-BE49-F238E27FC236}">
              <a16:creationId xmlns:a16="http://schemas.microsoft.com/office/drawing/2014/main" xmlns="" id="{B507F8E0-6C37-017C-0813-928EE8E3965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78" name="Text Box 5">
          <a:extLst>
            <a:ext uri="{FF2B5EF4-FFF2-40B4-BE49-F238E27FC236}">
              <a16:creationId xmlns:a16="http://schemas.microsoft.com/office/drawing/2014/main" xmlns="" id="{8AA3EC43-62F2-9058-3E45-751DB45E1C2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79" name="Text Box 6">
          <a:extLst>
            <a:ext uri="{FF2B5EF4-FFF2-40B4-BE49-F238E27FC236}">
              <a16:creationId xmlns:a16="http://schemas.microsoft.com/office/drawing/2014/main" xmlns="" id="{53FE1C58-397B-BA0A-31ED-B05526F1065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80" name="Text Box 8">
          <a:extLst>
            <a:ext uri="{FF2B5EF4-FFF2-40B4-BE49-F238E27FC236}">
              <a16:creationId xmlns:a16="http://schemas.microsoft.com/office/drawing/2014/main" xmlns="" id="{35C40E93-2B3E-CE62-E1FC-7574D68534E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81" name="Text Box 9">
          <a:extLst>
            <a:ext uri="{FF2B5EF4-FFF2-40B4-BE49-F238E27FC236}">
              <a16:creationId xmlns:a16="http://schemas.microsoft.com/office/drawing/2014/main" xmlns="" id="{C1129A53-C206-7216-32E8-1C40A5275EC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82" name="Text Box 5">
          <a:extLst>
            <a:ext uri="{FF2B5EF4-FFF2-40B4-BE49-F238E27FC236}">
              <a16:creationId xmlns:a16="http://schemas.microsoft.com/office/drawing/2014/main" xmlns="" id="{9DFB13E1-A1EF-1F20-19B4-6A34EF80B0C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83" name="Text Box 6">
          <a:extLst>
            <a:ext uri="{FF2B5EF4-FFF2-40B4-BE49-F238E27FC236}">
              <a16:creationId xmlns:a16="http://schemas.microsoft.com/office/drawing/2014/main" xmlns="" id="{D6507ADF-075A-6A53-9E92-EC35A0EF554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84" name="Text Box 8">
          <a:extLst>
            <a:ext uri="{FF2B5EF4-FFF2-40B4-BE49-F238E27FC236}">
              <a16:creationId xmlns:a16="http://schemas.microsoft.com/office/drawing/2014/main" xmlns="" id="{296E223C-80E2-EB4E-6FB4-3910ADB5F45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85" name="Text Box 9">
          <a:extLst>
            <a:ext uri="{FF2B5EF4-FFF2-40B4-BE49-F238E27FC236}">
              <a16:creationId xmlns:a16="http://schemas.microsoft.com/office/drawing/2014/main" xmlns="" id="{3A8A49E5-2849-FD31-71DE-48493D1FCCF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86" name="Text Box 5">
          <a:extLst>
            <a:ext uri="{FF2B5EF4-FFF2-40B4-BE49-F238E27FC236}">
              <a16:creationId xmlns:a16="http://schemas.microsoft.com/office/drawing/2014/main" xmlns="" id="{627BB0BE-3902-9B4B-AF9F-724DC9B92C3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87" name="Text Box 6">
          <a:extLst>
            <a:ext uri="{FF2B5EF4-FFF2-40B4-BE49-F238E27FC236}">
              <a16:creationId xmlns:a16="http://schemas.microsoft.com/office/drawing/2014/main" xmlns="" id="{19BA3A98-4C5E-9212-9A65-8A150744CE3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88" name="Text Box 8">
          <a:extLst>
            <a:ext uri="{FF2B5EF4-FFF2-40B4-BE49-F238E27FC236}">
              <a16:creationId xmlns:a16="http://schemas.microsoft.com/office/drawing/2014/main" xmlns="" id="{7BEB7C76-2ADA-CE1E-1967-2A13A88C70B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89" name="Text Box 9">
          <a:extLst>
            <a:ext uri="{FF2B5EF4-FFF2-40B4-BE49-F238E27FC236}">
              <a16:creationId xmlns:a16="http://schemas.microsoft.com/office/drawing/2014/main" xmlns="" id="{A162BBCE-7D46-BFA6-394E-1B1BFA18506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90" name="Text Box 5">
          <a:extLst>
            <a:ext uri="{FF2B5EF4-FFF2-40B4-BE49-F238E27FC236}">
              <a16:creationId xmlns:a16="http://schemas.microsoft.com/office/drawing/2014/main" xmlns="" id="{56D6E5CA-0350-BB6C-1722-5EABC5E5756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91" name="Text Box 6">
          <a:extLst>
            <a:ext uri="{FF2B5EF4-FFF2-40B4-BE49-F238E27FC236}">
              <a16:creationId xmlns:a16="http://schemas.microsoft.com/office/drawing/2014/main" xmlns="" id="{5A78E3A0-C51F-1CA7-55DC-C6F744A6F0A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92" name="Text Box 8">
          <a:extLst>
            <a:ext uri="{FF2B5EF4-FFF2-40B4-BE49-F238E27FC236}">
              <a16:creationId xmlns:a16="http://schemas.microsoft.com/office/drawing/2014/main" xmlns="" id="{4890460E-7278-D176-2654-8907BAF87AB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646</xdr:row>
      <xdr:rowOff>0</xdr:rowOff>
    </xdr:from>
    <xdr:to>
      <xdr:col>1</xdr:col>
      <xdr:colOff>66675</xdr:colOff>
      <xdr:row>646</xdr:row>
      <xdr:rowOff>0</xdr:rowOff>
    </xdr:to>
    <xdr:sp macro="" textlink="">
      <xdr:nvSpPr>
        <xdr:cNvPr id="482893" name="Text Box 9">
          <a:extLst>
            <a:ext uri="{FF2B5EF4-FFF2-40B4-BE49-F238E27FC236}">
              <a16:creationId xmlns:a16="http://schemas.microsoft.com/office/drawing/2014/main" xmlns="" id="{C6747ED8-9D0D-856C-AFBE-B70769EBBAD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894" name="Text Box 5">
          <a:extLst>
            <a:ext uri="{FF2B5EF4-FFF2-40B4-BE49-F238E27FC236}">
              <a16:creationId xmlns:a16="http://schemas.microsoft.com/office/drawing/2014/main" xmlns="" id="{8A42F4E7-AC5F-E2C2-CB5B-2DCA23CF5B4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895" name="Text Box 6">
          <a:extLst>
            <a:ext uri="{FF2B5EF4-FFF2-40B4-BE49-F238E27FC236}">
              <a16:creationId xmlns:a16="http://schemas.microsoft.com/office/drawing/2014/main" xmlns="" id="{603C65D6-5698-63D1-32F1-8E077E920CD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896" name="Text Box 8">
          <a:extLst>
            <a:ext uri="{FF2B5EF4-FFF2-40B4-BE49-F238E27FC236}">
              <a16:creationId xmlns:a16="http://schemas.microsoft.com/office/drawing/2014/main" xmlns="" id="{E4346E2A-7FFF-8B8C-79F6-A038EF18745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897" name="Text Box 9">
          <a:extLst>
            <a:ext uri="{FF2B5EF4-FFF2-40B4-BE49-F238E27FC236}">
              <a16:creationId xmlns:a16="http://schemas.microsoft.com/office/drawing/2014/main" xmlns="" id="{3E59F250-C13D-B44F-1A81-47A406B8A7A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898" name="Text Box 5">
          <a:extLst>
            <a:ext uri="{FF2B5EF4-FFF2-40B4-BE49-F238E27FC236}">
              <a16:creationId xmlns:a16="http://schemas.microsoft.com/office/drawing/2014/main" xmlns="" id="{E66425E4-DF67-FFB4-F284-012A5AFF9B8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899" name="Text Box 6">
          <a:extLst>
            <a:ext uri="{FF2B5EF4-FFF2-40B4-BE49-F238E27FC236}">
              <a16:creationId xmlns:a16="http://schemas.microsoft.com/office/drawing/2014/main" xmlns="" id="{6ECE138F-C458-7E39-06CF-B821D869C77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00" name="Text Box 8">
          <a:extLst>
            <a:ext uri="{FF2B5EF4-FFF2-40B4-BE49-F238E27FC236}">
              <a16:creationId xmlns:a16="http://schemas.microsoft.com/office/drawing/2014/main" xmlns="" id="{8C128735-333D-A6A5-6D78-EBF2BD6B734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01" name="Text Box 9">
          <a:extLst>
            <a:ext uri="{FF2B5EF4-FFF2-40B4-BE49-F238E27FC236}">
              <a16:creationId xmlns:a16="http://schemas.microsoft.com/office/drawing/2014/main" xmlns="" id="{15B874F2-8F4C-9B63-6E74-DB680069443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662</xdr:row>
      <xdr:rowOff>0</xdr:rowOff>
    </xdr:from>
    <xdr:to>
      <xdr:col>1</xdr:col>
      <xdr:colOff>114300</xdr:colOff>
      <xdr:row>662</xdr:row>
      <xdr:rowOff>0</xdr:rowOff>
    </xdr:to>
    <xdr:sp macro="" textlink="">
      <xdr:nvSpPr>
        <xdr:cNvPr id="482902" name="Text Box 8">
          <a:extLst>
            <a:ext uri="{FF2B5EF4-FFF2-40B4-BE49-F238E27FC236}">
              <a16:creationId xmlns:a16="http://schemas.microsoft.com/office/drawing/2014/main" xmlns="" id="{C78324B4-595F-9A73-2212-C52EA3735A16}"/>
            </a:ext>
          </a:extLst>
        </xdr:cNvPr>
        <xdr:cNvSpPr txBox="1">
          <a:spLocks noChangeArrowheads="1"/>
        </xdr:cNvSpPr>
      </xdr:nvSpPr>
      <xdr:spPr bwMode="auto">
        <a:xfrm>
          <a:off x="361950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03" name="Text Box 5">
          <a:extLst>
            <a:ext uri="{FF2B5EF4-FFF2-40B4-BE49-F238E27FC236}">
              <a16:creationId xmlns:a16="http://schemas.microsoft.com/office/drawing/2014/main" xmlns="" id="{EABA6B44-2CD6-F196-4816-B84D1FBA9AB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04" name="Text Box 6">
          <a:extLst>
            <a:ext uri="{FF2B5EF4-FFF2-40B4-BE49-F238E27FC236}">
              <a16:creationId xmlns:a16="http://schemas.microsoft.com/office/drawing/2014/main" xmlns="" id="{CBE0F090-8A4B-8E68-79A5-439E9873740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05" name="Text Box 8">
          <a:extLst>
            <a:ext uri="{FF2B5EF4-FFF2-40B4-BE49-F238E27FC236}">
              <a16:creationId xmlns:a16="http://schemas.microsoft.com/office/drawing/2014/main" xmlns="" id="{6C0F0D64-4723-DA92-33EF-5E185874CFF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06" name="Text Box 9">
          <a:extLst>
            <a:ext uri="{FF2B5EF4-FFF2-40B4-BE49-F238E27FC236}">
              <a16:creationId xmlns:a16="http://schemas.microsoft.com/office/drawing/2014/main" xmlns="" id="{26137CE8-4AA7-5F54-D338-87382AE846B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07" name="Text Box 6">
          <a:extLst>
            <a:ext uri="{FF2B5EF4-FFF2-40B4-BE49-F238E27FC236}">
              <a16:creationId xmlns:a16="http://schemas.microsoft.com/office/drawing/2014/main" xmlns="" id="{3C399766-523B-15E1-FD1E-61F77FA5873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08" name="Text Box 7">
          <a:extLst>
            <a:ext uri="{FF2B5EF4-FFF2-40B4-BE49-F238E27FC236}">
              <a16:creationId xmlns:a16="http://schemas.microsoft.com/office/drawing/2014/main" xmlns="" id="{75432F65-E1F3-BCAD-2810-5756B3A18E5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09" name="Text Box 9">
          <a:extLst>
            <a:ext uri="{FF2B5EF4-FFF2-40B4-BE49-F238E27FC236}">
              <a16:creationId xmlns:a16="http://schemas.microsoft.com/office/drawing/2014/main" xmlns="" id="{A5AE18C1-17BA-5A31-45B8-F6F3C4831A6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10" name="Text Box 10">
          <a:extLst>
            <a:ext uri="{FF2B5EF4-FFF2-40B4-BE49-F238E27FC236}">
              <a16:creationId xmlns:a16="http://schemas.microsoft.com/office/drawing/2014/main" xmlns="" id="{9E28665C-4F34-082C-A180-56291738ED0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11" name="Text Box 6">
          <a:extLst>
            <a:ext uri="{FF2B5EF4-FFF2-40B4-BE49-F238E27FC236}">
              <a16:creationId xmlns:a16="http://schemas.microsoft.com/office/drawing/2014/main" xmlns="" id="{5DF9057A-A867-E677-6542-68E8A050C6A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12" name="Text Box 7">
          <a:extLst>
            <a:ext uri="{FF2B5EF4-FFF2-40B4-BE49-F238E27FC236}">
              <a16:creationId xmlns:a16="http://schemas.microsoft.com/office/drawing/2014/main" xmlns="" id="{37EA3067-0E43-F1DB-288E-A6B37BBFF33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13" name="Text Box 9">
          <a:extLst>
            <a:ext uri="{FF2B5EF4-FFF2-40B4-BE49-F238E27FC236}">
              <a16:creationId xmlns:a16="http://schemas.microsoft.com/office/drawing/2014/main" xmlns="" id="{14D13BFD-94D1-732E-BE0D-BA8519A1915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14" name="Text Box 10">
          <a:extLst>
            <a:ext uri="{FF2B5EF4-FFF2-40B4-BE49-F238E27FC236}">
              <a16:creationId xmlns:a16="http://schemas.microsoft.com/office/drawing/2014/main" xmlns="" id="{6E9E1509-BCE2-AA3C-48B2-134234D6989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15" name="Text Box 5">
          <a:extLst>
            <a:ext uri="{FF2B5EF4-FFF2-40B4-BE49-F238E27FC236}">
              <a16:creationId xmlns:a16="http://schemas.microsoft.com/office/drawing/2014/main" xmlns="" id="{0BF73DD1-8844-ADA9-0FE1-E2566A64736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16" name="Text Box 6">
          <a:extLst>
            <a:ext uri="{FF2B5EF4-FFF2-40B4-BE49-F238E27FC236}">
              <a16:creationId xmlns:a16="http://schemas.microsoft.com/office/drawing/2014/main" xmlns="" id="{92A0ABBF-BBFD-C558-E147-9B817A3D6D0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17" name="Text Box 8">
          <a:extLst>
            <a:ext uri="{FF2B5EF4-FFF2-40B4-BE49-F238E27FC236}">
              <a16:creationId xmlns:a16="http://schemas.microsoft.com/office/drawing/2014/main" xmlns="" id="{E9E85FAD-8347-9F87-235C-08BFE2B6D5B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18" name="Text Box 9">
          <a:extLst>
            <a:ext uri="{FF2B5EF4-FFF2-40B4-BE49-F238E27FC236}">
              <a16:creationId xmlns:a16="http://schemas.microsoft.com/office/drawing/2014/main" xmlns="" id="{A6BBC0A2-98A3-A8AC-E067-ED3AB9CEC94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19" name="Text Box 6">
          <a:extLst>
            <a:ext uri="{FF2B5EF4-FFF2-40B4-BE49-F238E27FC236}">
              <a16:creationId xmlns:a16="http://schemas.microsoft.com/office/drawing/2014/main" xmlns="" id="{9291983A-7D1D-6BC3-8203-E1C8E191FD6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20" name="Text Box 7">
          <a:extLst>
            <a:ext uri="{FF2B5EF4-FFF2-40B4-BE49-F238E27FC236}">
              <a16:creationId xmlns:a16="http://schemas.microsoft.com/office/drawing/2014/main" xmlns="" id="{EE733741-4BCA-D75E-36D1-20C34C28F51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21" name="Text Box 9">
          <a:extLst>
            <a:ext uri="{FF2B5EF4-FFF2-40B4-BE49-F238E27FC236}">
              <a16:creationId xmlns:a16="http://schemas.microsoft.com/office/drawing/2014/main" xmlns="" id="{C4C9FF02-55C1-8E98-77FD-898735F3ABB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22" name="Text Box 10">
          <a:extLst>
            <a:ext uri="{FF2B5EF4-FFF2-40B4-BE49-F238E27FC236}">
              <a16:creationId xmlns:a16="http://schemas.microsoft.com/office/drawing/2014/main" xmlns="" id="{86595BFD-2691-6AE1-1368-BE04D60D9DF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23" name="Text Box 6">
          <a:extLst>
            <a:ext uri="{FF2B5EF4-FFF2-40B4-BE49-F238E27FC236}">
              <a16:creationId xmlns:a16="http://schemas.microsoft.com/office/drawing/2014/main" xmlns="" id="{20CC7968-EAA9-7532-939D-2C7A6122435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24" name="Text Box 7">
          <a:extLst>
            <a:ext uri="{FF2B5EF4-FFF2-40B4-BE49-F238E27FC236}">
              <a16:creationId xmlns:a16="http://schemas.microsoft.com/office/drawing/2014/main" xmlns="" id="{25AA3650-D911-0A72-085A-DFCB1E0B203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25" name="Text Box 9">
          <a:extLst>
            <a:ext uri="{FF2B5EF4-FFF2-40B4-BE49-F238E27FC236}">
              <a16:creationId xmlns:a16="http://schemas.microsoft.com/office/drawing/2014/main" xmlns="" id="{72227509-ACB0-E441-EAD3-15FAD202274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26" name="Text Box 10">
          <a:extLst>
            <a:ext uri="{FF2B5EF4-FFF2-40B4-BE49-F238E27FC236}">
              <a16:creationId xmlns:a16="http://schemas.microsoft.com/office/drawing/2014/main" xmlns="" id="{3DF8D6CF-C0B0-28E7-487D-F380C3A6EEA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27" name="Text Box 5">
          <a:extLst>
            <a:ext uri="{FF2B5EF4-FFF2-40B4-BE49-F238E27FC236}">
              <a16:creationId xmlns:a16="http://schemas.microsoft.com/office/drawing/2014/main" xmlns="" id="{900856A8-BAD1-0C97-BFC1-DD3598910D2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28" name="Text Box 6">
          <a:extLst>
            <a:ext uri="{FF2B5EF4-FFF2-40B4-BE49-F238E27FC236}">
              <a16:creationId xmlns:a16="http://schemas.microsoft.com/office/drawing/2014/main" xmlns="" id="{2B34D207-7906-60EC-4556-6EE251D8787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29" name="Text Box 8">
          <a:extLst>
            <a:ext uri="{FF2B5EF4-FFF2-40B4-BE49-F238E27FC236}">
              <a16:creationId xmlns:a16="http://schemas.microsoft.com/office/drawing/2014/main" xmlns="" id="{BC337F29-1C74-EAC6-4C68-1A3D4C9F10E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30" name="Text Box 9">
          <a:extLst>
            <a:ext uri="{FF2B5EF4-FFF2-40B4-BE49-F238E27FC236}">
              <a16:creationId xmlns:a16="http://schemas.microsoft.com/office/drawing/2014/main" xmlns="" id="{5400E897-3019-1838-B947-EF2283C5417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31" name="Text Box 5">
          <a:extLst>
            <a:ext uri="{FF2B5EF4-FFF2-40B4-BE49-F238E27FC236}">
              <a16:creationId xmlns:a16="http://schemas.microsoft.com/office/drawing/2014/main" xmlns="" id="{6B59782C-B521-C41A-4D3F-5DD5088D7F7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32" name="Text Box 6">
          <a:extLst>
            <a:ext uri="{FF2B5EF4-FFF2-40B4-BE49-F238E27FC236}">
              <a16:creationId xmlns:a16="http://schemas.microsoft.com/office/drawing/2014/main" xmlns="" id="{170BFFAE-BA0C-9C1E-AED9-E923906D56D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33" name="Text Box 8">
          <a:extLst>
            <a:ext uri="{FF2B5EF4-FFF2-40B4-BE49-F238E27FC236}">
              <a16:creationId xmlns:a16="http://schemas.microsoft.com/office/drawing/2014/main" xmlns="" id="{C954B686-BC21-6355-EFB2-68C1D7DF395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34" name="Text Box 9">
          <a:extLst>
            <a:ext uri="{FF2B5EF4-FFF2-40B4-BE49-F238E27FC236}">
              <a16:creationId xmlns:a16="http://schemas.microsoft.com/office/drawing/2014/main" xmlns="" id="{D8227733-32A9-979D-4D4B-28080DDBBBD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35" name="Text Box 5">
          <a:extLst>
            <a:ext uri="{FF2B5EF4-FFF2-40B4-BE49-F238E27FC236}">
              <a16:creationId xmlns:a16="http://schemas.microsoft.com/office/drawing/2014/main" xmlns="" id="{A034EFA6-8B04-CE4C-E145-CA4CEEF63E7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36" name="Text Box 6">
          <a:extLst>
            <a:ext uri="{FF2B5EF4-FFF2-40B4-BE49-F238E27FC236}">
              <a16:creationId xmlns:a16="http://schemas.microsoft.com/office/drawing/2014/main" xmlns="" id="{55D0A70C-B7F8-954A-79CB-8A20051928E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37" name="Text Box 8">
          <a:extLst>
            <a:ext uri="{FF2B5EF4-FFF2-40B4-BE49-F238E27FC236}">
              <a16:creationId xmlns:a16="http://schemas.microsoft.com/office/drawing/2014/main" xmlns="" id="{7E75D16F-0F41-4DF8-3C39-5004A6D1619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38" name="Text Box 9">
          <a:extLst>
            <a:ext uri="{FF2B5EF4-FFF2-40B4-BE49-F238E27FC236}">
              <a16:creationId xmlns:a16="http://schemas.microsoft.com/office/drawing/2014/main" xmlns="" id="{66B5BEF0-FBF3-4368-F8CC-7F43C74D789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39" name="Text Box 5">
          <a:extLst>
            <a:ext uri="{FF2B5EF4-FFF2-40B4-BE49-F238E27FC236}">
              <a16:creationId xmlns:a16="http://schemas.microsoft.com/office/drawing/2014/main" xmlns="" id="{C8A5C81C-B770-1E50-37E2-AF6BDCF79E2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40" name="Text Box 6">
          <a:extLst>
            <a:ext uri="{FF2B5EF4-FFF2-40B4-BE49-F238E27FC236}">
              <a16:creationId xmlns:a16="http://schemas.microsoft.com/office/drawing/2014/main" xmlns="" id="{C750D0D2-78B1-FADC-FFEE-42553101E93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41" name="Text Box 8">
          <a:extLst>
            <a:ext uri="{FF2B5EF4-FFF2-40B4-BE49-F238E27FC236}">
              <a16:creationId xmlns:a16="http://schemas.microsoft.com/office/drawing/2014/main" xmlns="" id="{561E9E04-CF19-6319-D705-8A795B474D3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66675</xdr:colOff>
      <xdr:row>662</xdr:row>
      <xdr:rowOff>0</xdr:rowOff>
    </xdr:to>
    <xdr:sp macro="" textlink="">
      <xdr:nvSpPr>
        <xdr:cNvPr id="482942" name="Text Box 9">
          <a:extLst>
            <a:ext uri="{FF2B5EF4-FFF2-40B4-BE49-F238E27FC236}">
              <a16:creationId xmlns:a16="http://schemas.microsoft.com/office/drawing/2014/main" xmlns="" id="{2B4200AF-502B-E703-AC6F-2E0BC3703BC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43" name="Text Box 5">
          <a:extLst>
            <a:ext uri="{FF2B5EF4-FFF2-40B4-BE49-F238E27FC236}">
              <a16:creationId xmlns:a16="http://schemas.microsoft.com/office/drawing/2014/main" xmlns="" id="{92C05806-27C2-E579-FC81-65D02E31463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44" name="Text Box 6">
          <a:extLst>
            <a:ext uri="{FF2B5EF4-FFF2-40B4-BE49-F238E27FC236}">
              <a16:creationId xmlns:a16="http://schemas.microsoft.com/office/drawing/2014/main" xmlns="" id="{BCF371BA-0B7E-95DF-80E2-28563932F14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45" name="Text Box 8">
          <a:extLst>
            <a:ext uri="{FF2B5EF4-FFF2-40B4-BE49-F238E27FC236}">
              <a16:creationId xmlns:a16="http://schemas.microsoft.com/office/drawing/2014/main" xmlns="" id="{CD0BCC4C-A469-A825-C40F-A175E2C5FCF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46" name="Text Box 9">
          <a:extLst>
            <a:ext uri="{FF2B5EF4-FFF2-40B4-BE49-F238E27FC236}">
              <a16:creationId xmlns:a16="http://schemas.microsoft.com/office/drawing/2014/main" xmlns="" id="{1DC2DBA1-67C6-2F5E-6E03-A91F1BCA76F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47" name="Text Box 5">
          <a:extLst>
            <a:ext uri="{FF2B5EF4-FFF2-40B4-BE49-F238E27FC236}">
              <a16:creationId xmlns:a16="http://schemas.microsoft.com/office/drawing/2014/main" xmlns="" id="{1587EC07-4D2E-5F99-0B07-2FFCE44A7F6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48" name="Text Box 6">
          <a:extLst>
            <a:ext uri="{FF2B5EF4-FFF2-40B4-BE49-F238E27FC236}">
              <a16:creationId xmlns:a16="http://schemas.microsoft.com/office/drawing/2014/main" xmlns="" id="{9AD6F694-DB28-EB8D-EB72-F04F196D0CC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49" name="Text Box 8">
          <a:extLst>
            <a:ext uri="{FF2B5EF4-FFF2-40B4-BE49-F238E27FC236}">
              <a16:creationId xmlns:a16="http://schemas.microsoft.com/office/drawing/2014/main" xmlns="" id="{FC60F265-59E9-492F-3612-E0FB6F971AD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50" name="Text Box 9">
          <a:extLst>
            <a:ext uri="{FF2B5EF4-FFF2-40B4-BE49-F238E27FC236}">
              <a16:creationId xmlns:a16="http://schemas.microsoft.com/office/drawing/2014/main" xmlns="" id="{0F8A5250-600A-57C4-18D1-592C1408C5D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714</xdr:row>
      <xdr:rowOff>0</xdr:rowOff>
    </xdr:from>
    <xdr:to>
      <xdr:col>1</xdr:col>
      <xdr:colOff>114300</xdr:colOff>
      <xdr:row>714</xdr:row>
      <xdr:rowOff>0</xdr:rowOff>
    </xdr:to>
    <xdr:sp macro="" textlink="">
      <xdr:nvSpPr>
        <xdr:cNvPr id="482951" name="Text Box 8">
          <a:extLst>
            <a:ext uri="{FF2B5EF4-FFF2-40B4-BE49-F238E27FC236}">
              <a16:creationId xmlns:a16="http://schemas.microsoft.com/office/drawing/2014/main" xmlns="" id="{736E7927-57A0-EEFC-BC57-050FCA1C9889}"/>
            </a:ext>
          </a:extLst>
        </xdr:cNvPr>
        <xdr:cNvSpPr txBox="1">
          <a:spLocks noChangeArrowheads="1"/>
        </xdr:cNvSpPr>
      </xdr:nvSpPr>
      <xdr:spPr bwMode="auto">
        <a:xfrm>
          <a:off x="361950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52" name="Text Box 5">
          <a:extLst>
            <a:ext uri="{FF2B5EF4-FFF2-40B4-BE49-F238E27FC236}">
              <a16:creationId xmlns:a16="http://schemas.microsoft.com/office/drawing/2014/main" xmlns="" id="{3DFE330A-6881-C4FC-D9C1-4138121E7EE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53" name="Text Box 6">
          <a:extLst>
            <a:ext uri="{FF2B5EF4-FFF2-40B4-BE49-F238E27FC236}">
              <a16:creationId xmlns:a16="http://schemas.microsoft.com/office/drawing/2014/main" xmlns="" id="{56DEE6C5-4F75-1C2F-E4DD-6DD6E71C340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54" name="Text Box 8">
          <a:extLst>
            <a:ext uri="{FF2B5EF4-FFF2-40B4-BE49-F238E27FC236}">
              <a16:creationId xmlns:a16="http://schemas.microsoft.com/office/drawing/2014/main" xmlns="" id="{999B349A-B4E2-5864-E67C-C07D019CBA9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55" name="Text Box 9">
          <a:extLst>
            <a:ext uri="{FF2B5EF4-FFF2-40B4-BE49-F238E27FC236}">
              <a16:creationId xmlns:a16="http://schemas.microsoft.com/office/drawing/2014/main" xmlns="" id="{C5D680F0-6310-FBB4-CE67-D98C0782C41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56" name="Text Box 6">
          <a:extLst>
            <a:ext uri="{FF2B5EF4-FFF2-40B4-BE49-F238E27FC236}">
              <a16:creationId xmlns:a16="http://schemas.microsoft.com/office/drawing/2014/main" xmlns="" id="{7BCF6FAC-6C39-217E-CF71-7DF49B8D0B0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57" name="Text Box 7">
          <a:extLst>
            <a:ext uri="{FF2B5EF4-FFF2-40B4-BE49-F238E27FC236}">
              <a16:creationId xmlns:a16="http://schemas.microsoft.com/office/drawing/2014/main" xmlns="" id="{007C05B3-1CC8-30E4-CA8E-66C4A697912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58" name="Text Box 9">
          <a:extLst>
            <a:ext uri="{FF2B5EF4-FFF2-40B4-BE49-F238E27FC236}">
              <a16:creationId xmlns:a16="http://schemas.microsoft.com/office/drawing/2014/main" xmlns="" id="{6373B9CF-43EE-30C0-C32D-0451B4872F1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59" name="Text Box 10">
          <a:extLst>
            <a:ext uri="{FF2B5EF4-FFF2-40B4-BE49-F238E27FC236}">
              <a16:creationId xmlns:a16="http://schemas.microsoft.com/office/drawing/2014/main" xmlns="" id="{8D02977C-D959-7C62-1DF2-973C21C25E9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60" name="Text Box 6">
          <a:extLst>
            <a:ext uri="{FF2B5EF4-FFF2-40B4-BE49-F238E27FC236}">
              <a16:creationId xmlns:a16="http://schemas.microsoft.com/office/drawing/2014/main" xmlns="" id="{18CF23C8-A675-EADE-78C1-8055927D130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61" name="Text Box 7">
          <a:extLst>
            <a:ext uri="{FF2B5EF4-FFF2-40B4-BE49-F238E27FC236}">
              <a16:creationId xmlns:a16="http://schemas.microsoft.com/office/drawing/2014/main" xmlns="" id="{7AAE9F25-FEBD-52FB-ED7D-DB40C4E1664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62" name="Text Box 9">
          <a:extLst>
            <a:ext uri="{FF2B5EF4-FFF2-40B4-BE49-F238E27FC236}">
              <a16:creationId xmlns:a16="http://schemas.microsoft.com/office/drawing/2014/main" xmlns="" id="{BB0B56FC-088B-F563-3651-A0B86A91709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63" name="Text Box 10">
          <a:extLst>
            <a:ext uri="{FF2B5EF4-FFF2-40B4-BE49-F238E27FC236}">
              <a16:creationId xmlns:a16="http://schemas.microsoft.com/office/drawing/2014/main" xmlns="" id="{809A11FF-901C-CE60-AEB7-66B54409A86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64" name="Text Box 5">
          <a:extLst>
            <a:ext uri="{FF2B5EF4-FFF2-40B4-BE49-F238E27FC236}">
              <a16:creationId xmlns:a16="http://schemas.microsoft.com/office/drawing/2014/main" xmlns="" id="{B0B6FB6D-3DCE-83B9-1228-D0DEBD441B2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65" name="Text Box 6">
          <a:extLst>
            <a:ext uri="{FF2B5EF4-FFF2-40B4-BE49-F238E27FC236}">
              <a16:creationId xmlns:a16="http://schemas.microsoft.com/office/drawing/2014/main" xmlns="" id="{7748FCCC-ECC5-98CC-A0C2-C832042C4C4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66" name="Text Box 8">
          <a:extLst>
            <a:ext uri="{FF2B5EF4-FFF2-40B4-BE49-F238E27FC236}">
              <a16:creationId xmlns:a16="http://schemas.microsoft.com/office/drawing/2014/main" xmlns="" id="{E9C655C6-48FA-7740-E702-D5A07E4CB9F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67" name="Text Box 9">
          <a:extLst>
            <a:ext uri="{FF2B5EF4-FFF2-40B4-BE49-F238E27FC236}">
              <a16:creationId xmlns:a16="http://schemas.microsoft.com/office/drawing/2014/main" xmlns="" id="{3A994ABD-F9D4-5A62-8232-9C9FADFA9E7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68" name="Text Box 6">
          <a:extLst>
            <a:ext uri="{FF2B5EF4-FFF2-40B4-BE49-F238E27FC236}">
              <a16:creationId xmlns:a16="http://schemas.microsoft.com/office/drawing/2014/main" xmlns="" id="{C2414CBC-087D-9DF9-46AB-8A3EFB2BD2D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69" name="Text Box 7">
          <a:extLst>
            <a:ext uri="{FF2B5EF4-FFF2-40B4-BE49-F238E27FC236}">
              <a16:creationId xmlns:a16="http://schemas.microsoft.com/office/drawing/2014/main" xmlns="" id="{C204280F-B6E3-BEB7-739D-929CDF728CC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70" name="Text Box 9">
          <a:extLst>
            <a:ext uri="{FF2B5EF4-FFF2-40B4-BE49-F238E27FC236}">
              <a16:creationId xmlns:a16="http://schemas.microsoft.com/office/drawing/2014/main" xmlns="" id="{D4D787D5-B06F-C355-85C4-9EF7E89B874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71" name="Text Box 10">
          <a:extLst>
            <a:ext uri="{FF2B5EF4-FFF2-40B4-BE49-F238E27FC236}">
              <a16:creationId xmlns:a16="http://schemas.microsoft.com/office/drawing/2014/main" xmlns="" id="{A36A5CDB-0124-9081-F0EF-2859EBD8005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72" name="Text Box 6">
          <a:extLst>
            <a:ext uri="{FF2B5EF4-FFF2-40B4-BE49-F238E27FC236}">
              <a16:creationId xmlns:a16="http://schemas.microsoft.com/office/drawing/2014/main" xmlns="" id="{B0232BE2-28CA-4602-8092-1E3B1B52CD9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73" name="Text Box 7">
          <a:extLst>
            <a:ext uri="{FF2B5EF4-FFF2-40B4-BE49-F238E27FC236}">
              <a16:creationId xmlns:a16="http://schemas.microsoft.com/office/drawing/2014/main" xmlns="" id="{35967A7F-94F2-EC63-0D65-1F0418B9B14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74" name="Text Box 9">
          <a:extLst>
            <a:ext uri="{FF2B5EF4-FFF2-40B4-BE49-F238E27FC236}">
              <a16:creationId xmlns:a16="http://schemas.microsoft.com/office/drawing/2014/main" xmlns="" id="{8F3C3A64-994F-4563-0E60-010835B80E8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75" name="Text Box 10">
          <a:extLst>
            <a:ext uri="{FF2B5EF4-FFF2-40B4-BE49-F238E27FC236}">
              <a16:creationId xmlns:a16="http://schemas.microsoft.com/office/drawing/2014/main" xmlns="" id="{C427FC57-B94C-2E3F-9C09-C4A4B1A7782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76" name="Text Box 5">
          <a:extLst>
            <a:ext uri="{FF2B5EF4-FFF2-40B4-BE49-F238E27FC236}">
              <a16:creationId xmlns:a16="http://schemas.microsoft.com/office/drawing/2014/main" xmlns="" id="{126CA899-F9EC-90D5-F5FC-42752FC3634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77" name="Text Box 6">
          <a:extLst>
            <a:ext uri="{FF2B5EF4-FFF2-40B4-BE49-F238E27FC236}">
              <a16:creationId xmlns:a16="http://schemas.microsoft.com/office/drawing/2014/main" xmlns="" id="{D3B64951-FCE4-A98D-7E8B-46A02DB29C2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78" name="Text Box 8">
          <a:extLst>
            <a:ext uri="{FF2B5EF4-FFF2-40B4-BE49-F238E27FC236}">
              <a16:creationId xmlns:a16="http://schemas.microsoft.com/office/drawing/2014/main" xmlns="" id="{5F7D8FE9-B733-919A-1F54-C8D88A212BE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79" name="Text Box 9">
          <a:extLst>
            <a:ext uri="{FF2B5EF4-FFF2-40B4-BE49-F238E27FC236}">
              <a16:creationId xmlns:a16="http://schemas.microsoft.com/office/drawing/2014/main" xmlns="" id="{C55AE323-F9BF-58AC-209A-51FE50A9474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80" name="Text Box 5">
          <a:extLst>
            <a:ext uri="{FF2B5EF4-FFF2-40B4-BE49-F238E27FC236}">
              <a16:creationId xmlns:a16="http://schemas.microsoft.com/office/drawing/2014/main" xmlns="" id="{256D964A-A661-80D1-C98B-655FCBFE5EC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81" name="Text Box 6">
          <a:extLst>
            <a:ext uri="{FF2B5EF4-FFF2-40B4-BE49-F238E27FC236}">
              <a16:creationId xmlns:a16="http://schemas.microsoft.com/office/drawing/2014/main" xmlns="" id="{AE7055CA-0F9D-D2A7-7FF0-5B2A551ACF3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82" name="Text Box 8">
          <a:extLst>
            <a:ext uri="{FF2B5EF4-FFF2-40B4-BE49-F238E27FC236}">
              <a16:creationId xmlns:a16="http://schemas.microsoft.com/office/drawing/2014/main" xmlns="" id="{33E78787-C433-F147-FCCE-95448E90CCE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83" name="Text Box 9">
          <a:extLst>
            <a:ext uri="{FF2B5EF4-FFF2-40B4-BE49-F238E27FC236}">
              <a16:creationId xmlns:a16="http://schemas.microsoft.com/office/drawing/2014/main" xmlns="" id="{D453594F-E01E-04BF-E696-DD91F048F3C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84" name="Text Box 5">
          <a:extLst>
            <a:ext uri="{FF2B5EF4-FFF2-40B4-BE49-F238E27FC236}">
              <a16:creationId xmlns:a16="http://schemas.microsoft.com/office/drawing/2014/main" xmlns="" id="{04EEF420-D713-3881-B216-10EDB59656D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85" name="Text Box 6">
          <a:extLst>
            <a:ext uri="{FF2B5EF4-FFF2-40B4-BE49-F238E27FC236}">
              <a16:creationId xmlns:a16="http://schemas.microsoft.com/office/drawing/2014/main" xmlns="" id="{CE1C5E57-A884-6AAD-506C-D431FAAE769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86" name="Text Box 8">
          <a:extLst>
            <a:ext uri="{FF2B5EF4-FFF2-40B4-BE49-F238E27FC236}">
              <a16:creationId xmlns:a16="http://schemas.microsoft.com/office/drawing/2014/main" xmlns="" id="{899E86EB-7820-A0E5-A394-9239BF4AC0E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87" name="Text Box 9">
          <a:extLst>
            <a:ext uri="{FF2B5EF4-FFF2-40B4-BE49-F238E27FC236}">
              <a16:creationId xmlns:a16="http://schemas.microsoft.com/office/drawing/2014/main" xmlns="" id="{5FC848E6-DD18-4FDC-7C66-1BCE77E804E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88" name="Text Box 5">
          <a:extLst>
            <a:ext uri="{FF2B5EF4-FFF2-40B4-BE49-F238E27FC236}">
              <a16:creationId xmlns:a16="http://schemas.microsoft.com/office/drawing/2014/main" xmlns="" id="{B616427B-73F7-69E6-6F5A-5DE344572E5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89" name="Text Box 6">
          <a:extLst>
            <a:ext uri="{FF2B5EF4-FFF2-40B4-BE49-F238E27FC236}">
              <a16:creationId xmlns:a16="http://schemas.microsoft.com/office/drawing/2014/main" xmlns="" id="{0C4BF6DF-A6FA-04B7-D398-C393A9BF4AF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90" name="Text Box 8">
          <a:extLst>
            <a:ext uri="{FF2B5EF4-FFF2-40B4-BE49-F238E27FC236}">
              <a16:creationId xmlns:a16="http://schemas.microsoft.com/office/drawing/2014/main" xmlns="" id="{6850FD2C-632A-FB6B-9344-CF8FB5887A6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66675</xdr:colOff>
      <xdr:row>714</xdr:row>
      <xdr:rowOff>0</xdr:rowOff>
    </xdr:to>
    <xdr:sp macro="" textlink="">
      <xdr:nvSpPr>
        <xdr:cNvPr id="482991" name="Text Box 9">
          <a:extLst>
            <a:ext uri="{FF2B5EF4-FFF2-40B4-BE49-F238E27FC236}">
              <a16:creationId xmlns:a16="http://schemas.microsoft.com/office/drawing/2014/main" xmlns="" id="{EE0148A7-9684-AA90-0A96-70059FE8C4E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2992" name="Text Box 6">
          <a:extLst>
            <a:ext uri="{FF2B5EF4-FFF2-40B4-BE49-F238E27FC236}">
              <a16:creationId xmlns:a16="http://schemas.microsoft.com/office/drawing/2014/main" xmlns="" id="{D664E555-3DC0-9C5A-356C-CFA60759C42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2993" name="Text Box 8">
          <a:extLst>
            <a:ext uri="{FF2B5EF4-FFF2-40B4-BE49-F238E27FC236}">
              <a16:creationId xmlns:a16="http://schemas.microsoft.com/office/drawing/2014/main" xmlns="" id="{80E83EB5-3FFA-8119-F353-053707C8A03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2994" name="Text Box 9">
          <a:extLst>
            <a:ext uri="{FF2B5EF4-FFF2-40B4-BE49-F238E27FC236}">
              <a16:creationId xmlns:a16="http://schemas.microsoft.com/office/drawing/2014/main" xmlns="" id="{A14C4F28-BB4B-01E4-54AD-674A49C5052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2995" name="Text Box 5">
          <a:extLst>
            <a:ext uri="{FF2B5EF4-FFF2-40B4-BE49-F238E27FC236}">
              <a16:creationId xmlns:a16="http://schemas.microsoft.com/office/drawing/2014/main" xmlns="" id="{91C5F1AB-7AD9-37D7-FFE7-7F38075FE04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2996" name="Text Box 6">
          <a:extLst>
            <a:ext uri="{FF2B5EF4-FFF2-40B4-BE49-F238E27FC236}">
              <a16:creationId xmlns:a16="http://schemas.microsoft.com/office/drawing/2014/main" xmlns="" id="{0953B737-EC49-776B-8305-C59B575727B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2997" name="Text Box 8">
          <a:extLst>
            <a:ext uri="{FF2B5EF4-FFF2-40B4-BE49-F238E27FC236}">
              <a16:creationId xmlns:a16="http://schemas.microsoft.com/office/drawing/2014/main" xmlns="" id="{985ACD04-4BBD-7C6A-E0FD-33EB1F3AEF0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2998" name="Text Box 9">
          <a:extLst>
            <a:ext uri="{FF2B5EF4-FFF2-40B4-BE49-F238E27FC236}">
              <a16:creationId xmlns:a16="http://schemas.microsoft.com/office/drawing/2014/main" xmlns="" id="{9B4E79EF-F384-3198-7D09-193016FEA05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726</xdr:row>
      <xdr:rowOff>0</xdr:rowOff>
    </xdr:from>
    <xdr:to>
      <xdr:col>1</xdr:col>
      <xdr:colOff>114300</xdr:colOff>
      <xdr:row>726</xdr:row>
      <xdr:rowOff>0</xdr:rowOff>
    </xdr:to>
    <xdr:sp macro="" textlink="">
      <xdr:nvSpPr>
        <xdr:cNvPr id="482999" name="Text Box 8">
          <a:extLst>
            <a:ext uri="{FF2B5EF4-FFF2-40B4-BE49-F238E27FC236}">
              <a16:creationId xmlns:a16="http://schemas.microsoft.com/office/drawing/2014/main" xmlns="" id="{4AA1EAD5-42A6-A6FA-DE76-DD02836469D9}"/>
            </a:ext>
          </a:extLst>
        </xdr:cNvPr>
        <xdr:cNvSpPr txBox="1">
          <a:spLocks noChangeArrowheads="1"/>
        </xdr:cNvSpPr>
      </xdr:nvSpPr>
      <xdr:spPr bwMode="auto">
        <a:xfrm>
          <a:off x="361950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00" name="Text Box 5">
          <a:extLst>
            <a:ext uri="{FF2B5EF4-FFF2-40B4-BE49-F238E27FC236}">
              <a16:creationId xmlns:a16="http://schemas.microsoft.com/office/drawing/2014/main" xmlns="" id="{93C79DF0-F6D6-3875-790C-0AFDED2C07F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01" name="Text Box 6">
          <a:extLst>
            <a:ext uri="{FF2B5EF4-FFF2-40B4-BE49-F238E27FC236}">
              <a16:creationId xmlns:a16="http://schemas.microsoft.com/office/drawing/2014/main" xmlns="" id="{D83AE943-8557-E486-705D-D4244CED98E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02" name="Text Box 8">
          <a:extLst>
            <a:ext uri="{FF2B5EF4-FFF2-40B4-BE49-F238E27FC236}">
              <a16:creationId xmlns:a16="http://schemas.microsoft.com/office/drawing/2014/main" xmlns="" id="{EF31675D-1957-437D-E56E-333AB2D2D4F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03" name="Text Box 9">
          <a:extLst>
            <a:ext uri="{FF2B5EF4-FFF2-40B4-BE49-F238E27FC236}">
              <a16:creationId xmlns:a16="http://schemas.microsoft.com/office/drawing/2014/main" xmlns="" id="{ACFF1435-C05E-11DF-EC0D-8884BE8E00B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04" name="Text Box 6">
          <a:extLst>
            <a:ext uri="{FF2B5EF4-FFF2-40B4-BE49-F238E27FC236}">
              <a16:creationId xmlns:a16="http://schemas.microsoft.com/office/drawing/2014/main" xmlns="" id="{18E127CD-6CEA-17A0-A238-7C8C1D5C9EB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05" name="Text Box 7">
          <a:extLst>
            <a:ext uri="{FF2B5EF4-FFF2-40B4-BE49-F238E27FC236}">
              <a16:creationId xmlns:a16="http://schemas.microsoft.com/office/drawing/2014/main" xmlns="" id="{2F307AF0-A980-E3DA-A5A8-587986D75AC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06" name="Text Box 9">
          <a:extLst>
            <a:ext uri="{FF2B5EF4-FFF2-40B4-BE49-F238E27FC236}">
              <a16:creationId xmlns:a16="http://schemas.microsoft.com/office/drawing/2014/main" xmlns="" id="{370603BC-7AF5-9F0C-2F16-1A0CFAA9F01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07" name="Text Box 10">
          <a:extLst>
            <a:ext uri="{FF2B5EF4-FFF2-40B4-BE49-F238E27FC236}">
              <a16:creationId xmlns:a16="http://schemas.microsoft.com/office/drawing/2014/main" xmlns="" id="{40E3F17E-AF8E-8217-DE24-F8C1F3C2D94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08" name="Text Box 6">
          <a:extLst>
            <a:ext uri="{FF2B5EF4-FFF2-40B4-BE49-F238E27FC236}">
              <a16:creationId xmlns:a16="http://schemas.microsoft.com/office/drawing/2014/main" xmlns="" id="{4EDA99DD-55E4-D3DB-89AC-A4773E93F04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09" name="Text Box 7">
          <a:extLst>
            <a:ext uri="{FF2B5EF4-FFF2-40B4-BE49-F238E27FC236}">
              <a16:creationId xmlns:a16="http://schemas.microsoft.com/office/drawing/2014/main" xmlns="" id="{6C5A342F-CB40-FC9E-9ECE-D187187D45C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10" name="Text Box 9">
          <a:extLst>
            <a:ext uri="{FF2B5EF4-FFF2-40B4-BE49-F238E27FC236}">
              <a16:creationId xmlns:a16="http://schemas.microsoft.com/office/drawing/2014/main" xmlns="" id="{41F505B3-2E5F-6B77-4099-8118D0EFFEB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11" name="Text Box 10">
          <a:extLst>
            <a:ext uri="{FF2B5EF4-FFF2-40B4-BE49-F238E27FC236}">
              <a16:creationId xmlns:a16="http://schemas.microsoft.com/office/drawing/2014/main" xmlns="" id="{38122531-BEDA-30BE-D164-00D90A27CC4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12" name="Text Box 5">
          <a:extLst>
            <a:ext uri="{FF2B5EF4-FFF2-40B4-BE49-F238E27FC236}">
              <a16:creationId xmlns:a16="http://schemas.microsoft.com/office/drawing/2014/main" xmlns="" id="{A852028E-101A-38D8-7564-DF29FEEC1F7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13" name="Text Box 6">
          <a:extLst>
            <a:ext uri="{FF2B5EF4-FFF2-40B4-BE49-F238E27FC236}">
              <a16:creationId xmlns:a16="http://schemas.microsoft.com/office/drawing/2014/main" xmlns="" id="{05974FF9-62BA-B415-82D5-B06E8A283D9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14" name="Text Box 8">
          <a:extLst>
            <a:ext uri="{FF2B5EF4-FFF2-40B4-BE49-F238E27FC236}">
              <a16:creationId xmlns:a16="http://schemas.microsoft.com/office/drawing/2014/main" xmlns="" id="{7BBC8BE2-CD51-0BAC-27B6-811602D2392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15" name="Text Box 9">
          <a:extLst>
            <a:ext uri="{FF2B5EF4-FFF2-40B4-BE49-F238E27FC236}">
              <a16:creationId xmlns:a16="http://schemas.microsoft.com/office/drawing/2014/main" xmlns="" id="{8E0D6DD0-0BA6-98DE-56AB-F7EB6AD98B2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16" name="Text Box 6">
          <a:extLst>
            <a:ext uri="{FF2B5EF4-FFF2-40B4-BE49-F238E27FC236}">
              <a16:creationId xmlns:a16="http://schemas.microsoft.com/office/drawing/2014/main" xmlns="" id="{68B94001-05BF-98DB-8161-EB5A4AC4BDB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17" name="Text Box 7">
          <a:extLst>
            <a:ext uri="{FF2B5EF4-FFF2-40B4-BE49-F238E27FC236}">
              <a16:creationId xmlns:a16="http://schemas.microsoft.com/office/drawing/2014/main" xmlns="" id="{78CFC589-0F86-6B00-D9D5-3FF080E21CB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18" name="Text Box 9">
          <a:extLst>
            <a:ext uri="{FF2B5EF4-FFF2-40B4-BE49-F238E27FC236}">
              <a16:creationId xmlns:a16="http://schemas.microsoft.com/office/drawing/2014/main" xmlns="" id="{FB72AB20-053C-450E-6417-FFF10F6157F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19" name="Text Box 10">
          <a:extLst>
            <a:ext uri="{FF2B5EF4-FFF2-40B4-BE49-F238E27FC236}">
              <a16:creationId xmlns:a16="http://schemas.microsoft.com/office/drawing/2014/main" xmlns="" id="{0889AD89-26B4-EF9E-D073-F761FF2DC7D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20" name="Text Box 6">
          <a:extLst>
            <a:ext uri="{FF2B5EF4-FFF2-40B4-BE49-F238E27FC236}">
              <a16:creationId xmlns:a16="http://schemas.microsoft.com/office/drawing/2014/main" xmlns="" id="{1D8B8F78-8052-D01E-F024-7B27EEC23A4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21" name="Text Box 7">
          <a:extLst>
            <a:ext uri="{FF2B5EF4-FFF2-40B4-BE49-F238E27FC236}">
              <a16:creationId xmlns:a16="http://schemas.microsoft.com/office/drawing/2014/main" xmlns="" id="{26548735-26A2-4D25-9CCC-CD390921865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22" name="Text Box 9">
          <a:extLst>
            <a:ext uri="{FF2B5EF4-FFF2-40B4-BE49-F238E27FC236}">
              <a16:creationId xmlns:a16="http://schemas.microsoft.com/office/drawing/2014/main" xmlns="" id="{7FCE92C8-509C-20EF-3559-586698DB87B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23" name="Text Box 10">
          <a:extLst>
            <a:ext uri="{FF2B5EF4-FFF2-40B4-BE49-F238E27FC236}">
              <a16:creationId xmlns:a16="http://schemas.microsoft.com/office/drawing/2014/main" xmlns="" id="{F366B250-EEB0-C5D0-45DE-CB1660A29D0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24" name="Text Box 5">
          <a:extLst>
            <a:ext uri="{FF2B5EF4-FFF2-40B4-BE49-F238E27FC236}">
              <a16:creationId xmlns:a16="http://schemas.microsoft.com/office/drawing/2014/main" xmlns="" id="{0A70058B-692B-AC5C-D0DB-2F67DC74179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25" name="Text Box 6">
          <a:extLst>
            <a:ext uri="{FF2B5EF4-FFF2-40B4-BE49-F238E27FC236}">
              <a16:creationId xmlns:a16="http://schemas.microsoft.com/office/drawing/2014/main" xmlns="" id="{F62CE3E6-34B4-1B73-6011-392C9C48455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26" name="Text Box 8">
          <a:extLst>
            <a:ext uri="{FF2B5EF4-FFF2-40B4-BE49-F238E27FC236}">
              <a16:creationId xmlns:a16="http://schemas.microsoft.com/office/drawing/2014/main" xmlns="" id="{3EE02668-94C2-1B13-A537-DA2F38E3E11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27" name="Text Box 9">
          <a:extLst>
            <a:ext uri="{FF2B5EF4-FFF2-40B4-BE49-F238E27FC236}">
              <a16:creationId xmlns:a16="http://schemas.microsoft.com/office/drawing/2014/main" xmlns="" id="{D0106D06-4A76-9AAD-E668-23CAD76377D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28" name="Text Box 5">
          <a:extLst>
            <a:ext uri="{FF2B5EF4-FFF2-40B4-BE49-F238E27FC236}">
              <a16:creationId xmlns:a16="http://schemas.microsoft.com/office/drawing/2014/main" xmlns="" id="{FAF835AA-084A-82EB-DD52-DE07A09B3D3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29" name="Text Box 6">
          <a:extLst>
            <a:ext uri="{FF2B5EF4-FFF2-40B4-BE49-F238E27FC236}">
              <a16:creationId xmlns:a16="http://schemas.microsoft.com/office/drawing/2014/main" xmlns="" id="{5FBFADF0-4A6C-E921-D5F3-271601110B9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30" name="Text Box 8">
          <a:extLst>
            <a:ext uri="{FF2B5EF4-FFF2-40B4-BE49-F238E27FC236}">
              <a16:creationId xmlns:a16="http://schemas.microsoft.com/office/drawing/2014/main" xmlns="" id="{8607C96E-8B74-3C39-4C42-E0614C28729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31" name="Text Box 9">
          <a:extLst>
            <a:ext uri="{FF2B5EF4-FFF2-40B4-BE49-F238E27FC236}">
              <a16:creationId xmlns:a16="http://schemas.microsoft.com/office/drawing/2014/main" xmlns="" id="{13743380-A416-A346-4EE5-6DC3B962D62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32" name="Text Box 5">
          <a:extLst>
            <a:ext uri="{FF2B5EF4-FFF2-40B4-BE49-F238E27FC236}">
              <a16:creationId xmlns:a16="http://schemas.microsoft.com/office/drawing/2014/main" xmlns="" id="{AEAE8B61-02AC-9A74-0077-9F4DCCC2BEC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33" name="Text Box 6">
          <a:extLst>
            <a:ext uri="{FF2B5EF4-FFF2-40B4-BE49-F238E27FC236}">
              <a16:creationId xmlns:a16="http://schemas.microsoft.com/office/drawing/2014/main" xmlns="" id="{2F4F7B9E-5EBF-8328-D877-4FC47E88133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34" name="Text Box 8">
          <a:extLst>
            <a:ext uri="{FF2B5EF4-FFF2-40B4-BE49-F238E27FC236}">
              <a16:creationId xmlns:a16="http://schemas.microsoft.com/office/drawing/2014/main" xmlns="" id="{5426E61B-C718-C57F-0A6B-66CA7ECA503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35" name="Text Box 9">
          <a:extLst>
            <a:ext uri="{FF2B5EF4-FFF2-40B4-BE49-F238E27FC236}">
              <a16:creationId xmlns:a16="http://schemas.microsoft.com/office/drawing/2014/main" xmlns="" id="{596B62A0-4721-2592-1AB7-36D95F26694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36" name="Text Box 5">
          <a:extLst>
            <a:ext uri="{FF2B5EF4-FFF2-40B4-BE49-F238E27FC236}">
              <a16:creationId xmlns:a16="http://schemas.microsoft.com/office/drawing/2014/main" xmlns="" id="{FDEC8211-9806-8AE5-6D43-B5188C1E7ED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37" name="Text Box 6">
          <a:extLst>
            <a:ext uri="{FF2B5EF4-FFF2-40B4-BE49-F238E27FC236}">
              <a16:creationId xmlns:a16="http://schemas.microsoft.com/office/drawing/2014/main" xmlns="" id="{55EE4806-CF73-CA86-F541-81E1FDAACF0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38" name="Text Box 8">
          <a:extLst>
            <a:ext uri="{FF2B5EF4-FFF2-40B4-BE49-F238E27FC236}">
              <a16:creationId xmlns:a16="http://schemas.microsoft.com/office/drawing/2014/main" xmlns="" id="{D283A78E-E03A-5772-B98F-87A73D85516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66675</xdr:colOff>
      <xdr:row>726</xdr:row>
      <xdr:rowOff>0</xdr:rowOff>
    </xdr:to>
    <xdr:sp macro="" textlink="">
      <xdr:nvSpPr>
        <xdr:cNvPr id="483039" name="Text Box 9">
          <a:extLst>
            <a:ext uri="{FF2B5EF4-FFF2-40B4-BE49-F238E27FC236}">
              <a16:creationId xmlns:a16="http://schemas.microsoft.com/office/drawing/2014/main" xmlns="" id="{2014A07F-0867-51B0-5242-10CC9FB7555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40" name="Text Box 8">
          <a:extLst>
            <a:ext uri="{FF2B5EF4-FFF2-40B4-BE49-F238E27FC236}">
              <a16:creationId xmlns:a16="http://schemas.microsoft.com/office/drawing/2014/main" xmlns="" id="{93900BCC-DAE0-BAB5-52A4-3590838FB64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41" name="Text Box 9">
          <a:extLst>
            <a:ext uri="{FF2B5EF4-FFF2-40B4-BE49-F238E27FC236}">
              <a16:creationId xmlns:a16="http://schemas.microsoft.com/office/drawing/2014/main" xmlns="" id="{001E5E2C-E029-C2D4-F4CD-75B8168E961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42" name="Text Box 5">
          <a:extLst>
            <a:ext uri="{FF2B5EF4-FFF2-40B4-BE49-F238E27FC236}">
              <a16:creationId xmlns:a16="http://schemas.microsoft.com/office/drawing/2014/main" xmlns="" id="{094B808D-18CA-B350-A9E0-91693F5587C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43" name="Text Box 6">
          <a:extLst>
            <a:ext uri="{FF2B5EF4-FFF2-40B4-BE49-F238E27FC236}">
              <a16:creationId xmlns:a16="http://schemas.microsoft.com/office/drawing/2014/main" xmlns="" id="{1CDA7135-A0FE-6CE5-35B7-A2863EF0E15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44" name="Text Box 8">
          <a:extLst>
            <a:ext uri="{FF2B5EF4-FFF2-40B4-BE49-F238E27FC236}">
              <a16:creationId xmlns:a16="http://schemas.microsoft.com/office/drawing/2014/main" xmlns="" id="{5625DE51-4531-8CC3-B505-A10E67686D9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45" name="Text Box 9">
          <a:extLst>
            <a:ext uri="{FF2B5EF4-FFF2-40B4-BE49-F238E27FC236}">
              <a16:creationId xmlns:a16="http://schemas.microsoft.com/office/drawing/2014/main" xmlns="" id="{457B5BAB-43C7-F2A5-A95E-50EF1011712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742</xdr:row>
      <xdr:rowOff>0</xdr:rowOff>
    </xdr:from>
    <xdr:to>
      <xdr:col>1</xdr:col>
      <xdr:colOff>114300</xdr:colOff>
      <xdr:row>742</xdr:row>
      <xdr:rowOff>0</xdr:rowOff>
    </xdr:to>
    <xdr:sp macro="" textlink="">
      <xdr:nvSpPr>
        <xdr:cNvPr id="483046" name="Text Box 8">
          <a:extLst>
            <a:ext uri="{FF2B5EF4-FFF2-40B4-BE49-F238E27FC236}">
              <a16:creationId xmlns:a16="http://schemas.microsoft.com/office/drawing/2014/main" xmlns="" id="{F04251D0-1F25-242B-B9AB-5A15F0705D9A}"/>
            </a:ext>
          </a:extLst>
        </xdr:cNvPr>
        <xdr:cNvSpPr txBox="1">
          <a:spLocks noChangeArrowheads="1"/>
        </xdr:cNvSpPr>
      </xdr:nvSpPr>
      <xdr:spPr bwMode="auto">
        <a:xfrm>
          <a:off x="361950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47" name="Text Box 5">
          <a:extLst>
            <a:ext uri="{FF2B5EF4-FFF2-40B4-BE49-F238E27FC236}">
              <a16:creationId xmlns:a16="http://schemas.microsoft.com/office/drawing/2014/main" xmlns="" id="{FA190E48-C338-E394-CE4C-A49647427CE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48" name="Text Box 6">
          <a:extLst>
            <a:ext uri="{FF2B5EF4-FFF2-40B4-BE49-F238E27FC236}">
              <a16:creationId xmlns:a16="http://schemas.microsoft.com/office/drawing/2014/main" xmlns="" id="{548C29A5-E78A-AF24-4CAA-5A3A123EB64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49" name="Text Box 8">
          <a:extLst>
            <a:ext uri="{FF2B5EF4-FFF2-40B4-BE49-F238E27FC236}">
              <a16:creationId xmlns:a16="http://schemas.microsoft.com/office/drawing/2014/main" xmlns="" id="{01B92E01-4552-200F-CA90-69F56B0CD86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50" name="Text Box 9">
          <a:extLst>
            <a:ext uri="{FF2B5EF4-FFF2-40B4-BE49-F238E27FC236}">
              <a16:creationId xmlns:a16="http://schemas.microsoft.com/office/drawing/2014/main" xmlns="" id="{2F69EFFD-22A9-EA42-B20B-1744DBEA9B8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51" name="Text Box 6">
          <a:extLst>
            <a:ext uri="{FF2B5EF4-FFF2-40B4-BE49-F238E27FC236}">
              <a16:creationId xmlns:a16="http://schemas.microsoft.com/office/drawing/2014/main" xmlns="" id="{BA3599E8-E213-F682-1338-821C01302BC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52" name="Text Box 7">
          <a:extLst>
            <a:ext uri="{FF2B5EF4-FFF2-40B4-BE49-F238E27FC236}">
              <a16:creationId xmlns:a16="http://schemas.microsoft.com/office/drawing/2014/main" xmlns="" id="{5C1908F1-8137-5F55-1DF2-92987CBEA8A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53" name="Text Box 9">
          <a:extLst>
            <a:ext uri="{FF2B5EF4-FFF2-40B4-BE49-F238E27FC236}">
              <a16:creationId xmlns:a16="http://schemas.microsoft.com/office/drawing/2014/main" xmlns="" id="{DE861956-34F2-C29B-ACD0-378593CC944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54" name="Text Box 10">
          <a:extLst>
            <a:ext uri="{FF2B5EF4-FFF2-40B4-BE49-F238E27FC236}">
              <a16:creationId xmlns:a16="http://schemas.microsoft.com/office/drawing/2014/main" xmlns="" id="{79CD8E11-91CE-64BA-A5E0-DC9E0F52034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55" name="Text Box 6">
          <a:extLst>
            <a:ext uri="{FF2B5EF4-FFF2-40B4-BE49-F238E27FC236}">
              <a16:creationId xmlns:a16="http://schemas.microsoft.com/office/drawing/2014/main" xmlns="" id="{C41FB2C5-C9AE-5002-B32B-95D3E91EB9C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56" name="Text Box 7">
          <a:extLst>
            <a:ext uri="{FF2B5EF4-FFF2-40B4-BE49-F238E27FC236}">
              <a16:creationId xmlns:a16="http://schemas.microsoft.com/office/drawing/2014/main" xmlns="" id="{C8B176BB-0654-7F2C-D5DB-84880D5076B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57" name="Text Box 9">
          <a:extLst>
            <a:ext uri="{FF2B5EF4-FFF2-40B4-BE49-F238E27FC236}">
              <a16:creationId xmlns:a16="http://schemas.microsoft.com/office/drawing/2014/main" xmlns="" id="{F0A80C68-6F11-6B55-4F5C-52CF0F44388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58" name="Text Box 10">
          <a:extLst>
            <a:ext uri="{FF2B5EF4-FFF2-40B4-BE49-F238E27FC236}">
              <a16:creationId xmlns:a16="http://schemas.microsoft.com/office/drawing/2014/main" xmlns="" id="{4DF735C4-D84E-5AF7-4399-8C64AD1B4CB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59" name="Text Box 5">
          <a:extLst>
            <a:ext uri="{FF2B5EF4-FFF2-40B4-BE49-F238E27FC236}">
              <a16:creationId xmlns:a16="http://schemas.microsoft.com/office/drawing/2014/main" xmlns="" id="{2C957229-A59D-27F2-E836-69202A6AEC3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60" name="Text Box 6">
          <a:extLst>
            <a:ext uri="{FF2B5EF4-FFF2-40B4-BE49-F238E27FC236}">
              <a16:creationId xmlns:a16="http://schemas.microsoft.com/office/drawing/2014/main" xmlns="" id="{9141819C-1B30-EF2A-974E-522909A529D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61" name="Text Box 8">
          <a:extLst>
            <a:ext uri="{FF2B5EF4-FFF2-40B4-BE49-F238E27FC236}">
              <a16:creationId xmlns:a16="http://schemas.microsoft.com/office/drawing/2014/main" xmlns="" id="{D585EE13-88DD-835B-973A-156F231FD64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62" name="Text Box 9">
          <a:extLst>
            <a:ext uri="{FF2B5EF4-FFF2-40B4-BE49-F238E27FC236}">
              <a16:creationId xmlns:a16="http://schemas.microsoft.com/office/drawing/2014/main" xmlns="" id="{2C745FDD-050B-4EA2-93D9-DB6BAE214C1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63" name="Text Box 6">
          <a:extLst>
            <a:ext uri="{FF2B5EF4-FFF2-40B4-BE49-F238E27FC236}">
              <a16:creationId xmlns:a16="http://schemas.microsoft.com/office/drawing/2014/main" xmlns="" id="{9B23F19B-51F3-E4D1-CAF6-3231B111D44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64" name="Text Box 7">
          <a:extLst>
            <a:ext uri="{FF2B5EF4-FFF2-40B4-BE49-F238E27FC236}">
              <a16:creationId xmlns:a16="http://schemas.microsoft.com/office/drawing/2014/main" xmlns="" id="{2BEC2042-AA31-CCDD-E501-CF41C74CBE0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65" name="Text Box 9">
          <a:extLst>
            <a:ext uri="{FF2B5EF4-FFF2-40B4-BE49-F238E27FC236}">
              <a16:creationId xmlns:a16="http://schemas.microsoft.com/office/drawing/2014/main" xmlns="" id="{C420AD5A-0E3B-CCAC-51DB-DF7E0D178C9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66" name="Text Box 10">
          <a:extLst>
            <a:ext uri="{FF2B5EF4-FFF2-40B4-BE49-F238E27FC236}">
              <a16:creationId xmlns:a16="http://schemas.microsoft.com/office/drawing/2014/main" xmlns="" id="{D0AF33FA-A335-D28B-38FB-51D9EB76C51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67" name="Text Box 6">
          <a:extLst>
            <a:ext uri="{FF2B5EF4-FFF2-40B4-BE49-F238E27FC236}">
              <a16:creationId xmlns:a16="http://schemas.microsoft.com/office/drawing/2014/main" xmlns="" id="{5FC20FCC-C550-F147-7466-5273B5A3948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68" name="Text Box 7">
          <a:extLst>
            <a:ext uri="{FF2B5EF4-FFF2-40B4-BE49-F238E27FC236}">
              <a16:creationId xmlns:a16="http://schemas.microsoft.com/office/drawing/2014/main" xmlns="" id="{91EBAEF3-C413-7DFE-6AD8-281F246ED2C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69" name="Text Box 9">
          <a:extLst>
            <a:ext uri="{FF2B5EF4-FFF2-40B4-BE49-F238E27FC236}">
              <a16:creationId xmlns:a16="http://schemas.microsoft.com/office/drawing/2014/main" xmlns="" id="{7B2287E0-74C9-0D21-2509-C694182AED2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70" name="Text Box 10">
          <a:extLst>
            <a:ext uri="{FF2B5EF4-FFF2-40B4-BE49-F238E27FC236}">
              <a16:creationId xmlns:a16="http://schemas.microsoft.com/office/drawing/2014/main" xmlns="" id="{7291927A-7B7D-5103-8E29-7BE58C11FD5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71" name="Text Box 5">
          <a:extLst>
            <a:ext uri="{FF2B5EF4-FFF2-40B4-BE49-F238E27FC236}">
              <a16:creationId xmlns:a16="http://schemas.microsoft.com/office/drawing/2014/main" xmlns="" id="{E2D006B6-41BC-486F-EB67-0840B81C7F6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72" name="Text Box 6">
          <a:extLst>
            <a:ext uri="{FF2B5EF4-FFF2-40B4-BE49-F238E27FC236}">
              <a16:creationId xmlns:a16="http://schemas.microsoft.com/office/drawing/2014/main" xmlns="" id="{CF6BD47A-EBFA-C645-26CE-4E0EA8336BB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73" name="Text Box 8">
          <a:extLst>
            <a:ext uri="{FF2B5EF4-FFF2-40B4-BE49-F238E27FC236}">
              <a16:creationId xmlns:a16="http://schemas.microsoft.com/office/drawing/2014/main" xmlns="" id="{0F51197A-646B-4E39-FA91-758AAB45610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74" name="Text Box 9">
          <a:extLst>
            <a:ext uri="{FF2B5EF4-FFF2-40B4-BE49-F238E27FC236}">
              <a16:creationId xmlns:a16="http://schemas.microsoft.com/office/drawing/2014/main" xmlns="" id="{D19442E6-2418-A206-9771-1965683282A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75" name="Text Box 5">
          <a:extLst>
            <a:ext uri="{FF2B5EF4-FFF2-40B4-BE49-F238E27FC236}">
              <a16:creationId xmlns:a16="http://schemas.microsoft.com/office/drawing/2014/main" xmlns="" id="{28689224-1B3B-7A34-B6D5-AD739C4C2C4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76" name="Text Box 6">
          <a:extLst>
            <a:ext uri="{FF2B5EF4-FFF2-40B4-BE49-F238E27FC236}">
              <a16:creationId xmlns:a16="http://schemas.microsoft.com/office/drawing/2014/main" xmlns="" id="{3F7B3191-4D3A-0B84-D680-FF5C6B5F64A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77" name="Text Box 8">
          <a:extLst>
            <a:ext uri="{FF2B5EF4-FFF2-40B4-BE49-F238E27FC236}">
              <a16:creationId xmlns:a16="http://schemas.microsoft.com/office/drawing/2014/main" xmlns="" id="{7EA3A146-BDAB-EC1F-0853-6D0F7CF30CB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78" name="Text Box 9">
          <a:extLst>
            <a:ext uri="{FF2B5EF4-FFF2-40B4-BE49-F238E27FC236}">
              <a16:creationId xmlns:a16="http://schemas.microsoft.com/office/drawing/2014/main" xmlns="" id="{8F79F440-3695-246E-07A2-518044C7813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79" name="Text Box 5">
          <a:extLst>
            <a:ext uri="{FF2B5EF4-FFF2-40B4-BE49-F238E27FC236}">
              <a16:creationId xmlns:a16="http://schemas.microsoft.com/office/drawing/2014/main" xmlns="" id="{AE6B5FBB-6F06-A686-F18D-5650922EA55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80" name="Text Box 6">
          <a:extLst>
            <a:ext uri="{FF2B5EF4-FFF2-40B4-BE49-F238E27FC236}">
              <a16:creationId xmlns:a16="http://schemas.microsoft.com/office/drawing/2014/main" xmlns="" id="{B9D17C8F-BF72-1011-F187-6BFD0EE5BE8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81" name="Text Box 8">
          <a:extLst>
            <a:ext uri="{FF2B5EF4-FFF2-40B4-BE49-F238E27FC236}">
              <a16:creationId xmlns:a16="http://schemas.microsoft.com/office/drawing/2014/main" xmlns="" id="{CF460241-15C7-ADFC-60E9-06F9CAF64CD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82" name="Text Box 9">
          <a:extLst>
            <a:ext uri="{FF2B5EF4-FFF2-40B4-BE49-F238E27FC236}">
              <a16:creationId xmlns:a16="http://schemas.microsoft.com/office/drawing/2014/main" xmlns="" id="{5901A6CF-697B-2786-0E31-C300CC6B0DC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83" name="Text Box 5">
          <a:extLst>
            <a:ext uri="{FF2B5EF4-FFF2-40B4-BE49-F238E27FC236}">
              <a16:creationId xmlns:a16="http://schemas.microsoft.com/office/drawing/2014/main" xmlns="" id="{87F84C7E-22D7-CDBD-789C-4204F6636BD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84" name="Text Box 6">
          <a:extLst>
            <a:ext uri="{FF2B5EF4-FFF2-40B4-BE49-F238E27FC236}">
              <a16:creationId xmlns:a16="http://schemas.microsoft.com/office/drawing/2014/main" xmlns="" id="{14314642-1821-007F-35B3-BF749E1232C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85" name="Text Box 8">
          <a:extLst>
            <a:ext uri="{FF2B5EF4-FFF2-40B4-BE49-F238E27FC236}">
              <a16:creationId xmlns:a16="http://schemas.microsoft.com/office/drawing/2014/main" xmlns="" id="{74FEAC98-B028-DCA2-D4C0-B5822B36DE5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66675</xdr:colOff>
      <xdr:row>742</xdr:row>
      <xdr:rowOff>0</xdr:rowOff>
    </xdr:to>
    <xdr:sp macro="" textlink="">
      <xdr:nvSpPr>
        <xdr:cNvPr id="483086" name="Text Box 9">
          <a:extLst>
            <a:ext uri="{FF2B5EF4-FFF2-40B4-BE49-F238E27FC236}">
              <a16:creationId xmlns:a16="http://schemas.microsoft.com/office/drawing/2014/main" xmlns="" id="{405A3A1C-1C4F-F9E2-6320-04A338776CE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87" name="Text Box 5">
          <a:extLst>
            <a:ext uri="{FF2B5EF4-FFF2-40B4-BE49-F238E27FC236}">
              <a16:creationId xmlns:a16="http://schemas.microsoft.com/office/drawing/2014/main" xmlns="" id="{5AC037DB-04F7-D0D0-AB0E-E17561E3DA6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88" name="Text Box 6">
          <a:extLst>
            <a:ext uri="{FF2B5EF4-FFF2-40B4-BE49-F238E27FC236}">
              <a16:creationId xmlns:a16="http://schemas.microsoft.com/office/drawing/2014/main" xmlns="" id="{07E3550B-1B5E-61C0-F3DB-F69DB178FB9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89" name="Text Box 8">
          <a:extLst>
            <a:ext uri="{FF2B5EF4-FFF2-40B4-BE49-F238E27FC236}">
              <a16:creationId xmlns:a16="http://schemas.microsoft.com/office/drawing/2014/main" xmlns="" id="{256FC313-6768-8F32-E3F5-FD34078CAD4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90" name="Text Box 9">
          <a:extLst>
            <a:ext uri="{FF2B5EF4-FFF2-40B4-BE49-F238E27FC236}">
              <a16:creationId xmlns:a16="http://schemas.microsoft.com/office/drawing/2014/main" xmlns="" id="{A5020840-8D30-D2E1-5E60-DEDA7EE5B18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91" name="Text Box 5">
          <a:extLst>
            <a:ext uri="{FF2B5EF4-FFF2-40B4-BE49-F238E27FC236}">
              <a16:creationId xmlns:a16="http://schemas.microsoft.com/office/drawing/2014/main" xmlns="" id="{21CDAB60-CAC5-1039-DD04-41D1D5012D5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92" name="Text Box 6">
          <a:extLst>
            <a:ext uri="{FF2B5EF4-FFF2-40B4-BE49-F238E27FC236}">
              <a16:creationId xmlns:a16="http://schemas.microsoft.com/office/drawing/2014/main" xmlns="" id="{04E5D03F-0A1C-911D-187A-074F410F099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93" name="Text Box 8">
          <a:extLst>
            <a:ext uri="{FF2B5EF4-FFF2-40B4-BE49-F238E27FC236}">
              <a16:creationId xmlns:a16="http://schemas.microsoft.com/office/drawing/2014/main" xmlns="" id="{CE4232D0-FFC2-95D4-000E-798472E5752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94" name="Text Box 9">
          <a:extLst>
            <a:ext uri="{FF2B5EF4-FFF2-40B4-BE49-F238E27FC236}">
              <a16:creationId xmlns:a16="http://schemas.microsoft.com/office/drawing/2014/main" xmlns="" id="{DE4CD7BC-3504-00C1-D3A0-513FAB9E06F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754</xdr:row>
      <xdr:rowOff>0</xdr:rowOff>
    </xdr:from>
    <xdr:to>
      <xdr:col>1</xdr:col>
      <xdr:colOff>114300</xdr:colOff>
      <xdr:row>754</xdr:row>
      <xdr:rowOff>0</xdr:rowOff>
    </xdr:to>
    <xdr:sp macro="" textlink="">
      <xdr:nvSpPr>
        <xdr:cNvPr id="483095" name="Text Box 8">
          <a:extLst>
            <a:ext uri="{FF2B5EF4-FFF2-40B4-BE49-F238E27FC236}">
              <a16:creationId xmlns:a16="http://schemas.microsoft.com/office/drawing/2014/main" xmlns="" id="{B3B77DD4-F3F8-3FE9-14F1-448DAF3BCDCC}"/>
            </a:ext>
          </a:extLst>
        </xdr:cNvPr>
        <xdr:cNvSpPr txBox="1">
          <a:spLocks noChangeArrowheads="1"/>
        </xdr:cNvSpPr>
      </xdr:nvSpPr>
      <xdr:spPr bwMode="auto">
        <a:xfrm>
          <a:off x="361950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96" name="Text Box 5">
          <a:extLst>
            <a:ext uri="{FF2B5EF4-FFF2-40B4-BE49-F238E27FC236}">
              <a16:creationId xmlns:a16="http://schemas.microsoft.com/office/drawing/2014/main" xmlns="" id="{8903D585-EBF0-05B1-CCF4-EE3ECE67EF5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97" name="Text Box 6">
          <a:extLst>
            <a:ext uri="{FF2B5EF4-FFF2-40B4-BE49-F238E27FC236}">
              <a16:creationId xmlns:a16="http://schemas.microsoft.com/office/drawing/2014/main" xmlns="" id="{7C27D880-8514-B3B2-0022-D52661C3F9F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98" name="Text Box 8">
          <a:extLst>
            <a:ext uri="{FF2B5EF4-FFF2-40B4-BE49-F238E27FC236}">
              <a16:creationId xmlns:a16="http://schemas.microsoft.com/office/drawing/2014/main" xmlns="" id="{7B8CF8CC-29F1-BF7B-965D-D14E2E801A9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099" name="Text Box 9">
          <a:extLst>
            <a:ext uri="{FF2B5EF4-FFF2-40B4-BE49-F238E27FC236}">
              <a16:creationId xmlns:a16="http://schemas.microsoft.com/office/drawing/2014/main" xmlns="" id="{BD5CCE3C-9CFE-2CA5-35F6-E801D755A63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00" name="Text Box 6">
          <a:extLst>
            <a:ext uri="{FF2B5EF4-FFF2-40B4-BE49-F238E27FC236}">
              <a16:creationId xmlns:a16="http://schemas.microsoft.com/office/drawing/2014/main" xmlns="" id="{CFD3AF80-2E24-9E34-1BF8-C70E61AC34C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01" name="Text Box 7">
          <a:extLst>
            <a:ext uri="{FF2B5EF4-FFF2-40B4-BE49-F238E27FC236}">
              <a16:creationId xmlns:a16="http://schemas.microsoft.com/office/drawing/2014/main" xmlns="" id="{B5E2CD8C-0626-BADB-0292-AE1FEE86006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02" name="Text Box 9">
          <a:extLst>
            <a:ext uri="{FF2B5EF4-FFF2-40B4-BE49-F238E27FC236}">
              <a16:creationId xmlns:a16="http://schemas.microsoft.com/office/drawing/2014/main" xmlns="" id="{869175B2-524E-8529-FCCF-F7061A72234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03" name="Text Box 10">
          <a:extLst>
            <a:ext uri="{FF2B5EF4-FFF2-40B4-BE49-F238E27FC236}">
              <a16:creationId xmlns:a16="http://schemas.microsoft.com/office/drawing/2014/main" xmlns="" id="{C23B9B68-91A0-4F22-CCAB-E94A3F928F5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04" name="Text Box 6">
          <a:extLst>
            <a:ext uri="{FF2B5EF4-FFF2-40B4-BE49-F238E27FC236}">
              <a16:creationId xmlns:a16="http://schemas.microsoft.com/office/drawing/2014/main" xmlns="" id="{2180CFE4-FBAC-3F74-504B-5CDB867142C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05" name="Text Box 7">
          <a:extLst>
            <a:ext uri="{FF2B5EF4-FFF2-40B4-BE49-F238E27FC236}">
              <a16:creationId xmlns:a16="http://schemas.microsoft.com/office/drawing/2014/main" xmlns="" id="{3A455195-54D2-0C12-B768-C73EA409C37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06" name="Text Box 9">
          <a:extLst>
            <a:ext uri="{FF2B5EF4-FFF2-40B4-BE49-F238E27FC236}">
              <a16:creationId xmlns:a16="http://schemas.microsoft.com/office/drawing/2014/main" xmlns="" id="{A2688DB6-D58E-4516-1589-FDDBBC97EEE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07" name="Text Box 10">
          <a:extLst>
            <a:ext uri="{FF2B5EF4-FFF2-40B4-BE49-F238E27FC236}">
              <a16:creationId xmlns:a16="http://schemas.microsoft.com/office/drawing/2014/main" xmlns="" id="{C06A2C46-A4CB-D66B-C827-5C4CEFE9277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08" name="Text Box 5">
          <a:extLst>
            <a:ext uri="{FF2B5EF4-FFF2-40B4-BE49-F238E27FC236}">
              <a16:creationId xmlns:a16="http://schemas.microsoft.com/office/drawing/2014/main" xmlns="" id="{48E0A269-6ED7-F179-A5F7-12BDAA9C092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09" name="Text Box 6">
          <a:extLst>
            <a:ext uri="{FF2B5EF4-FFF2-40B4-BE49-F238E27FC236}">
              <a16:creationId xmlns:a16="http://schemas.microsoft.com/office/drawing/2014/main" xmlns="" id="{AA4D8B13-78C1-DB63-C20A-699788C7A38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10" name="Text Box 8">
          <a:extLst>
            <a:ext uri="{FF2B5EF4-FFF2-40B4-BE49-F238E27FC236}">
              <a16:creationId xmlns:a16="http://schemas.microsoft.com/office/drawing/2014/main" xmlns="" id="{CE724995-C6CA-03BA-87FE-05B57D93DA3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11" name="Text Box 9">
          <a:extLst>
            <a:ext uri="{FF2B5EF4-FFF2-40B4-BE49-F238E27FC236}">
              <a16:creationId xmlns:a16="http://schemas.microsoft.com/office/drawing/2014/main" xmlns="" id="{E10C3C5D-1ACD-9C11-622D-379EDFF7264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12" name="Text Box 6">
          <a:extLst>
            <a:ext uri="{FF2B5EF4-FFF2-40B4-BE49-F238E27FC236}">
              <a16:creationId xmlns:a16="http://schemas.microsoft.com/office/drawing/2014/main" xmlns="" id="{EDB4726E-B9BF-3B97-DA88-054BC160318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13" name="Text Box 7">
          <a:extLst>
            <a:ext uri="{FF2B5EF4-FFF2-40B4-BE49-F238E27FC236}">
              <a16:creationId xmlns:a16="http://schemas.microsoft.com/office/drawing/2014/main" xmlns="" id="{D7936505-3826-5ED6-904D-BBACD4D0F53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14" name="Text Box 9">
          <a:extLst>
            <a:ext uri="{FF2B5EF4-FFF2-40B4-BE49-F238E27FC236}">
              <a16:creationId xmlns:a16="http://schemas.microsoft.com/office/drawing/2014/main" xmlns="" id="{C672FC46-5675-0283-9952-37349904752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15" name="Text Box 10">
          <a:extLst>
            <a:ext uri="{FF2B5EF4-FFF2-40B4-BE49-F238E27FC236}">
              <a16:creationId xmlns:a16="http://schemas.microsoft.com/office/drawing/2014/main" xmlns="" id="{CB9402EA-CFBC-FF8C-3EB4-0412A3182A4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16" name="Text Box 6">
          <a:extLst>
            <a:ext uri="{FF2B5EF4-FFF2-40B4-BE49-F238E27FC236}">
              <a16:creationId xmlns:a16="http://schemas.microsoft.com/office/drawing/2014/main" xmlns="" id="{70AB16D2-E683-19A6-367D-1B78F64E14A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17" name="Text Box 7">
          <a:extLst>
            <a:ext uri="{FF2B5EF4-FFF2-40B4-BE49-F238E27FC236}">
              <a16:creationId xmlns:a16="http://schemas.microsoft.com/office/drawing/2014/main" xmlns="" id="{298171CD-14BC-902A-F0D6-51B1645E2BA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18" name="Text Box 9">
          <a:extLst>
            <a:ext uri="{FF2B5EF4-FFF2-40B4-BE49-F238E27FC236}">
              <a16:creationId xmlns:a16="http://schemas.microsoft.com/office/drawing/2014/main" xmlns="" id="{53EEF1C9-9CF5-7506-FB83-F6DDD1E5C9F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19" name="Text Box 10">
          <a:extLst>
            <a:ext uri="{FF2B5EF4-FFF2-40B4-BE49-F238E27FC236}">
              <a16:creationId xmlns:a16="http://schemas.microsoft.com/office/drawing/2014/main" xmlns="" id="{1A154744-8DDD-3835-B24D-80D991ECC7D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20" name="Text Box 5">
          <a:extLst>
            <a:ext uri="{FF2B5EF4-FFF2-40B4-BE49-F238E27FC236}">
              <a16:creationId xmlns:a16="http://schemas.microsoft.com/office/drawing/2014/main" xmlns="" id="{734CF76A-6145-23B3-3935-0B9CC6A6F8B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21" name="Text Box 6">
          <a:extLst>
            <a:ext uri="{FF2B5EF4-FFF2-40B4-BE49-F238E27FC236}">
              <a16:creationId xmlns:a16="http://schemas.microsoft.com/office/drawing/2014/main" xmlns="" id="{9CCEC479-9E49-2932-9213-B0CEFD16A60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22" name="Text Box 8">
          <a:extLst>
            <a:ext uri="{FF2B5EF4-FFF2-40B4-BE49-F238E27FC236}">
              <a16:creationId xmlns:a16="http://schemas.microsoft.com/office/drawing/2014/main" xmlns="" id="{179AB586-47E7-6785-F84B-02317405E49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23" name="Text Box 9">
          <a:extLst>
            <a:ext uri="{FF2B5EF4-FFF2-40B4-BE49-F238E27FC236}">
              <a16:creationId xmlns:a16="http://schemas.microsoft.com/office/drawing/2014/main" xmlns="" id="{B359C2F9-15C9-1EC7-B6C4-2A28A3DE808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24" name="Text Box 5">
          <a:extLst>
            <a:ext uri="{FF2B5EF4-FFF2-40B4-BE49-F238E27FC236}">
              <a16:creationId xmlns:a16="http://schemas.microsoft.com/office/drawing/2014/main" xmlns="" id="{70E6B6C4-7D48-41B7-079A-562F27A7824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25" name="Text Box 6">
          <a:extLst>
            <a:ext uri="{FF2B5EF4-FFF2-40B4-BE49-F238E27FC236}">
              <a16:creationId xmlns:a16="http://schemas.microsoft.com/office/drawing/2014/main" xmlns="" id="{88009899-293F-9E8B-25D2-AE02F40B288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26" name="Text Box 8">
          <a:extLst>
            <a:ext uri="{FF2B5EF4-FFF2-40B4-BE49-F238E27FC236}">
              <a16:creationId xmlns:a16="http://schemas.microsoft.com/office/drawing/2014/main" xmlns="" id="{27EBEB7F-604B-5F6E-02C5-D00A3558F3F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27" name="Text Box 9">
          <a:extLst>
            <a:ext uri="{FF2B5EF4-FFF2-40B4-BE49-F238E27FC236}">
              <a16:creationId xmlns:a16="http://schemas.microsoft.com/office/drawing/2014/main" xmlns="" id="{B372F6EA-EA55-2DDE-0368-6E09ACA1C4F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28" name="Text Box 5">
          <a:extLst>
            <a:ext uri="{FF2B5EF4-FFF2-40B4-BE49-F238E27FC236}">
              <a16:creationId xmlns:a16="http://schemas.microsoft.com/office/drawing/2014/main" xmlns="" id="{B43403BB-2A7D-82A9-DE12-8372D803688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29" name="Text Box 6">
          <a:extLst>
            <a:ext uri="{FF2B5EF4-FFF2-40B4-BE49-F238E27FC236}">
              <a16:creationId xmlns:a16="http://schemas.microsoft.com/office/drawing/2014/main" xmlns="" id="{975A70A8-03D9-84A3-81BB-632822484E5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30" name="Text Box 8">
          <a:extLst>
            <a:ext uri="{FF2B5EF4-FFF2-40B4-BE49-F238E27FC236}">
              <a16:creationId xmlns:a16="http://schemas.microsoft.com/office/drawing/2014/main" xmlns="" id="{BFC81FC0-CB06-B575-0D71-3ECEEB26FE9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31" name="Text Box 9">
          <a:extLst>
            <a:ext uri="{FF2B5EF4-FFF2-40B4-BE49-F238E27FC236}">
              <a16:creationId xmlns:a16="http://schemas.microsoft.com/office/drawing/2014/main" xmlns="" id="{4FA092D7-6C26-35DD-3D33-6ED826463C0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32" name="Text Box 5">
          <a:extLst>
            <a:ext uri="{FF2B5EF4-FFF2-40B4-BE49-F238E27FC236}">
              <a16:creationId xmlns:a16="http://schemas.microsoft.com/office/drawing/2014/main" xmlns="" id="{C44F1E67-F107-9B68-1992-D5BABB4AE8F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33" name="Text Box 6">
          <a:extLst>
            <a:ext uri="{FF2B5EF4-FFF2-40B4-BE49-F238E27FC236}">
              <a16:creationId xmlns:a16="http://schemas.microsoft.com/office/drawing/2014/main" xmlns="" id="{7DE606D7-ED5D-E955-4A24-7580E0AD45E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34" name="Text Box 8">
          <a:extLst>
            <a:ext uri="{FF2B5EF4-FFF2-40B4-BE49-F238E27FC236}">
              <a16:creationId xmlns:a16="http://schemas.microsoft.com/office/drawing/2014/main" xmlns="" id="{1C7001D3-C0D1-B04D-A224-805F12C819A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66675</xdr:colOff>
      <xdr:row>754</xdr:row>
      <xdr:rowOff>0</xdr:rowOff>
    </xdr:to>
    <xdr:sp macro="" textlink="">
      <xdr:nvSpPr>
        <xdr:cNvPr id="483135" name="Text Box 9">
          <a:extLst>
            <a:ext uri="{FF2B5EF4-FFF2-40B4-BE49-F238E27FC236}">
              <a16:creationId xmlns:a16="http://schemas.microsoft.com/office/drawing/2014/main" xmlns="" id="{C4C20380-AC81-38AC-87AF-A215E76B4C8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36" name="Text Box 5">
          <a:extLst>
            <a:ext uri="{FF2B5EF4-FFF2-40B4-BE49-F238E27FC236}">
              <a16:creationId xmlns:a16="http://schemas.microsoft.com/office/drawing/2014/main" xmlns="" id="{DA1E96BC-09DE-762B-FE4D-A8BAB0DD676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37" name="Text Box 6">
          <a:extLst>
            <a:ext uri="{FF2B5EF4-FFF2-40B4-BE49-F238E27FC236}">
              <a16:creationId xmlns:a16="http://schemas.microsoft.com/office/drawing/2014/main" xmlns="" id="{A56978E5-C7CD-5333-CEA1-640E5607A3A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38" name="Text Box 8">
          <a:extLst>
            <a:ext uri="{FF2B5EF4-FFF2-40B4-BE49-F238E27FC236}">
              <a16:creationId xmlns:a16="http://schemas.microsoft.com/office/drawing/2014/main" xmlns="" id="{B4AF9583-D791-4EBF-1C2B-3448965CD63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39" name="Text Box 9">
          <a:extLst>
            <a:ext uri="{FF2B5EF4-FFF2-40B4-BE49-F238E27FC236}">
              <a16:creationId xmlns:a16="http://schemas.microsoft.com/office/drawing/2014/main" xmlns="" id="{4156B8B0-F2B4-8A67-520F-0CE7867045C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40" name="Text Box 5">
          <a:extLst>
            <a:ext uri="{FF2B5EF4-FFF2-40B4-BE49-F238E27FC236}">
              <a16:creationId xmlns:a16="http://schemas.microsoft.com/office/drawing/2014/main" xmlns="" id="{FB760F31-B2E5-F2E7-EA3C-E7DF47A652D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41" name="Text Box 6">
          <a:extLst>
            <a:ext uri="{FF2B5EF4-FFF2-40B4-BE49-F238E27FC236}">
              <a16:creationId xmlns:a16="http://schemas.microsoft.com/office/drawing/2014/main" xmlns="" id="{2E7AF798-C1E6-D4C9-3E01-2FF1CDB25F8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42" name="Text Box 8">
          <a:extLst>
            <a:ext uri="{FF2B5EF4-FFF2-40B4-BE49-F238E27FC236}">
              <a16:creationId xmlns:a16="http://schemas.microsoft.com/office/drawing/2014/main" xmlns="" id="{D386D284-2569-99D0-B5F7-59D1E45EC79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43" name="Text Box 9">
          <a:extLst>
            <a:ext uri="{FF2B5EF4-FFF2-40B4-BE49-F238E27FC236}">
              <a16:creationId xmlns:a16="http://schemas.microsoft.com/office/drawing/2014/main" xmlns="" id="{6E75C36C-5F9A-A2FF-11F8-4BCE6E7A0EB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796</xdr:row>
      <xdr:rowOff>0</xdr:rowOff>
    </xdr:from>
    <xdr:to>
      <xdr:col>1</xdr:col>
      <xdr:colOff>114300</xdr:colOff>
      <xdr:row>796</xdr:row>
      <xdr:rowOff>0</xdr:rowOff>
    </xdr:to>
    <xdr:sp macro="" textlink="">
      <xdr:nvSpPr>
        <xdr:cNvPr id="483144" name="Text Box 8">
          <a:extLst>
            <a:ext uri="{FF2B5EF4-FFF2-40B4-BE49-F238E27FC236}">
              <a16:creationId xmlns:a16="http://schemas.microsoft.com/office/drawing/2014/main" xmlns="" id="{7EED21F1-2A79-B8B6-09F3-A25C69BA343A}"/>
            </a:ext>
          </a:extLst>
        </xdr:cNvPr>
        <xdr:cNvSpPr txBox="1">
          <a:spLocks noChangeArrowheads="1"/>
        </xdr:cNvSpPr>
      </xdr:nvSpPr>
      <xdr:spPr bwMode="auto">
        <a:xfrm>
          <a:off x="361950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45" name="Text Box 5">
          <a:extLst>
            <a:ext uri="{FF2B5EF4-FFF2-40B4-BE49-F238E27FC236}">
              <a16:creationId xmlns:a16="http://schemas.microsoft.com/office/drawing/2014/main" xmlns="" id="{06AF9E4F-4728-B07A-6CD3-F7AD512E25E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46" name="Text Box 6">
          <a:extLst>
            <a:ext uri="{FF2B5EF4-FFF2-40B4-BE49-F238E27FC236}">
              <a16:creationId xmlns:a16="http://schemas.microsoft.com/office/drawing/2014/main" xmlns="" id="{531810D5-93D4-5305-CB1D-AF1BFB32FA6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47" name="Text Box 8">
          <a:extLst>
            <a:ext uri="{FF2B5EF4-FFF2-40B4-BE49-F238E27FC236}">
              <a16:creationId xmlns:a16="http://schemas.microsoft.com/office/drawing/2014/main" xmlns="" id="{A304681E-B8FF-843A-A3A3-01CAD95F322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48" name="Text Box 9">
          <a:extLst>
            <a:ext uri="{FF2B5EF4-FFF2-40B4-BE49-F238E27FC236}">
              <a16:creationId xmlns:a16="http://schemas.microsoft.com/office/drawing/2014/main" xmlns="" id="{A67E31C7-22B6-CF5F-BD43-A03CF6C64D6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49" name="Text Box 6">
          <a:extLst>
            <a:ext uri="{FF2B5EF4-FFF2-40B4-BE49-F238E27FC236}">
              <a16:creationId xmlns:a16="http://schemas.microsoft.com/office/drawing/2014/main" xmlns="" id="{F9F4750A-099A-16E6-447D-D5E0B18BF76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50" name="Text Box 7">
          <a:extLst>
            <a:ext uri="{FF2B5EF4-FFF2-40B4-BE49-F238E27FC236}">
              <a16:creationId xmlns:a16="http://schemas.microsoft.com/office/drawing/2014/main" xmlns="" id="{CE4D1236-B681-5907-35D5-F4B3F1D32E0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51" name="Text Box 9">
          <a:extLst>
            <a:ext uri="{FF2B5EF4-FFF2-40B4-BE49-F238E27FC236}">
              <a16:creationId xmlns:a16="http://schemas.microsoft.com/office/drawing/2014/main" xmlns="" id="{8D7B79D3-4B50-78EE-DC83-65DFA32783F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52" name="Text Box 10">
          <a:extLst>
            <a:ext uri="{FF2B5EF4-FFF2-40B4-BE49-F238E27FC236}">
              <a16:creationId xmlns:a16="http://schemas.microsoft.com/office/drawing/2014/main" xmlns="" id="{96A2E032-1378-07F2-E677-A71B965BB75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53" name="Text Box 6">
          <a:extLst>
            <a:ext uri="{FF2B5EF4-FFF2-40B4-BE49-F238E27FC236}">
              <a16:creationId xmlns:a16="http://schemas.microsoft.com/office/drawing/2014/main" xmlns="" id="{A4DAADBB-8981-4007-1235-AB5A762F827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54" name="Text Box 7">
          <a:extLst>
            <a:ext uri="{FF2B5EF4-FFF2-40B4-BE49-F238E27FC236}">
              <a16:creationId xmlns:a16="http://schemas.microsoft.com/office/drawing/2014/main" xmlns="" id="{29DDD3E5-ADF7-845B-36F5-55CA068E623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55" name="Text Box 9">
          <a:extLst>
            <a:ext uri="{FF2B5EF4-FFF2-40B4-BE49-F238E27FC236}">
              <a16:creationId xmlns:a16="http://schemas.microsoft.com/office/drawing/2014/main" xmlns="" id="{E439649D-14D3-247D-48AD-6D94E3163A4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56" name="Text Box 10">
          <a:extLst>
            <a:ext uri="{FF2B5EF4-FFF2-40B4-BE49-F238E27FC236}">
              <a16:creationId xmlns:a16="http://schemas.microsoft.com/office/drawing/2014/main" xmlns="" id="{1EC12256-3A61-2C17-AF5C-F77420ACAE4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57" name="Text Box 5">
          <a:extLst>
            <a:ext uri="{FF2B5EF4-FFF2-40B4-BE49-F238E27FC236}">
              <a16:creationId xmlns:a16="http://schemas.microsoft.com/office/drawing/2014/main" xmlns="" id="{5234AF74-4B4D-490B-4714-EC9CB55B9CB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58" name="Text Box 6">
          <a:extLst>
            <a:ext uri="{FF2B5EF4-FFF2-40B4-BE49-F238E27FC236}">
              <a16:creationId xmlns:a16="http://schemas.microsoft.com/office/drawing/2014/main" xmlns="" id="{44234525-29C8-F76D-80C3-BC2E51AC8D0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59" name="Text Box 8">
          <a:extLst>
            <a:ext uri="{FF2B5EF4-FFF2-40B4-BE49-F238E27FC236}">
              <a16:creationId xmlns:a16="http://schemas.microsoft.com/office/drawing/2014/main" xmlns="" id="{2CDF08ED-1FF1-5E44-F3A9-04D841B31DE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60" name="Text Box 9">
          <a:extLst>
            <a:ext uri="{FF2B5EF4-FFF2-40B4-BE49-F238E27FC236}">
              <a16:creationId xmlns:a16="http://schemas.microsoft.com/office/drawing/2014/main" xmlns="" id="{41AC51B4-A9A7-156A-26E6-991634601C6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61" name="Text Box 6">
          <a:extLst>
            <a:ext uri="{FF2B5EF4-FFF2-40B4-BE49-F238E27FC236}">
              <a16:creationId xmlns:a16="http://schemas.microsoft.com/office/drawing/2014/main" xmlns="" id="{BB52DB03-8157-DD94-8267-36E9FE3E856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62" name="Text Box 7">
          <a:extLst>
            <a:ext uri="{FF2B5EF4-FFF2-40B4-BE49-F238E27FC236}">
              <a16:creationId xmlns:a16="http://schemas.microsoft.com/office/drawing/2014/main" xmlns="" id="{655DAF9C-9A41-3738-9E98-9089ECBA526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63" name="Text Box 9">
          <a:extLst>
            <a:ext uri="{FF2B5EF4-FFF2-40B4-BE49-F238E27FC236}">
              <a16:creationId xmlns:a16="http://schemas.microsoft.com/office/drawing/2014/main" xmlns="" id="{6D06BA5C-FE33-3CEB-3DB4-CC0C531D7F2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64" name="Text Box 10">
          <a:extLst>
            <a:ext uri="{FF2B5EF4-FFF2-40B4-BE49-F238E27FC236}">
              <a16:creationId xmlns:a16="http://schemas.microsoft.com/office/drawing/2014/main" xmlns="" id="{B9CB0E68-90D9-B305-8A90-3ACCE381F87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65" name="Text Box 6">
          <a:extLst>
            <a:ext uri="{FF2B5EF4-FFF2-40B4-BE49-F238E27FC236}">
              <a16:creationId xmlns:a16="http://schemas.microsoft.com/office/drawing/2014/main" xmlns="" id="{616EBF30-9B9C-1EEE-95BF-EBA11507879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66" name="Text Box 7">
          <a:extLst>
            <a:ext uri="{FF2B5EF4-FFF2-40B4-BE49-F238E27FC236}">
              <a16:creationId xmlns:a16="http://schemas.microsoft.com/office/drawing/2014/main" xmlns="" id="{E222113C-8FE3-A040-7B10-08CFAAC6DBA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67" name="Text Box 9">
          <a:extLst>
            <a:ext uri="{FF2B5EF4-FFF2-40B4-BE49-F238E27FC236}">
              <a16:creationId xmlns:a16="http://schemas.microsoft.com/office/drawing/2014/main" xmlns="" id="{69571E65-6598-C9E9-063B-E05559E6FCA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68" name="Text Box 10">
          <a:extLst>
            <a:ext uri="{FF2B5EF4-FFF2-40B4-BE49-F238E27FC236}">
              <a16:creationId xmlns:a16="http://schemas.microsoft.com/office/drawing/2014/main" xmlns="" id="{555DF5C9-188C-63A9-AFBC-1F9324A7CE7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69" name="Text Box 5">
          <a:extLst>
            <a:ext uri="{FF2B5EF4-FFF2-40B4-BE49-F238E27FC236}">
              <a16:creationId xmlns:a16="http://schemas.microsoft.com/office/drawing/2014/main" xmlns="" id="{631177CD-4375-A696-3D0C-85B575C0567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70" name="Text Box 6">
          <a:extLst>
            <a:ext uri="{FF2B5EF4-FFF2-40B4-BE49-F238E27FC236}">
              <a16:creationId xmlns:a16="http://schemas.microsoft.com/office/drawing/2014/main" xmlns="" id="{860D704F-562C-34C6-94ED-0C01C7808C4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71" name="Text Box 8">
          <a:extLst>
            <a:ext uri="{FF2B5EF4-FFF2-40B4-BE49-F238E27FC236}">
              <a16:creationId xmlns:a16="http://schemas.microsoft.com/office/drawing/2014/main" xmlns="" id="{5EF34C6C-1A3A-D93E-25C8-7F8924CBD95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72" name="Text Box 9">
          <a:extLst>
            <a:ext uri="{FF2B5EF4-FFF2-40B4-BE49-F238E27FC236}">
              <a16:creationId xmlns:a16="http://schemas.microsoft.com/office/drawing/2014/main" xmlns="" id="{94F8691C-D172-D058-5F74-F5957DDD9B2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73" name="Text Box 5">
          <a:extLst>
            <a:ext uri="{FF2B5EF4-FFF2-40B4-BE49-F238E27FC236}">
              <a16:creationId xmlns:a16="http://schemas.microsoft.com/office/drawing/2014/main" xmlns="" id="{3A0DEF04-F6BB-F412-E594-710563BFA02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74" name="Text Box 6">
          <a:extLst>
            <a:ext uri="{FF2B5EF4-FFF2-40B4-BE49-F238E27FC236}">
              <a16:creationId xmlns:a16="http://schemas.microsoft.com/office/drawing/2014/main" xmlns="" id="{C1CBE864-0FCE-28C1-CAB0-A0822EA4A6A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75" name="Text Box 8">
          <a:extLst>
            <a:ext uri="{FF2B5EF4-FFF2-40B4-BE49-F238E27FC236}">
              <a16:creationId xmlns:a16="http://schemas.microsoft.com/office/drawing/2014/main" xmlns="" id="{1C6A55BA-9743-71AD-9A16-88091827BAF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76" name="Text Box 9">
          <a:extLst>
            <a:ext uri="{FF2B5EF4-FFF2-40B4-BE49-F238E27FC236}">
              <a16:creationId xmlns:a16="http://schemas.microsoft.com/office/drawing/2014/main" xmlns="" id="{01076340-623E-4A0E-E1BF-B5F0C989AB9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77" name="Text Box 5">
          <a:extLst>
            <a:ext uri="{FF2B5EF4-FFF2-40B4-BE49-F238E27FC236}">
              <a16:creationId xmlns:a16="http://schemas.microsoft.com/office/drawing/2014/main" xmlns="" id="{816D9F6B-45DC-4BCD-F670-89CC7E2DDF3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78" name="Text Box 6">
          <a:extLst>
            <a:ext uri="{FF2B5EF4-FFF2-40B4-BE49-F238E27FC236}">
              <a16:creationId xmlns:a16="http://schemas.microsoft.com/office/drawing/2014/main" xmlns="" id="{B25F6801-9F0D-D88A-41B0-A39495B4F9E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79" name="Text Box 8">
          <a:extLst>
            <a:ext uri="{FF2B5EF4-FFF2-40B4-BE49-F238E27FC236}">
              <a16:creationId xmlns:a16="http://schemas.microsoft.com/office/drawing/2014/main" xmlns="" id="{B41A9FFC-A373-F058-E69D-3D21D204A94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80" name="Text Box 9">
          <a:extLst>
            <a:ext uri="{FF2B5EF4-FFF2-40B4-BE49-F238E27FC236}">
              <a16:creationId xmlns:a16="http://schemas.microsoft.com/office/drawing/2014/main" xmlns="" id="{3AAFDBEC-2101-2500-E68A-1C463A8E84D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81" name="Text Box 5">
          <a:extLst>
            <a:ext uri="{FF2B5EF4-FFF2-40B4-BE49-F238E27FC236}">
              <a16:creationId xmlns:a16="http://schemas.microsoft.com/office/drawing/2014/main" xmlns="" id="{2E841931-87C2-23FC-2F1B-CCC2B0461188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82" name="Text Box 6">
          <a:extLst>
            <a:ext uri="{FF2B5EF4-FFF2-40B4-BE49-F238E27FC236}">
              <a16:creationId xmlns:a16="http://schemas.microsoft.com/office/drawing/2014/main" xmlns="" id="{653A666C-1292-5A68-7836-38EBA7F3065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83" name="Text Box 8">
          <a:extLst>
            <a:ext uri="{FF2B5EF4-FFF2-40B4-BE49-F238E27FC236}">
              <a16:creationId xmlns:a16="http://schemas.microsoft.com/office/drawing/2014/main" xmlns="" id="{BD2C4456-CF3F-1595-E77D-D328E5140BF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796</xdr:row>
      <xdr:rowOff>0</xdr:rowOff>
    </xdr:from>
    <xdr:to>
      <xdr:col>1</xdr:col>
      <xdr:colOff>66675</xdr:colOff>
      <xdr:row>796</xdr:row>
      <xdr:rowOff>0</xdr:rowOff>
    </xdr:to>
    <xdr:sp macro="" textlink="">
      <xdr:nvSpPr>
        <xdr:cNvPr id="483184" name="Text Box 9">
          <a:extLst>
            <a:ext uri="{FF2B5EF4-FFF2-40B4-BE49-F238E27FC236}">
              <a16:creationId xmlns:a16="http://schemas.microsoft.com/office/drawing/2014/main" xmlns="" id="{6B127B5F-F572-274A-50B5-D162DFEC55E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798</xdr:row>
      <xdr:rowOff>47625</xdr:rowOff>
    </xdr:from>
    <xdr:to>
      <xdr:col>2</xdr:col>
      <xdr:colOff>85725</xdr:colOff>
      <xdr:row>798</xdr:row>
      <xdr:rowOff>47625</xdr:rowOff>
    </xdr:to>
    <xdr:sp macro="" textlink="">
      <xdr:nvSpPr>
        <xdr:cNvPr id="483185" name="Text Box 6">
          <a:extLst>
            <a:ext uri="{FF2B5EF4-FFF2-40B4-BE49-F238E27FC236}">
              <a16:creationId xmlns:a16="http://schemas.microsoft.com/office/drawing/2014/main" xmlns="" id="{7F3D8863-AAD4-66FA-BE72-3B7F97189D3B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798</xdr:row>
      <xdr:rowOff>0</xdr:rowOff>
    </xdr:from>
    <xdr:to>
      <xdr:col>2</xdr:col>
      <xdr:colOff>104775</xdr:colOff>
      <xdr:row>798</xdr:row>
      <xdr:rowOff>0</xdr:rowOff>
    </xdr:to>
    <xdr:sp macro="" textlink="">
      <xdr:nvSpPr>
        <xdr:cNvPr id="483186" name="Text Box 9">
          <a:extLst>
            <a:ext uri="{FF2B5EF4-FFF2-40B4-BE49-F238E27FC236}">
              <a16:creationId xmlns:a16="http://schemas.microsoft.com/office/drawing/2014/main" xmlns="" id="{2BE19E80-E37E-8F4F-7364-A34C5273BF02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799</xdr:row>
      <xdr:rowOff>47625</xdr:rowOff>
    </xdr:from>
    <xdr:to>
      <xdr:col>2</xdr:col>
      <xdr:colOff>85725</xdr:colOff>
      <xdr:row>799</xdr:row>
      <xdr:rowOff>47625</xdr:rowOff>
    </xdr:to>
    <xdr:sp macro="" textlink="">
      <xdr:nvSpPr>
        <xdr:cNvPr id="483187" name="Text Box 6">
          <a:extLst>
            <a:ext uri="{FF2B5EF4-FFF2-40B4-BE49-F238E27FC236}">
              <a16:creationId xmlns:a16="http://schemas.microsoft.com/office/drawing/2014/main" xmlns="" id="{27CF2B31-BDE9-406C-431D-DE057C48590F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799</xdr:row>
      <xdr:rowOff>0</xdr:rowOff>
    </xdr:from>
    <xdr:to>
      <xdr:col>2</xdr:col>
      <xdr:colOff>104775</xdr:colOff>
      <xdr:row>799</xdr:row>
      <xdr:rowOff>0</xdr:rowOff>
    </xdr:to>
    <xdr:sp macro="" textlink="">
      <xdr:nvSpPr>
        <xdr:cNvPr id="483188" name="Text Box 9">
          <a:extLst>
            <a:ext uri="{FF2B5EF4-FFF2-40B4-BE49-F238E27FC236}">
              <a16:creationId xmlns:a16="http://schemas.microsoft.com/office/drawing/2014/main" xmlns="" id="{A6CA3136-BD14-C908-E851-D73F30BAEE06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800</xdr:row>
      <xdr:rowOff>47625</xdr:rowOff>
    </xdr:from>
    <xdr:to>
      <xdr:col>2</xdr:col>
      <xdr:colOff>85725</xdr:colOff>
      <xdr:row>800</xdr:row>
      <xdr:rowOff>47625</xdr:rowOff>
    </xdr:to>
    <xdr:sp macro="" textlink="">
      <xdr:nvSpPr>
        <xdr:cNvPr id="483189" name="Text Box 6">
          <a:extLst>
            <a:ext uri="{FF2B5EF4-FFF2-40B4-BE49-F238E27FC236}">
              <a16:creationId xmlns:a16="http://schemas.microsoft.com/office/drawing/2014/main" xmlns="" id="{CF3DBDD6-28C9-D8D1-C28F-8D3F8958277F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800</xdr:row>
      <xdr:rowOff>0</xdr:rowOff>
    </xdr:from>
    <xdr:to>
      <xdr:col>2</xdr:col>
      <xdr:colOff>104775</xdr:colOff>
      <xdr:row>800</xdr:row>
      <xdr:rowOff>0</xdr:rowOff>
    </xdr:to>
    <xdr:sp macro="" textlink="">
      <xdr:nvSpPr>
        <xdr:cNvPr id="483190" name="Text Box 9">
          <a:extLst>
            <a:ext uri="{FF2B5EF4-FFF2-40B4-BE49-F238E27FC236}">
              <a16:creationId xmlns:a16="http://schemas.microsoft.com/office/drawing/2014/main" xmlns="" id="{7E8EFA86-65D1-AE76-C137-F1CAA01EC652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802</xdr:row>
      <xdr:rowOff>47625</xdr:rowOff>
    </xdr:from>
    <xdr:to>
      <xdr:col>2</xdr:col>
      <xdr:colOff>85725</xdr:colOff>
      <xdr:row>802</xdr:row>
      <xdr:rowOff>47625</xdr:rowOff>
    </xdr:to>
    <xdr:sp macro="" textlink="">
      <xdr:nvSpPr>
        <xdr:cNvPr id="483191" name="Text Box 6">
          <a:extLst>
            <a:ext uri="{FF2B5EF4-FFF2-40B4-BE49-F238E27FC236}">
              <a16:creationId xmlns:a16="http://schemas.microsoft.com/office/drawing/2014/main" xmlns="" id="{5DB09FBD-63F8-947D-764F-670D7C2B69E7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802</xdr:row>
      <xdr:rowOff>0</xdr:rowOff>
    </xdr:from>
    <xdr:to>
      <xdr:col>2</xdr:col>
      <xdr:colOff>104775</xdr:colOff>
      <xdr:row>802</xdr:row>
      <xdr:rowOff>0</xdr:rowOff>
    </xdr:to>
    <xdr:sp macro="" textlink="">
      <xdr:nvSpPr>
        <xdr:cNvPr id="483192" name="Text Box 9">
          <a:extLst>
            <a:ext uri="{FF2B5EF4-FFF2-40B4-BE49-F238E27FC236}">
              <a16:creationId xmlns:a16="http://schemas.microsoft.com/office/drawing/2014/main" xmlns="" id="{8059D4EB-CC09-B98C-5A23-BBBC591D9B45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803</xdr:row>
      <xdr:rowOff>47625</xdr:rowOff>
    </xdr:from>
    <xdr:to>
      <xdr:col>2</xdr:col>
      <xdr:colOff>85725</xdr:colOff>
      <xdr:row>803</xdr:row>
      <xdr:rowOff>47625</xdr:rowOff>
    </xdr:to>
    <xdr:sp macro="" textlink="">
      <xdr:nvSpPr>
        <xdr:cNvPr id="483193" name="Text Box 6">
          <a:extLst>
            <a:ext uri="{FF2B5EF4-FFF2-40B4-BE49-F238E27FC236}">
              <a16:creationId xmlns:a16="http://schemas.microsoft.com/office/drawing/2014/main" xmlns="" id="{DB64CF48-5354-C1DB-4491-BBFEF635DC22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803</xdr:row>
      <xdr:rowOff>0</xdr:rowOff>
    </xdr:from>
    <xdr:to>
      <xdr:col>2</xdr:col>
      <xdr:colOff>104775</xdr:colOff>
      <xdr:row>803</xdr:row>
      <xdr:rowOff>0</xdr:rowOff>
    </xdr:to>
    <xdr:sp macro="" textlink="">
      <xdr:nvSpPr>
        <xdr:cNvPr id="483194" name="Text Box 9">
          <a:extLst>
            <a:ext uri="{FF2B5EF4-FFF2-40B4-BE49-F238E27FC236}">
              <a16:creationId xmlns:a16="http://schemas.microsoft.com/office/drawing/2014/main" xmlns="" id="{B6BA0449-85BC-ECFE-57E8-8DDCC829D69E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799</xdr:row>
      <xdr:rowOff>47625</xdr:rowOff>
    </xdr:from>
    <xdr:to>
      <xdr:col>2</xdr:col>
      <xdr:colOff>85725</xdr:colOff>
      <xdr:row>799</xdr:row>
      <xdr:rowOff>47625</xdr:rowOff>
    </xdr:to>
    <xdr:sp macro="" textlink="">
      <xdr:nvSpPr>
        <xdr:cNvPr id="483195" name="Text Box 6">
          <a:extLst>
            <a:ext uri="{FF2B5EF4-FFF2-40B4-BE49-F238E27FC236}">
              <a16:creationId xmlns:a16="http://schemas.microsoft.com/office/drawing/2014/main" xmlns="" id="{485C8968-DED0-E71F-73FA-F26D9FC1867C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799</xdr:row>
      <xdr:rowOff>0</xdr:rowOff>
    </xdr:from>
    <xdr:to>
      <xdr:col>2</xdr:col>
      <xdr:colOff>104775</xdr:colOff>
      <xdr:row>799</xdr:row>
      <xdr:rowOff>0</xdr:rowOff>
    </xdr:to>
    <xdr:sp macro="" textlink="">
      <xdr:nvSpPr>
        <xdr:cNvPr id="483196" name="Text Box 9">
          <a:extLst>
            <a:ext uri="{FF2B5EF4-FFF2-40B4-BE49-F238E27FC236}">
              <a16:creationId xmlns:a16="http://schemas.microsoft.com/office/drawing/2014/main" xmlns="" id="{904EEE3B-7821-94D5-6BCA-C3135CE4B00A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800</xdr:row>
      <xdr:rowOff>47625</xdr:rowOff>
    </xdr:from>
    <xdr:to>
      <xdr:col>2</xdr:col>
      <xdr:colOff>85725</xdr:colOff>
      <xdr:row>800</xdr:row>
      <xdr:rowOff>47625</xdr:rowOff>
    </xdr:to>
    <xdr:sp macro="" textlink="">
      <xdr:nvSpPr>
        <xdr:cNvPr id="483197" name="Text Box 6">
          <a:extLst>
            <a:ext uri="{FF2B5EF4-FFF2-40B4-BE49-F238E27FC236}">
              <a16:creationId xmlns:a16="http://schemas.microsoft.com/office/drawing/2014/main" xmlns="" id="{2E6EA629-EB2A-9A95-3E6B-B02F07075353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800</xdr:row>
      <xdr:rowOff>0</xdr:rowOff>
    </xdr:from>
    <xdr:to>
      <xdr:col>2</xdr:col>
      <xdr:colOff>104775</xdr:colOff>
      <xdr:row>800</xdr:row>
      <xdr:rowOff>0</xdr:rowOff>
    </xdr:to>
    <xdr:sp macro="" textlink="">
      <xdr:nvSpPr>
        <xdr:cNvPr id="483198" name="Text Box 9">
          <a:extLst>
            <a:ext uri="{FF2B5EF4-FFF2-40B4-BE49-F238E27FC236}">
              <a16:creationId xmlns:a16="http://schemas.microsoft.com/office/drawing/2014/main" xmlns="" id="{14E256D0-8257-60FD-6033-34F31C5F969A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802</xdr:row>
      <xdr:rowOff>47625</xdr:rowOff>
    </xdr:from>
    <xdr:to>
      <xdr:col>2</xdr:col>
      <xdr:colOff>85725</xdr:colOff>
      <xdr:row>802</xdr:row>
      <xdr:rowOff>47625</xdr:rowOff>
    </xdr:to>
    <xdr:sp macro="" textlink="">
      <xdr:nvSpPr>
        <xdr:cNvPr id="483199" name="Text Box 6">
          <a:extLst>
            <a:ext uri="{FF2B5EF4-FFF2-40B4-BE49-F238E27FC236}">
              <a16:creationId xmlns:a16="http://schemas.microsoft.com/office/drawing/2014/main" xmlns="" id="{0DA0E097-BAB7-C030-972C-6F33AB8C918A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802</xdr:row>
      <xdr:rowOff>0</xdr:rowOff>
    </xdr:from>
    <xdr:to>
      <xdr:col>2</xdr:col>
      <xdr:colOff>104775</xdr:colOff>
      <xdr:row>802</xdr:row>
      <xdr:rowOff>0</xdr:rowOff>
    </xdr:to>
    <xdr:sp macro="" textlink="">
      <xdr:nvSpPr>
        <xdr:cNvPr id="483200" name="Text Box 9">
          <a:extLst>
            <a:ext uri="{FF2B5EF4-FFF2-40B4-BE49-F238E27FC236}">
              <a16:creationId xmlns:a16="http://schemas.microsoft.com/office/drawing/2014/main" xmlns="" id="{7DCD707B-F16D-905F-EB90-BCDA4DDE2528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803</xdr:row>
      <xdr:rowOff>47625</xdr:rowOff>
    </xdr:from>
    <xdr:to>
      <xdr:col>2</xdr:col>
      <xdr:colOff>85725</xdr:colOff>
      <xdr:row>803</xdr:row>
      <xdr:rowOff>47625</xdr:rowOff>
    </xdr:to>
    <xdr:sp macro="" textlink="">
      <xdr:nvSpPr>
        <xdr:cNvPr id="483201" name="Text Box 6">
          <a:extLst>
            <a:ext uri="{FF2B5EF4-FFF2-40B4-BE49-F238E27FC236}">
              <a16:creationId xmlns:a16="http://schemas.microsoft.com/office/drawing/2014/main" xmlns="" id="{5A157A93-C449-F4CB-D623-917A0F2B7978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803</xdr:row>
      <xdr:rowOff>0</xdr:rowOff>
    </xdr:from>
    <xdr:to>
      <xdr:col>2</xdr:col>
      <xdr:colOff>104775</xdr:colOff>
      <xdr:row>803</xdr:row>
      <xdr:rowOff>0</xdr:rowOff>
    </xdr:to>
    <xdr:sp macro="" textlink="">
      <xdr:nvSpPr>
        <xdr:cNvPr id="483202" name="Text Box 9">
          <a:extLst>
            <a:ext uri="{FF2B5EF4-FFF2-40B4-BE49-F238E27FC236}">
              <a16:creationId xmlns:a16="http://schemas.microsoft.com/office/drawing/2014/main" xmlns="" id="{D06FC140-5975-2690-2BF8-295444232F2F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801</xdr:row>
      <xdr:rowOff>47625</xdr:rowOff>
    </xdr:from>
    <xdr:to>
      <xdr:col>2</xdr:col>
      <xdr:colOff>85725</xdr:colOff>
      <xdr:row>801</xdr:row>
      <xdr:rowOff>47625</xdr:rowOff>
    </xdr:to>
    <xdr:sp macro="" textlink="">
      <xdr:nvSpPr>
        <xdr:cNvPr id="483203" name="Text Box 6">
          <a:extLst>
            <a:ext uri="{FF2B5EF4-FFF2-40B4-BE49-F238E27FC236}">
              <a16:creationId xmlns:a16="http://schemas.microsoft.com/office/drawing/2014/main" xmlns="" id="{EE9EDAFD-72DC-3740-06D3-563789D393CB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801</xdr:row>
      <xdr:rowOff>0</xdr:rowOff>
    </xdr:from>
    <xdr:to>
      <xdr:col>2</xdr:col>
      <xdr:colOff>104775</xdr:colOff>
      <xdr:row>801</xdr:row>
      <xdr:rowOff>0</xdr:rowOff>
    </xdr:to>
    <xdr:sp macro="" textlink="">
      <xdr:nvSpPr>
        <xdr:cNvPr id="483204" name="Text Box 9">
          <a:extLst>
            <a:ext uri="{FF2B5EF4-FFF2-40B4-BE49-F238E27FC236}">
              <a16:creationId xmlns:a16="http://schemas.microsoft.com/office/drawing/2014/main" xmlns="" id="{88F82782-94B7-0335-2234-B977B3CE01ED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801</xdr:row>
      <xdr:rowOff>47625</xdr:rowOff>
    </xdr:from>
    <xdr:to>
      <xdr:col>2</xdr:col>
      <xdr:colOff>85725</xdr:colOff>
      <xdr:row>801</xdr:row>
      <xdr:rowOff>47625</xdr:rowOff>
    </xdr:to>
    <xdr:sp macro="" textlink="">
      <xdr:nvSpPr>
        <xdr:cNvPr id="483205" name="Text Box 6">
          <a:extLst>
            <a:ext uri="{FF2B5EF4-FFF2-40B4-BE49-F238E27FC236}">
              <a16:creationId xmlns:a16="http://schemas.microsoft.com/office/drawing/2014/main" xmlns="" id="{47E279BD-EF9F-73EC-4AB5-38A275D3E8E5}"/>
            </a:ext>
          </a:extLst>
        </xdr:cNvPr>
        <xdr:cNvSpPr txBox="1">
          <a:spLocks noChangeArrowheads="1"/>
        </xdr:cNvSpPr>
      </xdr:nvSpPr>
      <xdr:spPr bwMode="auto">
        <a:xfrm>
          <a:off x="178117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801</xdr:row>
      <xdr:rowOff>0</xdr:rowOff>
    </xdr:from>
    <xdr:to>
      <xdr:col>2</xdr:col>
      <xdr:colOff>104775</xdr:colOff>
      <xdr:row>801</xdr:row>
      <xdr:rowOff>0</xdr:rowOff>
    </xdr:to>
    <xdr:sp macro="" textlink="">
      <xdr:nvSpPr>
        <xdr:cNvPr id="483206" name="Text Box 9">
          <a:extLst>
            <a:ext uri="{FF2B5EF4-FFF2-40B4-BE49-F238E27FC236}">
              <a16:creationId xmlns:a16="http://schemas.microsoft.com/office/drawing/2014/main" xmlns="" id="{57CF5CD5-D1B9-A0B2-3F4B-C22CDF84305E}"/>
            </a:ext>
          </a:extLst>
        </xdr:cNvPr>
        <xdr:cNvSpPr txBox="1">
          <a:spLocks noChangeArrowheads="1"/>
        </xdr:cNvSpPr>
      </xdr:nvSpPr>
      <xdr:spPr bwMode="auto">
        <a:xfrm>
          <a:off x="1800225" y="66770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07" name="Text Box 6">
          <a:extLst>
            <a:ext uri="{FF2B5EF4-FFF2-40B4-BE49-F238E27FC236}">
              <a16:creationId xmlns:a16="http://schemas.microsoft.com/office/drawing/2014/main" xmlns="" id="{04D422EA-CB8F-130D-2401-E480B1AC61A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08" name="Text Box 7">
          <a:extLst>
            <a:ext uri="{FF2B5EF4-FFF2-40B4-BE49-F238E27FC236}">
              <a16:creationId xmlns:a16="http://schemas.microsoft.com/office/drawing/2014/main" xmlns="" id="{08FC0F11-7964-3F10-3645-9DBD24D75BD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09" name="Text Box 9">
          <a:extLst>
            <a:ext uri="{FF2B5EF4-FFF2-40B4-BE49-F238E27FC236}">
              <a16:creationId xmlns:a16="http://schemas.microsoft.com/office/drawing/2014/main" xmlns="" id="{1141030A-B1FF-33A9-71A9-77E4554C75B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10" name="Text Box 10">
          <a:extLst>
            <a:ext uri="{FF2B5EF4-FFF2-40B4-BE49-F238E27FC236}">
              <a16:creationId xmlns:a16="http://schemas.microsoft.com/office/drawing/2014/main" xmlns="" id="{1CD6AE77-277D-E2A9-5C87-25BC9967BA1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11" name="Text Box 6">
          <a:extLst>
            <a:ext uri="{FF2B5EF4-FFF2-40B4-BE49-F238E27FC236}">
              <a16:creationId xmlns:a16="http://schemas.microsoft.com/office/drawing/2014/main" xmlns="" id="{CCEB9C44-211D-7AD6-5527-E8D9E0DFC28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12" name="Text Box 7">
          <a:extLst>
            <a:ext uri="{FF2B5EF4-FFF2-40B4-BE49-F238E27FC236}">
              <a16:creationId xmlns:a16="http://schemas.microsoft.com/office/drawing/2014/main" xmlns="" id="{054B179D-733E-6D9D-A756-306521AA59E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13" name="Text Box 9">
          <a:extLst>
            <a:ext uri="{FF2B5EF4-FFF2-40B4-BE49-F238E27FC236}">
              <a16:creationId xmlns:a16="http://schemas.microsoft.com/office/drawing/2014/main" xmlns="" id="{60A338F4-9769-A7DF-8145-87CA8605040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14" name="Text Box 10">
          <a:extLst>
            <a:ext uri="{FF2B5EF4-FFF2-40B4-BE49-F238E27FC236}">
              <a16:creationId xmlns:a16="http://schemas.microsoft.com/office/drawing/2014/main" xmlns="" id="{A30FDC3D-DF6B-1CC4-9F65-5EB30A1BA07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15" name="Text Box 5">
          <a:extLst>
            <a:ext uri="{FF2B5EF4-FFF2-40B4-BE49-F238E27FC236}">
              <a16:creationId xmlns:a16="http://schemas.microsoft.com/office/drawing/2014/main" xmlns="" id="{184FB458-E7A8-CEA1-B31E-B419D57A871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16" name="Text Box 6">
          <a:extLst>
            <a:ext uri="{FF2B5EF4-FFF2-40B4-BE49-F238E27FC236}">
              <a16:creationId xmlns:a16="http://schemas.microsoft.com/office/drawing/2014/main" xmlns="" id="{5B8B7713-A7A3-F6BA-BFF6-E0BD47CD65A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17" name="Text Box 8">
          <a:extLst>
            <a:ext uri="{FF2B5EF4-FFF2-40B4-BE49-F238E27FC236}">
              <a16:creationId xmlns:a16="http://schemas.microsoft.com/office/drawing/2014/main" xmlns="" id="{DCCD4B98-5277-6617-CCB5-D9263B5F682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18" name="Text Box 9">
          <a:extLst>
            <a:ext uri="{FF2B5EF4-FFF2-40B4-BE49-F238E27FC236}">
              <a16:creationId xmlns:a16="http://schemas.microsoft.com/office/drawing/2014/main" xmlns="" id="{8BEC89E7-2D53-CAD4-8CD7-B0D7B18FA43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19" name="Text Box 6">
          <a:extLst>
            <a:ext uri="{FF2B5EF4-FFF2-40B4-BE49-F238E27FC236}">
              <a16:creationId xmlns:a16="http://schemas.microsoft.com/office/drawing/2014/main" xmlns="" id="{53274920-1F73-1DCB-6324-38F7DBAA4E0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20" name="Text Box 7">
          <a:extLst>
            <a:ext uri="{FF2B5EF4-FFF2-40B4-BE49-F238E27FC236}">
              <a16:creationId xmlns:a16="http://schemas.microsoft.com/office/drawing/2014/main" xmlns="" id="{3678B224-29C7-6E36-BB30-F8026CFBD35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21" name="Text Box 9">
          <a:extLst>
            <a:ext uri="{FF2B5EF4-FFF2-40B4-BE49-F238E27FC236}">
              <a16:creationId xmlns:a16="http://schemas.microsoft.com/office/drawing/2014/main" xmlns="" id="{B55FDBAA-E2E4-1D5C-2A92-6A96521395D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22" name="Text Box 10">
          <a:extLst>
            <a:ext uri="{FF2B5EF4-FFF2-40B4-BE49-F238E27FC236}">
              <a16:creationId xmlns:a16="http://schemas.microsoft.com/office/drawing/2014/main" xmlns="" id="{C7F0D648-5A20-34AC-8AE9-B9A9948D57A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23" name="Text Box 6">
          <a:extLst>
            <a:ext uri="{FF2B5EF4-FFF2-40B4-BE49-F238E27FC236}">
              <a16:creationId xmlns:a16="http://schemas.microsoft.com/office/drawing/2014/main" xmlns="" id="{B593AEC3-B4B6-6856-82DF-2909A1F8EA0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24" name="Text Box 7">
          <a:extLst>
            <a:ext uri="{FF2B5EF4-FFF2-40B4-BE49-F238E27FC236}">
              <a16:creationId xmlns:a16="http://schemas.microsoft.com/office/drawing/2014/main" xmlns="" id="{29D0FBE2-7F9C-9E38-F1ED-33FA12BE3E0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25" name="Text Box 9">
          <a:extLst>
            <a:ext uri="{FF2B5EF4-FFF2-40B4-BE49-F238E27FC236}">
              <a16:creationId xmlns:a16="http://schemas.microsoft.com/office/drawing/2014/main" xmlns="" id="{0A53816D-AFBB-C8A7-35EF-2181B59EEEE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26" name="Text Box 10">
          <a:extLst>
            <a:ext uri="{FF2B5EF4-FFF2-40B4-BE49-F238E27FC236}">
              <a16:creationId xmlns:a16="http://schemas.microsoft.com/office/drawing/2014/main" xmlns="" id="{F78D2526-FE22-E7E9-3170-B76C37065AE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27" name="Text Box 5">
          <a:extLst>
            <a:ext uri="{FF2B5EF4-FFF2-40B4-BE49-F238E27FC236}">
              <a16:creationId xmlns:a16="http://schemas.microsoft.com/office/drawing/2014/main" xmlns="" id="{0C6FF9D5-9086-4160-6580-3602A6A6764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28" name="Text Box 6">
          <a:extLst>
            <a:ext uri="{FF2B5EF4-FFF2-40B4-BE49-F238E27FC236}">
              <a16:creationId xmlns:a16="http://schemas.microsoft.com/office/drawing/2014/main" xmlns="" id="{7A8B3DF0-1B7E-6B1C-9DEF-AE2D0B25E6E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29" name="Text Box 8">
          <a:extLst>
            <a:ext uri="{FF2B5EF4-FFF2-40B4-BE49-F238E27FC236}">
              <a16:creationId xmlns:a16="http://schemas.microsoft.com/office/drawing/2014/main" xmlns="" id="{4444CDFF-46BA-E523-4871-2A93A7AD54E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30" name="Text Box 9">
          <a:extLst>
            <a:ext uri="{FF2B5EF4-FFF2-40B4-BE49-F238E27FC236}">
              <a16:creationId xmlns:a16="http://schemas.microsoft.com/office/drawing/2014/main" xmlns="" id="{FA33C7E3-748F-92F3-0F92-B6B105BB405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31" name="Text Box 5">
          <a:extLst>
            <a:ext uri="{FF2B5EF4-FFF2-40B4-BE49-F238E27FC236}">
              <a16:creationId xmlns:a16="http://schemas.microsoft.com/office/drawing/2014/main" xmlns="" id="{4FB145FD-CDA5-587C-DE12-59C21B0FCE8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32" name="Text Box 6">
          <a:extLst>
            <a:ext uri="{FF2B5EF4-FFF2-40B4-BE49-F238E27FC236}">
              <a16:creationId xmlns:a16="http://schemas.microsoft.com/office/drawing/2014/main" xmlns="" id="{0C78F2AA-2C8D-FEC9-2BE9-FBAF295CB6A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33" name="Text Box 8">
          <a:extLst>
            <a:ext uri="{FF2B5EF4-FFF2-40B4-BE49-F238E27FC236}">
              <a16:creationId xmlns:a16="http://schemas.microsoft.com/office/drawing/2014/main" xmlns="" id="{14C6689B-CDE0-A802-6B74-113D96EB70B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34" name="Text Box 9">
          <a:extLst>
            <a:ext uri="{FF2B5EF4-FFF2-40B4-BE49-F238E27FC236}">
              <a16:creationId xmlns:a16="http://schemas.microsoft.com/office/drawing/2014/main" xmlns="" id="{1D405E98-FBEC-B589-7FB9-F5D1A967B66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35" name="Text Box 5">
          <a:extLst>
            <a:ext uri="{FF2B5EF4-FFF2-40B4-BE49-F238E27FC236}">
              <a16:creationId xmlns:a16="http://schemas.microsoft.com/office/drawing/2014/main" xmlns="" id="{046EADEC-26FC-53B1-BDCF-D27F26B45B7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36" name="Text Box 6">
          <a:extLst>
            <a:ext uri="{FF2B5EF4-FFF2-40B4-BE49-F238E27FC236}">
              <a16:creationId xmlns:a16="http://schemas.microsoft.com/office/drawing/2014/main" xmlns="" id="{CE053248-D170-A19C-5CF7-258A7040D66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37" name="Text Box 8">
          <a:extLst>
            <a:ext uri="{FF2B5EF4-FFF2-40B4-BE49-F238E27FC236}">
              <a16:creationId xmlns:a16="http://schemas.microsoft.com/office/drawing/2014/main" xmlns="" id="{1FBDCB2B-EDB4-26B7-3643-5C0930DA856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38" name="Text Box 9">
          <a:extLst>
            <a:ext uri="{FF2B5EF4-FFF2-40B4-BE49-F238E27FC236}">
              <a16:creationId xmlns:a16="http://schemas.microsoft.com/office/drawing/2014/main" xmlns="" id="{A2462DDA-6D55-8E5F-8D63-54EE7131C68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39" name="Text Box 5">
          <a:extLst>
            <a:ext uri="{FF2B5EF4-FFF2-40B4-BE49-F238E27FC236}">
              <a16:creationId xmlns:a16="http://schemas.microsoft.com/office/drawing/2014/main" xmlns="" id="{B681FE1A-180C-0B30-0FA0-768D29CEBD5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40" name="Text Box 6">
          <a:extLst>
            <a:ext uri="{FF2B5EF4-FFF2-40B4-BE49-F238E27FC236}">
              <a16:creationId xmlns:a16="http://schemas.microsoft.com/office/drawing/2014/main" xmlns="" id="{A7ECB3D4-B052-E524-B0B4-96FEC98D225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41" name="Text Box 8">
          <a:extLst>
            <a:ext uri="{FF2B5EF4-FFF2-40B4-BE49-F238E27FC236}">
              <a16:creationId xmlns:a16="http://schemas.microsoft.com/office/drawing/2014/main" xmlns="" id="{C884DBF7-F622-2F5B-568F-00039E48E21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42" name="Text Box 9">
          <a:extLst>
            <a:ext uri="{FF2B5EF4-FFF2-40B4-BE49-F238E27FC236}">
              <a16:creationId xmlns:a16="http://schemas.microsoft.com/office/drawing/2014/main" xmlns="" id="{DB7595D7-D685-75A6-B05F-53A79F049B6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43" name="Text Box 6">
          <a:extLst>
            <a:ext uri="{FF2B5EF4-FFF2-40B4-BE49-F238E27FC236}">
              <a16:creationId xmlns:a16="http://schemas.microsoft.com/office/drawing/2014/main" xmlns="" id="{A066AE5B-5FEA-E5EA-9EB2-26421F77EB7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44" name="Text Box 7">
          <a:extLst>
            <a:ext uri="{FF2B5EF4-FFF2-40B4-BE49-F238E27FC236}">
              <a16:creationId xmlns:a16="http://schemas.microsoft.com/office/drawing/2014/main" xmlns="" id="{F2B3AF35-4797-1510-3F55-94CC48573DD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45" name="Text Box 9">
          <a:extLst>
            <a:ext uri="{FF2B5EF4-FFF2-40B4-BE49-F238E27FC236}">
              <a16:creationId xmlns:a16="http://schemas.microsoft.com/office/drawing/2014/main" xmlns="" id="{ED26299B-E62D-8A4C-E683-8E88507258F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46" name="Text Box 10">
          <a:extLst>
            <a:ext uri="{FF2B5EF4-FFF2-40B4-BE49-F238E27FC236}">
              <a16:creationId xmlns:a16="http://schemas.microsoft.com/office/drawing/2014/main" xmlns="" id="{D1317EC6-5BFC-0EE2-4840-2F59E017AC8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47" name="Text Box 6">
          <a:extLst>
            <a:ext uri="{FF2B5EF4-FFF2-40B4-BE49-F238E27FC236}">
              <a16:creationId xmlns:a16="http://schemas.microsoft.com/office/drawing/2014/main" xmlns="" id="{56FA3258-410A-372D-2FAA-3D391A3ACE4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48" name="Text Box 7">
          <a:extLst>
            <a:ext uri="{FF2B5EF4-FFF2-40B4-BE49-F238E27FC236}">
              <a16:creationId xmlns:a16="http://schemas.microsoft.com/office/drawing/2014/main" xmlns="" id="{2E22F7AC-EB09-8DEE-7E2C-8F374E05A1C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49" name="Text Box 9">
          <a:extLst>
            <a:ext uri="{FF2B5EF4-FFF2-40B4-BE49-F238E27FC236}">
              <a16:creationId xmlns:a16="http://schemas.microsoft.com/office/drawing/2014/main" xmlns="" id="{0DBE4F2A-76B8-86D5-C021-EE7AE2649AC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50" name="Text Box 10">
          <a:extLst>
            <a:ext uri="{FF2B5EF4-FFF2-40B4-BE49-F238E27FC236}">
              <a16:creationId xmlns:a16="http://schemas.microsoft.com/office/drawing/2014/main" xmlns="" id="{E33381D6-019A-5A94-A1B3-D734D945DC5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51" name="Text Box 5">
          <a:extLst>
            <a:ext uri="{FF2B5EF4-FFF2-40B4-BE49-F238E27FC236}">
              <a16:creationId xmlns:a16="http://schemas.microsoft.com/office/drawing/2014/main" xmlns="" id="{B6B96D9F-5974-9271-22DE-338B9AFBF31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52" name="Text Box 6">
          <a:extLst>
            <a:ext uri="{FF2B5EF4-FFF2-40B4-BE49-F238E27FC236}">
              <a16:creationId xmlns:a16="http://schemas.microsoft.com/office/drawing/2014/main" xmlns="" id="{71C5F7ED-0AE2-6BFF-30F8-9611F5D6463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53" name="Text Box 8">
          <a:extLst>
            <a:ext uri="{FF2B5EF4-FFF2-40B4-BE49-F238E27FC236}">
              <a16:creationId xmlns:a16="http://schemas.microsoft.com/office/drawing/2014/main" xmlns="" id="{8EF57BCC-97D8-253D-A7DE-9CA77D15C1D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54" name="Text Box 9">
          <a:extLst>
            <a:ext uri="{FF2B5EF4-FFF2-40B4-BE49-F238E27FC236}">
              <a16:creationId xmlns:a16="http://schemas.microsoft.com/office/drawing/2014/main" xmlns="" id="{C249E099-2134-31BA-9F7C-D626D927327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55" name="Text Box 6">
          <a:extLst>
            <a:ext uri="{FF2B5EF4-FFF2-40B4-BE49-F238E27FC236}">
              <a16:creationId xmlns:a16="http://schemas.microsoft.com/office/drawing/2014/main" xmlns="" id="{DE0A91D3-642C-9046-1F04-560E470D983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56" name="Text Box 7">
          <a:extLst>
            <a:ext uri="{FF2B5EF4-FFF2-40B4-BE49-F238E27FC236}">
              <a16:creationId xmlns:a16="http://schemas.microsoft.com/office/drawing/2014/main" xmlns="" id="{57F16CE2-C5A5-435A-ECE2-FB45A9B317B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57" name="Text Box 9">
          <a:extLst>
            <a:ext uri="{FF2B5EF4-FFF2-40B4-BE49-F238E27FC236}">
              <a16:creationId xmlns:a16="http://schemas.microsoft.com/office/drawing/2014/main" xmlns="" id="{2AE2DDDD-1B02-ED1A-CBE9-F87B9659A83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58" name="Text Box 10">
          <a:extLst>
            <a:ext uri="{FF2B5EF4-FFF2-40B4-BE49-F238E27FC236}">
              <a16:creationId xmlns:a16="http://schemas.microsoft.com/office/drawing/2014/main" xmlns="" id="{7F07A98E-F132-8C3A-C34A-F31C0EBF9BE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59" name="Text Box 6">
          <a:extLst>
            <a:ext uri="{FF2B5EF4-FFF2-40B4-BE49-F238E27FC236}">
              <a16:creationId xmlns:a16="http://schemas.microsoft.com/office/drawing/2014/main" xmlns="" id="{6FC80299-4D02-22C2-ECA0-7B8AC2E8A60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60" name="Text Box 7">
          <a:extLst>
            <a:ext uri="{FF2B5EF4-FFF2-40B4-BE49-F238E27FC236}">
              <a16:creationId xmlns:a16="http://schemas.microsoft.com/office/drawing/2014/main" xmlns="" id="{11AC8CBC-4E76-19EB-EDAC-A2E8831DD37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61" name="Text Box 9">
          <a:extLst>
            <a:ext uri="{FF2B5EF4-FFF2-40B4-BE49-F238E27FC236}">
              <a16:creationId xmlns:a16="http://schemas.microsoft.com/office/drawing/2014/main" xmlns="" id="{086FBB9A-A133-72E5-66F1-70AD80A3BAA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62" name="Text Box 10">
          <a:extLst>
            <a:ext uri="{FF2B5EF4-FFF2-40B4-BE49-F238E27FC236}">
              <a16:creationId xmlns:a16="http://schemas.microsoft.com/office/drawing/2014/main" xmlns="" id="{713D82CF-393E-F654-7B23-0BCE43318F4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63" name="Text Box 5">
          <a:extLst>
            <a:ext uri="{FF2B5EF4-FFF2-40B4-BE49-F238E27FC236}">
              <a16:creationId xmlns:a16="http://schemas.microsoft.com/office/drawing/2014/main" xmlns="" id="{5C6954A4-7E73-6A6B-5036-32A91648AD6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64" name="Text Box 6">
          <a:extLst>
            <a:ext uri="{FF2B5EF4-FFF2-40B4-BE49-F238E27FC236}">
              <a16:creationId xmlns:a16="http://schemas.microsoft.com/office/drawing/2014/main" xmlns="" id="{39B7B964-186E-09CC-4DA6-6DD22072017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65" name="Text Box 8">
          <a:extLst>
            <a:ext uri="{FF2B5EF4-FFF2-40B4-BE49-F238E27FC236}">
              <a16:creationId xmlns:a16="http://schemas.microsoft.com/office/drawing/2014/main" xmlns="" id="{FA5E9270-9083-3113-D197-EF5C4A8D970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66" name="Text Box 9">
          <a:extLst>
            <a:ext uri="{FF2B5EF4-FFF2-40B4-BE49-F238E27FC236}">
              <a16:creationId xmlns:a16="http://schemas.microsoft.com/office/drawing/2014/main" xmlns="" id="{08B3CD5A-BEBF-D813-8DDE-A546CB1E4BA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67" name="Text Box 5">
          <a:extLst>
            <a:ext uri="{FF2B5EF4-FFF2-40B4-BE49-F238E27FC236}">
              <a16:creationId xmlns:a16="http://schemas.microsoft.com/office/drawing/2014/main" xmlns="" id="{60793D5F-0893-31DE-C1B3-B160EA1E0B2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68" name="Text Box 6">
          <a:extLst>
            <a:ext uri="{FF2B5EF4-FFF2-40B4-BE49-F238E27FC236}">
              <a16:creationId xmlns:a16="http://schemas.microsoft.com/office/drawing/2014/main" xmlns="" id="{5B49E944-D792-F18A-4F12-1D4A69A13CA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69" name="Text Box 8">
          <a:extLst>
            <a:ext uri="{FF2B5EF4-FFF2-40B4-BE49-F238E27FC236}">
              <a16:creationId xmlns:a16="http://schemas.microsoft.com/office/drawing/2014/main" xmlns="" id="{A98138D0-EA3C-7BD9-9CCA-F24C7623B45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70" name="Text Box 9">
          <a:extLst>
            <a:ext uri="{FF2B5EF4-FFF2-40B4-BE49-F238E27FC236}">
              <a16:creationId xmlns:a16="http://schemas.microsoft.com/office/drawing/2014/main" xmlns="" id="{C9309B63-AC2B-BCA4-3D76-ADACD8A0A2F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71" name="Text Box 5">
          <a:extLst>
            <a:ext uri="{FF2B5EF4-FFF2-40B4-BE49-F238E27FC236}">
              <a16:creationId xmlns:a16="http://schemas.microsoft.com/office/drawing/2014/main" xmlns="" id="{25F32297-1A90-120D-2D67-44E0E278C23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72" name="Text Box 6">
          <a:extLst>
            <a:ext uri="{FF2B5EF4-FFF2-40B4-BE49-F238E27FC236}">
              <a16:creationId xmlns:a16="http://schemas.microsoft.com/office/drawing/2014/main" xmlns="" id="{99D8D6D3-005D-C325-7E91-5A1E77978EE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73" name="Text Box 8">
          <a:extLst>
            <a:ext uri="{FF2B5EF4-FFF2-40B4-BE49-F238E27FC236}">
              <a16:creationId xmlns:a16="http://schemas.microsoft.com/office/drawing/2014/main" xmlns="" id="{D9CA7F6C-1640-9519-788B-43BAFBB5224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74" name="Text Box 9">
          <a:extLst>
            <a:ext uri="{FF2B5EF4-FFF2-40B4-BE49-F238E27FC236}">
              <a16:creationId xmlns:a16="http://schemas.microsoft.com/office/drawing/2014/main" xmlns="" id="{ECB0B474-2D99-0002-F7CC-2AD62FDCD52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75" name="Text Box 5">
          <a:extLst>
            <a:ext uri="{FF2B5EF4-FFF2-40B4-BE49-F238E27FC236}">
              <a16:creationId xmlns:a16="http://schemas.microsoft.com/office/drawing/2014/main" xmlns="" id="{AD934296-F98C-7674-74CE-130FBFFC37C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76" name="Text Box 6">
          <a:extLst>
            <a:ext uri="{FF2B5EF4-FFF2-40B4-BE49-F238E27FC236}">
              <a16:creationId xmlns:a16="http://schemas.microsoft.com/office/drawing/2014/main" xmlns="" id="{2BF37935-BDD5-7675-8C78-DA23DACAD92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77" name="Text Box 8">
          <a:extLst>
            <a:ext uri="{FF2B5EF4-FFF2-40B4-BE49-F238E27FC236}">
              <a16:creationId xmlns:a16="http://schemas.microsoft.com/office/drawing/2014/main" xmlns="" id="{78643CB0-64FD-2C78-4274-7795B52A5E6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78" name="Text Box 9">
          <a:extLst>
            <a:ext uri="{FF2B5EF4-FFF2-40B4-BE49-F238E27FC236}">
              <a16:creationId xmlns:a16="http://schemas.microsoft.com/office/drawing/2014/main" xmlns="" id="{C2B44F30-B3F6-2F41-9B6C-5FE7DC73F85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79" name="Text Box 6">
          <a:extLst>
            <a:ext uri="{FF2B5EF4-FFF2-40B4-BE49-F238E27FC236}">
              <a16:creationId xmlns:a16="http://schemas.microsoft.com/office/drawing/2014/main" xmlns="" id="{F77A89CF-CAD9-7D7A-CB41-0C2227DB47B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80" name="Text Box 7">
          <a:extLst>
            <a:ext uri="{FF2B5EF4-FFF2-40B4-BE49-F238E27FC236}">
              <a16:creationId xmlns:a16="http://schemas.microsoft.com/office/drawing/2014/main" xmlns="" id="{FAEA4270-0AAA-90E1-575A-E74E347958C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81" name="Text Box 9">
          <a:extLst>
            <a:ext uri="{FF2B5EF4-FFF2-40B4-BE49-F238E27FC236}">
              <a16:creationId xmlns:a16="http://schemas.microsoft.com/office/drawing/2014/main" xmlns="" id="{744772FE-11B7-1F40-4C60-B3E366F6542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82" name="Text Box 10">
          <a:extLst>
            <a:ext uri="{FF2B5EF4-FFF2-40B4-BE49-F238E27FC236}">
              <a16:creationId xmlns:a16="http://schemas.microsoft.com/office/drawing/2014/main" xmlns="" id="{888D0E1C-1C4F-47F2-43FB-2BA21900880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83" name="Text Box 6">
          <a:extLst>
            <a:ext uri="{FF2B5EF4-FFF2-40B4-BE49-F238E27FC236}">
              <a16:creationId xmlns:a16="http://schemas.microsoft.com/office/drawing/2014/main" xmlns="" id="{1C2B8E7E-F55B-63F4-ECCE-EEB8CA37BFB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84" name="Text Box 7">
          <a:extLst>
            <a:ext uri="{FF2B5EF4-FFF2-40B4-BE49-F238E27FC236}">
              <a16:creationId xmlns:a16="http://schemas.microsoft.com/office/drawing/2014/main" xmlns="" id="{C916E47A-3214-AFCB-5CBD-F38AC66A18A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85" name="Text Box 9">
          <a:extLst>
            <a:ext uri="{FF2B5EF4-FFF2-40B4-BE49-F238E27FC236}">
              <a16:creationId xmlns:a16="http://schemas.microsoft.com/office/drawing/2014/main" xmlns="" id="{10BA5938-0901-298B-5CDF-DB99D5406FC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86" name="Text Box 10">
          <a:extLst>
            <a:ext uri="{FF2B5EF4-FFF2-40B4-BE49-F238E27FC236}">
              <a16:creationId xmlns:a16="http://schemas.microsoft.com/office/drawing/2014/main" xmlns="" id="{5473D7B8-A511-3BB4-DCCE-A9805C884BD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87" name="Text Box 5">
          <a:extLst>
            <a:ext uri="{FF2B5EF4-FFF2-40B4-BE49-F238E27FC236}">
              <a16:creationId xmlns:a16="http://schemas.microsoft.com/office/drawing/2014/main" xmlns="" id="{E71DE8C8-1629-DA82-9DB9-D1617C5E128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88" name="Text Box 6">
          <a:extLst>
            <a:ext uri="{FF2B5EF4-FFF2-40B4-BE49-F238E27FC236}">
              <a16:creationId xmlns:a16="http://schemas.microsoft.com/office/drawing/2014/main" xmlns="" id="{56CDC456-5547-C8FC-A55F-E4DF367C7F7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89" name="Text Box 8">
          <a:extLst>
            <a:ext uri="{FF2B5EF4-FFF2-40B4-BE49-F238E27FC236}">
              <a16:creationId xmlns:a16="http://schemas.microsoft.com/office/drawing/2014/main" xmlns="" id="{55E4FD21-F1EC-5E58-A5D7-4972EBDFB00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90" name="Text Box 9">
          <a:extLst>
            <a:ext uri="{FF2B5EF4-FFF2-40B4-BE49-F238E27FC236}">
              <a16:creationId xmlns:a16="http://schemas.microsoft.com/office/drawing/2014/main" xmlns="" id="{BFBD2427-9F02-7CD3-F6BB-3E5C68E14A9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91" name="Text Box 6">
          <a:extLst>
            <a:ext uri="{FF2B5EF4-FFF2-40B4-BE49-F238E27FC236}">
              <a16:creationId xmlns:a16="http://schemas.microsoft.com/office/drawing/2014/main" xmlns="" id="{10CD867F-A5AE-7FD2-750F-5A3273A4018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92" name="Text Box 7">
          <a:extLst>
            <a:ext uri="{FF2B5EF4-FFF2-40B4-BE49-F238E27FC236}">
              <a16:creationId xmlns:a16="http://schemas.microsoft.com/office/drawing/2014/main" xmlns="" id="{5288EF19-35D0-87EF-773E-9C1702807A4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93" name="Text Box 9">
          <a:extLst>
            <a:ext uri="{FF2B5EF4-FFF2-40B4-BE49-F238E27FC236}">
              <a16:creationId xmlns:a16="http://schemas.microsoft.com/office/drawing/2014/main" xmlns="" id="{185DE18D-954D-9DAA-3413-ACDAB3A9E65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94" name="Text Box 10">
          <a:extLst>
            <a:ext uri="{FF2B5EF4-FFF2-40B4-BE49-F238E27FC236}">
              <a16:creationId xmlns:a16="http://schemas.microsoft.com/office/drawing/2014/main" xmlns="" id="{50775203-F262-667A-60FE-B298F5BC85F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95" name="Text Box 6">
          <a:extLst>
            <a:ext uri="{FF2B5EF4-FFF2-40B4-BE49-F238E27FC236}">
              <a16:creationId xmlns:a16="http://schemas.microsoft.com/office/drawing/2014/main" xmlns="" id="{C93C8498-FFBC-D92C-B7DE-67572014EA6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96" name="Text Box 7">
          <a:extLst>
            <a:ext uri="{FF2B5EF4-FFF2-40B4-BE49-F238E27FC236}">
              <a16:creationId xmlns:a16="http://schemas.microsoft.com/office/drawing/2014/main" xmlns="" id="{2A201FC2-E21B-57C5-35C3-91C3BCD50B0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97" name="Text Box 9">
          <a:extLst>
            <a:ext uri="{FF2B5EF4-FFF2-40B4-BE49-F238E27FC236}">
              <a16:creationId xmlns:a16="http://schemas.microsoft.com/office/drawing/2014/main" xmlns="" id="{EC3630F1-CB99-A3BE-475E-397E70E3A49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98" name="Text Box 10">
          <a:extLst>
            <a:ext uri="{FF2B5EF4-FFF2-40B4-BE49-F238E27FC236}">
              <a16:creationId xmlns:a16="http://schemas.microsoft.com/office/drawing/2014/main" xmlns="" id="{686E1A18-45D8-FF0B-71E8-965703F5219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299" name="Text Box 5">
          <a:extLst>
            <a:ext uri="{FF2B5EF4-FFF2-40B4-BE49-F238E27FC236}">
              <a16:creationId xmlns:a16="http://schemas.microsoft.com/office/drawing/2014/main" xmlns="" id="{162DF6CB-5ECC-4912-6218-3415BCD66BD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00" name="Text Box 6">
          <a:extLst>
            <a:ext uri="{FF2B5EF4-FFF2-40B4-BE49-F238E27FC236}">
              <a16:creationId xmlns:a16="http://schemas.microsoft.com/office/drawing/2014/main" xmlns="" id="{53359BD0-226B-3762-6677-E5E3921DA46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01" name="Text Box 8">
          <a:extLst>
            <a:ext uri="{FF2B5EF4-FFF2-40B4-BE49-F238E27FC236}">
              <a16:creationId xmlns:a16="http://schemas.microsoft.com/office/drawing/2014/main" xmlns="" id="{C520A950-EDF7-A4A2-5CA2-084F4BCB1A8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02" name="Text Box 9">
          <a:extLst>
            <a:ext uri="{FF2B5EF4-FFF2-40B4-BE49-F238E27FC236}">
              <a16:creationId xmlns:a16="http://schemas.microsoft.com/office/drawing/2014/main" xmlns="" id="{69B78641-8C0A-869A-96AF-6C5D07730E1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03" name="Text Box 5">
          <a:extLst>
            <a:ext uri="{FF2B5EF4-FFF2-40B4-BE49-F238E27FC236}">
              <a16:creationId xmlns:a16="http://schemas.microsoft.com/office/drawing/2014/main" xmlns="" id="{4E646E30-4F6C-0BD9-77A4-CFE13B5C331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04" name="Text Box 6">
          <a:extLst>
            <a:ext uri="{FF2B5EF4-FFF2-40B4-BE49-F238E27FC236}">
              <a16:creationId xmlns:a16="http://schemas.microsoft.com/office/drawing/2014/main" xmlns="" id="{28E48E2D-AB20-D487-558A-EF599CE2D30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05" name="Text Box 8">
          <a:extLst>
            <a:ext uri="{FF2B5EF4-FFF2-40B4-BE49-F238E27FC236}">
              <a16:creationId xmlns:a16="http://schemas.microsoft.com/office/drawing/2014/main" xmlns="" id="{164B0898-485E-E688-AB15-12C8CEF9DA0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06" name="Text Box 9">
          <a:extLst>
            <a:ext uri="{FF2B5EF4-FFF2-40B4-BE49-F238E27FC236}">
              <a16:creationId xmlns:a16="http://schemas.microsoft.com/office/drawing/2014/main" xmlns="" id="{A10D0993-E3AD-946F-6AA7-E9238941174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07" name="Text Box 5">
          <a:extLst>
            <a:ext uri="{FF2B5EF4-FFF2-40B4-BE49-F238E27FC236}">
              <a16:creationId xmlns:a16="http://schemas.microsoft.com/office/drawing/2014/main" xmlns="" id="{A8735C60-B7B8-CBF5-99E5-C5E2C3A85B9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08" name="Text Box 6">
          <a:extLst>
            <a:ext uri="{FF2B5EF4-FFF2-40B4-BE49-F238E27FC236}">
              <a16:creationId xmlns:a16="http://schemas.microsoft.com/office/drawing/2014/main" xmlns="" id="{82A5A1AE-0D52-38C7-8982-23BBBD1B257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09" name="Text Box 8">
          <a:extLst>
            <a:ext uri="{FF2B5EF4-FFF2-40B4-BE49-F238E27FC236}">
              <a16:creationId xmlns:a16="http://schemas.microsoft.com/office/drawing/2014/main" xmlns="" id="{7B7A3510-86F9-6FD6-052C-FBB957535F1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10" name="Text Box 9">
          <a:extLst>
            <a:ext uri="{FF2B5EF4-FFF2-40B4-BE49-F238E27FC236}">
              <a16:creationId xmlns:a16="http://schemas.microsoft.com/office/drawing/2014/main" xmlns="" id="{64DDD73B-CF47-5301-28A0-C773C572ED0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11" name="Text Box 5">
          <a:extLst>
            <a:ext uri="{FF2B5EF4-FFF2-40B4-BE49-F238E27FC236}">
              <a16:creationId xmlns:a16="http://schemas.microsoft.com/office/drawing/2014/main" xmlns="" id="{63AE5E5D-D702-4A22-FEF9-4E39FB5735C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12" name="Text Box 6">
          <a:extLst>
            <a:ext uri="{FF2B5EF4-FFF2-40B4-BE49-F238E27FC236}">
              <a16:creationId xmlns:a16="http://schemas.microsoft.com/office/drawing/2014/main" xmlns="" id="{12828206-49B0-7F07-39CD-278CE614B57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13" name="Text Box 8">
          <a:extLst>
            <a:ext uri="{FF2B5EF4-FFF2-40B4-BE49-F238E27FC236}">
              <a16:creationId xmlns:a16="http://schemas.microsoft.com/office/drawing/2014/main" xmlns="" id="{8CE94705-1D02-9AF2-5296-2B1AFA02840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14" name="Text Box 9">
          <a:extLst>
            <a:ext uri="{FF2B5EF4-FFF2-40B4-BE49-F238E27FC236}">
              <a16:creationId xmlns:a16="http://schemas.microsoft.com/office/drawing/2014/main" xmlns="" id="{E6A05DF1-DFFF-B7D7-1044-21D1864373E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15" name="Text Box 6">
          <a:extLst>
            <a:ext uri="{FF2B5EF4-FFF2-40B4-BE49-F238E27FC236}">
              <a16:creationId xmlns:a16="http://schemas.microsoft.com/office/drawing/2014/main" xmlns="" id="{98DB007F-E1D2-D27F-38A1-AC840F46456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16" name="Text Box 7">
          <a:extLst>
            <a:ext uri="{FF2B5EF4-FFF2-40B4-BE49-F238E27FC236}">
              <a16:creationId xmlns:a16="http://schemas.microsoft.com/office/drawing/2014/main" xmlns="" id="{C4EA0CE1-EA29-C39E-482A-A8CE5DB12D7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17" name="Text Box 9">
          <a:extLst>
            <a:ext uri="{FF2B5EF4-FFF2-40B4-BE49-F238E27FC236}">
              <a16:creationId xmlns:a16="http://schemas.microsoft.com/office/drawing/2014/main" xmlns="" id="{437E2C5F-5F71-E466-356E-82181DF626C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18" name="Text Box 10">
          <a:extLst>
            <a:ext uri="{FF2B5EF4-FFF2-40B4-BE49-F238E27FC236}">
              <a16:creationId xmlns:a16="http://schemas.microsoft.com/office/drawing/2014/main" xmlns="" id="{BEFE1D64-C9A9-F00A-034E-937B1AA5C24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19" name="Text Box 6">
          <a:extLst>
            <a:ext uri="{FF2B5EF4-FFF2-40B4-BE49-F238E27FC236}">
              <a16:creationId xmlns:a16="http://schemas.microsoft.com/office/drawing/2014/main" xmlns="" id="{73FADEA5-0232-B838-8D03-4E8BAC54C6D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20" name="Text Box 7">
          <a:extLst>
            <a:ext uri="{FF2B5EF4-FFF2-40B4-BE49-F238E27FC236}">
              <a16:creationId xmlns:a16="http://schemas.microsoft.com/office/drawing/2014/main" xmlns="" id="{7F235429-D332-94BF-BD0B-0F7537FAD12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21" name="Text Box 9">
          <a:extLst>
            <a:ext uri="{FF2B5EF4-FFF2-40B4-BE49-F238E27FC236}">
              <a16:creationId xmlns:a16="http://schemas.microsoft.com/office/drawing/2014/main" xmlns="" id="{94187BDC-4553-24CB-F6B8-EF97ECD4A53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22" name="Text Box 10">
          <a:extLst>
            <a:ext uri="{FF2B5EF4-FFF2-40B4-BE49-F238E27FC236}">
              <a16:creationId xmlns:a16="http://schemas.microsoft.com/office/drawing/2014/main" xmlns="" id="{9792520E-59AB-A294-40BA-17E94F11030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23" name="Text Box 5">
          <a:extLst>
            <a:ext uri="{FF2B5EF4-FFF2-40B4-BE49-F238E27FC236}">
              <a16:creationId xmlns:a16="http://schemas.microsoft.com/office/drawing/2014/main" xmlns="" id="{E7AC1DF9-96FD-D130-360B-EEF6D031D6E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24" name="Text Box 6">
          <a:extLst>
            <a:ext uri="{FF2B5EF4-FFF2-40B4-BE49-F238E27FC236}">
              <a16:creationId xmlns:a16="http://schemas.microsoft.com/office/drawing/2014/main" xmlns="" id="{C8B1109E-8D57-9AF1-C7BC-D9E6B29C2F0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25" name="Text Box 8">
          <a:extLst>
            <a:ext uri="{FF2B5EF4-FFF2-40B4-BE49-F238E27FC236}">
              <a16:creationId xmlns:a16="http://schemas.microsoft.com/office/drawing/2014/main" xmlns="" id="{2297DFB6-D5E4-4A2C-5B92-3E694217414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26" name="Text Box 9">
          <a:extLst>
            <a:ext uri="{FF2B5EF4-FFF2-40B4-BE49-F238E27FC236}">
              <a16:creationId xmlns:a16="http://schemas.microsoft.com/office/drawing/2014/main" xmlns="" id="{4BE059DC-03A7-C36B-CED9-10E724EC74B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83327" name="Text Box 6">
          <a:extLst>
            <a:ext uri="{FF2B5EF4-FFF2-40B4-BE49-F238E27FC236}">
              <a16:creationId xmlns:a16="http://schemas.microsoft.com/office/drawing/2014/main" xmlns="" id="{C8842631-1C99-59D6-BB20-229C5E05517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496" name="Text Box 7">
          <a:extLst>
            <a:ext uri="{FF2B5EF4-FFF2-40B4-BE49-F238E27FC236}">
              <a16:creationId xmlns:a16="http://schemas.microsoft.com/office/drawing/2014/main" xmlns="" id="{B4119F53-6DCF-A8A4-1B5B-9F162C2AF9F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497" name="Text Box 9">
          <a:extLst>
            <a:ext uri="{FF2B5EF4-FFF2-40B4-BE49-F238E27FC236}">
              <a16:creationId xmlns:a16="http://schemas.microsoft.com/office/drawing/2014/main" xmlns="" id="{3921C9DC-7636-8D67-2BB1-57E241D3B8E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498" name="Text Box 10">
          <a:extLst>
            <a:ext uri="{FF2B5EF4-FFF2-40B4-BE49-F238E27FC236}">
              <a16:creationId xmlns:a16="http://schemas.microsoft.com/office/drawing/2014/main" xmlns="" id="{BFBD1DAB-7E72-0D86-7FBB-3E57972E7A0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499" name="Text Box 6">
          <a:extLst>
            <a:ext uri="{FF2B5EF4-FFF2-40B4-BE49-F238E27FC236}">
              <a16:creationId xmlns:a16="http://schemas.microsoft.com/office/drawing/2014/main" xmlns="" id="{50AC4EB4-85E3-465E-5715-467B45280C5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00" name="Text Box 7">
          <a:extLst>
            <a:ext uri="{FF2B5EF4-FFF2-40B4-BE49-F238E27FC236}">
              <a16:creationId xmlns:a16="http://schemas.microsoft.com/office/drawing/2014/main" xmlns="" id="{23F0F4CD-1654-BCCA-D637-758F94E75B2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01" name="Text Box 9">
          <a:extLst>
            <a:ext uri="{FF2B5EF4-FFF2-40B4-BE49-F238E27FC236}">
              <a16:creationId xmlns:a16="http://schemas.microsoft.com/office/drawing/2014/main" xmlns="" id="{AD70C504-5F01-3BE6-96E3-00C3494F2B0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02" name="Text Box 10">
          <a:extLst>
            <a:ext uri="{FF2B5EF4-FFF2-40B4-BE49-F238E27FC236}">
              <a16:creationId xmlns:a16="http://schemas.microsoft.com/office/drawing/2014/main" xmlns="" id="{52D1DEB9-6FBF-B093-C454-4D96BE22D62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03" name="Text Box 5">
          <a:extLst>
            <a:ext uri="{FF2B5EF4-FFF2-40B4-BE49-F238E27FC236}">
              <a16:creationId xmlns:a16="http://schemas.microsoft.com/office/drawing/2014/main" xmlns="" id="{6C967874-5491-554D-0C88-D9118B32581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04" name="Text Box 6">
          <a:extLst>
            <a:ext uri="{FF2B5EF4-FFF2-40B4-BE49-F238E27FC236}">
              <a16:creationId xmlns:a16="http://schemas.microsoft.com/office/drawing/2014/main" xmlns="" id="{FA1DEAAE-6D71-7FBF-1C98-C12479BCA93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05" name="Text Box 8">
          <a:extLst>
            <a:ext uri="{FF2B5EF4-FFF2-40B4-BE49-F238E27FC236}">
              <a16:creationId xmlns:a16="http://schemas.microsoft.com/office/drawing/2014/main" xmlns="" id="{8099E4BE-169A-CE4E-840C-474CE11D3FE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06" name="Text Box 9">
          <a:extLst>
            <a:ext uri="{FF2B5EF4-FFF2-40B4-BE49-F238E27FC236}">
              <a16:creationId xmlns:a16="http://schemas.microsoft.com/office/drawing/2014/main" xmlns="" id="{40C0EE76-DC4B-807D-BA6C-4E17708397F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07" name="Text Box 5">
          <a:extLst>
            <a:ext uri="{FF2B5EF4-FFF2-40B4-BE49-F238E27FC236}">
              <a16:creationId xmlns:a16="http://schemas.microsoft.com/office/drawing/2014/main" xmlns="" id="{C1941FE5-F92E-1494-7B02-8763F938E62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08" name="Text Box 6">
          <a:extLst>
            <a:ext uri="{FF2B5EF4-FFF2-40B4-BE49-F238E27FC236}">
              <a16:creationId xmlns:a16="http://schemas.microsoft.com/office/drawing/2014/main" xmlns="" id="{E0264F7D-8A69-AC73-D099-31B752306E2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09" name="Text Box 8">
          <a:extLst>
            <a:ext uri="{FF2B5EF4-FFF2-40B4-BE49-F238E27FC236}">
              <a16:creationId xmlns:a16="http://schemas.microsoft.com/office/drawing/2014/main" xmlns="" id="{567749D7-CC70-36DC-20DE-7017D650064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10" name="Text Box 9">
          <a:extLst>
            <a:ext uri="{FF2B5EF4-FFF2-40B4-BE49-F238E27FC236}">
              <a16:creationId xmlns:a16="http://schemas.microsoft.com/office/drawing/2014/main" xmlns="" id="{07A4F7D3-0557-BA95-578A-3AB08D7EBDA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11" name="Text Box 5">
          <a:extLst>
            <a:ext uri="{FF2B5EF4-FFF2-40B4-BE49-F238E27FC236}">
              <a16:creationId xmlns:a16="http://schemas.microsoft.com/office/drawing/2014/main" xmlns="" id="{E1D5942D-6AFC-888D-A107-8B64BE603A8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12" name="Text Box 6">
          <a:extLst>
            <a:ext uri="{FF2B5EF4-FFF2-40B4-BE49-F238E27FC236}">
              <a16:creationId xmlns:a16="http://schemas.microsoft.com/office/drawing/2014/main" xmlns="" id="{7912463D-6646-6406-47FB-5FB9376E381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13" name="Text Box 8">
          <a:extLst>
            <a:ext uri="{FF2B5EF4-FFF2-40B4-BE49-F238E27FC236}">
              <a16:creationId xmlns:a16="http://schemas.microsoft.com/office/drawing/2014/main" xmlns="" id="{67DED09A-9F79-D573-4034-4A821F8CA16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14" name="Text Box 9">
          <a:extLst>
            <a:ext uri="{FF2B5EF4-FFF2-40B4-BE49-F238E27FC236}">
              <a16:creationId xmlns:a16="http://schemas.microsoft.com/office/drawing/2014/main" xmlns="" id="{480EC2FC-EE9F-7B8E-A72D-51B1A4ACD57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15" name="Text Box 5">
          <a:extLst>
            <a:ext uri="{FF2B5EF4-FFF2-40B4-BE49-F238E27FC236}">
              <a16:creationId xmlns:a16="http://schemas.microsoft.com/office/drawing/2014/main" xmlns="" id="{0EEC5B68-9CC3-AAD0-1D2C-A8D6ED0AF2B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16" name="Text Box 6">
          <a:extLst>
            <a:ext uri="{FF2B5EF4-FFF2-40B4-BE49-F238E27FC236}">
              <a16:creationId xmlns:a16="http://schemas.microsoft.com/office/drawing/2014/main" xmlns="" id="{F606D3A3-8F43-C500-684D-1C932068B06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17" name="Text Box 8">
          <a:extLst>
            <a:ext uri="{FF2B5EF4-FFF2-40B4-BE49-F238E27FC236}">
              <a16:creationId xmlns:a16="http://schemas.microsoft.com/office/drawing/2014/main" xmlns="" id="{AFE449F5-2C14-7FF7-E376-FB0E200134F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669</xdr:row>
      <xdr:rowOff>0</xdr:rowOff>
    </xdr:from>
    <xdr:to>
      <xdr:col>2</xdr:col>
      <xdr:colOff>76200</xdr:colOff>
      <xdr:row>669</xdr:row>
      <xdr:rowOff>0</xdr:rowOff>
    </xdr:to>
    <xdr:sp macro="" textlink="">
      <xdr:nvSpPr>
        <xdr:cNvPr id="490518" name="Text Box 9">
          <a:extLst>
            <a:ext uri="{FF2B5EF4-FFF2-40B4-BE49-F238E27FC236}">
              <a16:creationId xmlns:a16="http://schemas.microsoft.com/office/drawing/2014/main" xmlns="" id="{61A1CE6D-A21D-DAA6-D231-1D59F453B40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19" name="Text Box 6">
          <a:extLst>
            <a:ext uri="{FF2B5EF4-FFF2-40B4-BE49-F238E27FC236}">
              <a16:creationId xmlns:a16="http://schemas.microsoft.com/office/drawing/2014/main" xmlns="" id="{2FE9B506-081E-EB84-B3C2-818394FED0A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20" name="Text Box 7">
          <a:extLst>
            <a:ext uri="{FF2B5EF4-FFF2-40B4-BE49-F238E27FC236}">
              <a16:creationId xmlns:a16="http://schemas.microsoft.com/office/drawing/2014/main" xmlns="" id="{CED6058A-538D-4F0E-8C05-D3E74060328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21" name="Text Box 9">
          <a:extLst>
            <a:ext uri="{FF2B5EF4-FFF2-40B4-BE49-F238E27FC236}">
              <a16:creationId xmlns:a16="http://schemas.microsoft.com/office/drawing/2014/main" xmlns="" id="{6EDA41F7-328F-3A50-5B88-CDD56F0A579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22" name="Text Box 10">
          <a:extLst>
            <a:ext uri="{FF2B5EF4-FFF2-40B4-BE49-F238E27FC236}">
              <a16:creationId xmlns:a16="http://schemas.microsoft.com/office/drawing/2014/main" xmlns="" id="{2E8D4C7D-454D-3AA9-78FC-97D2CD99B1E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23" name="Text Box 6">
          <a:extLst>
            <a:ext uri="{FF2B5EF4-FFF2-40B4-BE49-F238E27FC236}">
              <a16:creationId xmlns:a16="http://schemas.microsoft.com/office/drawing/2014/main" xmlns="" id="{2CBC5F93-CA77-0D91-59C4-BA91003CA75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24" name="Text Box 7">
          <a:extLst>
            <a:ext uri="{FF2B5EF4-FFF2-40B4-BE49-F238E27FC236}">
              <a16:creationId xmlns:a16="http://schemas.microsoft.com/office/drawing/2014/main" xmlns="" id="{E0066E4C-E061-B07B-FCA4-1A1D2BF040A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25" name="Text Box 9">
          <a:extLst>
            <a:ext uri="{FF2B5EF4-FFF2-40B4-BE49-F238E27FC236}">
              <a16:creationId xmlns:a16="http://schemas.microsoft.com/office/drawing/2014/main" xmlns="" id="{9AC0A779-4152-30CC-D509-0DA3F769323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26" name="Text Box 10">
          <a:extLst>
            <a:ext uri="{FF2B5EF4-FFF2-40B4-BE49-F238E27FC236}">
              <a16:creationId xmlns:a16="http://schemas.microsoft.com/office/drawing/2014/main" xmlns="" id="{E4FAFA7B-2B0E-7632-366D-B68D68EF521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27" name="Text Box 5">
          <a:extLst>
            <a:ext uri="{FF2B5EF4-FFF2-40B4-BE49-F238E27FC236}">
              <a16:creationId xmlns:a16="http://schemas.microsoft.com/office/drawing/2014/main" xmlns="" id="{7D8C340A-4FE2-C990-6651-877B728E632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28" name="Text Box 6">
          <a:extLst>
            <a:ext uri="{FF2B5EF4-FFF2-40B4-BE49-F238E27FC236}">
              <a16:creationId xmlns:a16="http://schemas.microsoft.com/office/drawing/2014/main" xmlns="" id="{94E79F41-CE14-E8FA-96E8-2E9657B5029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29" name="Text Box 8">
          <a:extLst>
            <a:ext uri="{FF2B5EF4-FFF2-40B4-BE49-F238E27FC236}">
              <a16:creationId xmlns:a16="http://schemas.microsoft.com/office/drawing/2014/main" xmlns="" id="{C610432D-6B35-3395-5D79-D2DB2C93BC6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30" name="Text Box 9">
          <a:extLst>
            <a:ext uri="{FF2B5EF4-FFF2-40B4-BE49-F238E27FC236}">
              <a16:creationId xmlns:a16="http://schemas.microsoft.com/office/drawing/2014/main" xmlns="" id="{A47C00E1-5510-A46C-3D72-786FD830FF8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31" name="Text Box 6">
          <a:extLst>
            <a:ext uri="{FF2B5EF4-FFF2-40B4-BE49-F238E27FC236}">
              <a16:creationId xmlns:a16="http://schemas.microsoft.com/office/drawing/2014/main" xmlns="" id="{75C9FC9B-1CB5-6FD1-36B5-6258E8A4497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32" name="Text Box 7">
          <a:extLst>
            <a:ext uri="{FF2B5EF4-FFF2-40B4-BE49-F238E27FC236}">
              <a16:creationId xmlns:a16="http://schemas.microsoft.com/office/drawing/2014/main" xmlns="" id="{BA79D95B-D1DD-274E-22F7-C4A4B63D5A2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33" name="Text Box 9">
          <a:extLst>
            <a:ext uri="{FF2B5EF4-FFF2-40B4-BE49-F238E27FC236}">
              <a16:creationId xmlns:a16="http://schemas.microsoft.com/office/drawing/2014/main" xmlns="" id="{04067774-A778-3ED0-AC1C-D083917F44D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34" name="Text Box 10">
          <a:extLst>
            <a:ext uri="{FF2B5EF4-FFF2-40B4-BE49-F238E27FC236}">
              <a16:creationId xmlns:a16="http://schemas.microsoft.com/office/drawing/2014/main" xmlns="" id="{26D140D5-E00E-D668-7DFB-E2B79838E77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35" name="Text Box 6">
          <a:extLst>
            <a:ext uri="{FF2B5EF4-FFF2-40B4-BE49-F238E27FC236}">
              <a16:creationId xmlns:a16="http://schemas.microsoft.com/office/drawing/2014/main" xmlns="" id="{D14D0E90-4104-1BC5-2B14-B76E65445D9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36" name="Text Box 7">
          <a:extLst>
            <a:ext uri="{FF2B5EF4-FFF2-40B4-BE49-F238E27FC236}">
              <a16:creationId xmlns:a16="http://schemas.microsoft.com/office/drawing/2014/main" xmlns="" id="{8785C4ED-F8C4-B5C1-EAA1-26AEF6B3860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37" name="Text Box 9">
          <a:extLst>
            <a:ext uri="{FF2B5EF4-FFF2-40B4-BE49-F238E27FC236}">
              <a16:creationId xmlns:a16="http://schemas.microsoft.com/office/drawing/2014/main" xmlns="" id="{DF80BA30-6850-2C37-2A77-4E15365D76B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38" name="Text Box 10">
          <a:extLst>
            <a:ext uri="{FF2B5EF4-FFF2-40B4-BE49-F238E27FC236}">
              <a16:creationId xmlns:a16="http://schemas.microsoft.com/office/drawing/2014/main" xmlns="" id="{F7654255-5D46-6BE0-EDD9-58E16C0F7CA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39" name="Text Box 5">
          <a:extLst>
            <a:ext uri="{FF2B5EF4-FFF2-40B4-BE49-F238E27FC236}">
              <a16:creationId xmlns:a16="http://schemas.microsoft.com/office/drawing/2014/main" xmlns="" id="{79E4BFB2-7271-1944-1EDE-BC40E12295F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40" name="Text Box 6">
          <a:extLst>
            <a:ext uri="{FF2B5EF4-FFF2-40B4-BE49-F238E27FC236}">
              <a16:creationId xmlns:a16="http://schemas.microsoft.com/office/drawing/2014/main" xmlns="" id="{759639D9-497E-86B2-0CFF-6A0CFC9173C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41" name="Text Box 8">
          <a:extLst>
            <a:ext uri="{FF2B5EF4-FFF2-40B4-BE49-F238E27FC236}">
              <a16:creationId xmlns:a16="http://schemas.microsoft.com/office/drawing/2014/main" xmlns="" id="{4AF124F7-403E-0699-8336-D7CE6A66051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42" name="Text Box 9">
          <a:extLst>
            <a:ext uri="{FF2B5EF4-FFF2-40B4-BE49-F238E27FC236}">
              <a16:creationId xmlns:a16="http://schemas.microsoft.com/office/drawing/2014/main" xmlns="" id="{7BD5AF3A-EFF3-30B4-E1EC-32824DC54C6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43" name="Text Box 5">
          <a:extLst>
            <a:ext uri="{FF2B5EF4-FFF2-40B4-BE49-F238E27FC236}">
              <a16:creationId xmlns:a16="http://schemas.microsoft.com/office/drawing/2014/main" xmlns="" id="{3226C953-5FDA-AA8D-C881-5144CB81967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44" name="Text Box 6">
          <a:extLst>
            <a:ext uri="{FF2B5EF4-FFF2-40B4-BE49-F238E27FC236}">
              <a16:creationId xmlns:a16="http://schemas.microsoft.com/office/drawing/2014/main" xmlns="" id="{3FAFA512-7A25-0D02-5826-5BCDE6CA426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45" name="Text Box 8">
          <a:extLst>
            <a:ext uri="{FF2B5EF4-FFF2-40B4-BE49-F238E27FC236}">
              <a16:creationId xmlns:a16="http://schemas.microsoft.com/office/drawing/2014/main" xmlns="" id="{6F010DB7-00CC-E06C-68C6-DF24678C181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46" name="Text Box 9">
          <a:extLst>
            <a:ext uri="{FF2B5EF4-FFF2-40B4-BE49-F238E27FC236}">
              <a16:creationId xmlns:a16="http://schemas.microsoft.com/office/drawing/2014/main" xmlns="" id="{AA2ECCB3-BC0B-735A-BFF6-E47D9C3F1C0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47" name="Text Box 5">
          <a:extLst>
            <a:ext uri="{FF2B5EF4-FFF2-40B4-BE49-F238E27FC236}">
              <a16:creationId xmlns:a16="http://schemas.microsoft.com/office/drawing/2014/main" xmlns="" id="{222BBC2E-0056-83D9-17BC-0930DFBDD23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48" name="Text Box 6">
          <a:extLst>
            <a:ext uri="{FF2B5EF4-FFF2-40B4-BE49-F238E27FC236}">
              <a16:creationId xmlns:a16="http://schemas.microsoft.com/office/drawing/2014/main" xmlns="" id="{C9C1A712-F9BC-FD2B-534F-02D9FE2D660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49" name="Text Box 8">
          <a:extLst>
            <a:ext uri="{FF2B5EF4-FFF2-40B4-BE49-F238E27FC236}">
              <a16:creationId xmlns:a16="http://schemas.microsoft.com/office/drawing/2014/main" xmlns="" id="{C18CD55C-5E0C-C57A-272E-3D8324994E9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50" name="Text Box 9">
          <a:extLst>
            <a:ext uri="{FF2B5EF4-FFF2-40B4-BE49-F238E27FC236}">
              <a16:creationId xmlns:a16="http://schemas.microsoft.com/office/drawing/2014/main" xmlns="" id="{A75C3AD6-D3BD-D5BC-F3C4-EB8B691460D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51" name="Text Box 5">
          <a:extLst>
            <a:ext uri="{FF2B5EF4-FFF2-40B4-BE49-F238E27FC236}">
              <a16:creationId xmlns:a16="http://schemas.microsoft.com/office/drawing/2014/main" xmlns="" id="{A22DECD8-CEDD-65BF-3E03-9A8D91748EA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52" name="Text Box 6">
          <a:extLst>
            <a:ext uri="{FF2B5EF4-FFF2-40B4-BE49-F238E27FC236}">
              <a16:creationId xmlns:a16="http://schemas.microsoft.com/office/drawing/2014/main" xmlns="" id="{8EA00404-D496-724D-A24C-5418A87E6E8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53" name="Text Box 8">
          <a:extLst>
            <a:ext uri="{FF2B5EF4-FFF2-40B4-BE49-F238E27FC236}">
              <a16:creationId xmlns:a16="http://schemas.microsoft.com/office/drawing/2014/main" xmlns="" id="{FF2082AD-3AF8-24B5-0485-716EE002D4C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54" name="Text Box 9">
          <a:extLst>
            <a:ext uri="{FF2B5EF4-FFF2-40B4-BE49-F238E27FC236}">
              <a16:creationId xmlns:a16="http://schemas.microsoft.com/office/drawing/2014/main" xmlns="" id="{3610B19E-EE83-76A4-A217-BDEE80E094C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55" name="Text Box 6">
          <a:extLst>
            <a:ext uri="{FF2B5EF4-FFF2-40B4-BE49-F238E27FC236}">
              <a16:creationId xmlns:a16="http://schemas.microsoft.com/office/drawing/2014/main" xmlns="" id="{2AA2DEAE-1BB2-6B68-B6C8-0FD6B4D66EC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56" name="Text Box 7">
          <a:extLst>
            <a:ext uri="{FF2B5EF4-FFF2-40B4-BE49-F238E27FC236}">
              <a16:creationId xmlns:a16="http://schemas.microsoft.com/office/drawing/2014/main" xmlns="" id="{9978FF9E-E749-4B9C-FF5A-D7DCB0C0E81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57" name="Text Box 9">
          <a:extLst>
            <a:ext uri="{FF2B5EF4-FFF2-40B4-BE49-F238E27FC236}">
              <a16:creationId xmlns:a16="http://schemas.microsoft.com/office/drawing/2014/main" xmlns="" id="{D0E1F273-C200-C062-37C1-6C2D78A02DB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58" name="Text Box 10">
          <a:extLst>
            <a:ext uri="{FF2B5EF4-FFF2-40B4-BE49-F238E27FC236}">
              <a16:creationId xmlns:a16="http://schemas.microsoft.com/office/drawing/2014/main" xmlns="" id="{2CE32201-26AD-35A6-09C6-6638C4EB1D8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59" name="Text Box 6">
          <a:extLst>
            <a:ext uri="{FF2B5EF4-FFF2-40B4-BE49-F238E27FC236}">
              <a16:creationId xmlns:a16="http://schemas.microsoft.com/office/drawing/2014/main" xmlns="" id="{B46FF402-F2D3-BA92-C049-90FED2A4694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60" name="Text Box 7">
          <a:extLst>
            <a:ext uri="{FF2B5EF4-FFF2-40B4-BE49-F238E27FC236}">
              <a16:creationId xmlns:a16="http://schemas.microsoft.com/office/drawing/2014/main" xmlns="" id="{D451DC60-0062-3CDD-8EC5-0D93C16984C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61" name="Text Box 9">
          <a:extLst>
            <a:ext uri="{FF2B5EF4-FFF2-40B4-BE49-F238E27FC236}">
              <a16:creationId xmlns:a16="http://schemas.microsoft.com/office/drawing/2014/main" xmlns="" id="{BDBAA756-4D3A-0A24-BD6D-BF3E71A1CD5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62" name="Text Box 10">
          <a:extLst>
            <a:ext uri="{FF2B5EF4-FFF2-40B4-BE49-F238E27FC236}">
              <a16:creationId xmlns:a16="http://schemas.microsoft.com/office/drawing/2014/main" xmlns="" id="{94E680EF-9DB0-14C8-5DCD-46A11A01B50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63" name="Text Box 5">
          <a:extLst>
            <a:ext uri="{FF2B5EF4-FFF2-40B4-BE49-F238E27FC236}">
              <a16:creationId xmlns:a16="http://schemas.microsoft.com/office/drawing/2014/main" xmlns="" id="{CAC60C0C-AEAB-B62C-9881-02ED9ED9A6E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64" name="Text Box 6">
          <a:extLst>
            <a:ext uri="{FF2B5EF4-FFF2-40B4-BE49-F238E27FC236}">
              <a16:creationId xmlns:a16="http://schemas.microsoft.com/office/drawing/2014/main" xmlns="" id="{AAC3D2FB-5DDC-2585-0841-209021C7A88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65" name="Text Box 8">
          <a:extLst>
            <a:ext uri="{FF2B5EF4-FFF2-40B4-BE49-F238E27FC236}">
              <a16:creationId xmlns:a16="http://schemas.microsoft.com/office/drawing/2014/main" xmlns="" id="{EBA61ED5-6EC0-9716-0767-5FD4A61A9A3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66" name="Text Box 9">
          <a:extLst>
            <a:ext uri="{FF2B5EF4-FFF2-40B4-BE49-F238E27FC236}">
              <a16:creationId xmlns:a16="http://schemas.microsoft.com/office/drawing/2014/main" xmlns="" id="{20659E92-A05C-E5F1-7FA6-CC96E50E1BE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67" name="Text Box 6">
          <a:extLst>
            <a:ext uri="{FF2B5EF4-FFF2-40B4-BE49-F238E27FC236}">
              <a16:creationId xmlns:a16="http://schemas.microsoft.com/office/drawing/2014/main" xmlns="" id="{D50F642B-6A4B-CE34-1883-3A20EE62D5E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68" name="Text Box 7">
          <a:extLst>
            <a:ext uri="{FF2B5EF4-FFF2-40B4-BE49-F238E27FC236}">
              <a16:creationId xmlns:a16="http://schemas.microsoft.com/office/drawing/2014/main" xmlns="" id="{DC930BF5-D791-4EF1-1B19-8483C2CE19E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69" name="Text Box 9">
          <a:extLst>
            <a:ext uri="{FF2B5EF4-FFF2-40B4-BE49-F238E27FC236}">
              <a16:creationId xmlns:a16="http://schemas.microsoft.com/office/drawing/2014/main" xmlns="" id="{95B571EB-E83F-3392-99D4-335F5EA1BA5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70" name="Text Box 10">
          <a:extLst>
            <a:ext uri="{FF2B5EF4-FFF2-40B4-BE49-F238E27FC236}">
              <a16:creationId xmlns:a16="http://schemas.microsoft.com/office/drawing/2014/main" xmlns="" id="{A82F314D-FBD7-C675-85F7-9A8F3C00107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71" name="Text Box 6">
          <a:extLst>
            <a:ext uri="{FF2B5EF4-FFF2-40B4-BE49-F238E27FC236}">
              <a16:creationId xmlns:a16="http://schemas.microsoft.com/office/drawing/2014/main" xmlns="" id="{DE82B2CA-3E20-9DDF-DEB1-4A1FD7FD5A0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72" name="Text Box 7">
          <a:extLst>
            <a:ext uri="{FF2B5EF4-FFF2-40B4-BE49-F238E27FC236}">
              <a16:creationId xmlns:a16="http://schemas.microsoft.com/office/drawing/2014/main" xmlns="" id="{09E5954A-9A13-C379-FA1B-8F2D2C10D96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73" name="Text Box 9">
          <a:extLst>
            <a:ext uri="{FF2B5EF4-FFF2-40B4-BE49-F238E27FC236}">
              <a16:creationId xmlns:a16="http://schemas.microsoft.com/office/drawing/2014/main" xmlns="" id="{59A5860F-84E2-4320-4854-61664CB3242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74" name="Text Box 10">
          <a:extLst>
            <a:ext uri="{FF2B5EF4-FFF2-40B4-BE49-F238E27FC236}">
              <a16:creationId xmlns:a16="http://schemas.microsoft.com/office/drawing/2014/main" xmlns="" id="{1AA5AC69-83D3-2715-32A6-78910500D05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75" name="Text Box 5">
          <a:extLst>
            <a:ext uri="{FF2B5EF4-FFF2-40B4-BE49-F238E27FC236}">
              <a16:creationId xmlns:a16="http://schemas.microsoft.com/office/drawing/2014/main" xmlns="" id="{2F49AC45-ED09-1AD0-ED52-88DDF926F76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76" name="Text Box 6">
          <a:extLst>
            <a:ext uri="{FF2B5EF4-FFF2-40B4-BE49-F238E27FC236}">
              <a16:creationId xmlns:a16="http://schemas.microsoft.com/office/drawing/2014/main" xmlns="" id="{6AE629A7-2FC4-97EB-2341-3C6CC3265AD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77" name="Text Box 8">
          <a:extLst>
            <a:ext uri="{FF2B5EF4-FFF2-40B4-BE49-F238E27FC236}">
              <a16:creationId xmlns:a16="http://schemas.microsoft.com/office/drawing/2014/main" xmlns="" id="{FAF947DB-0B7B-F6AC-A89D-5E4C2860C9A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78" name="Text Box 9">
          <a:extLst>
            <a:ext uri="{FF2B5EF4-FFF2-40B4-BE49-F238E27FC236}">
              <a16:creationId xmlns:a16="http://schemas.microsoft.com/office/drawing/2014/main" xmlns="" id="{649362AF-252C-CBBA-4819-583DA62D06E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79" name="Text Box 5">
          <a:extLst>
            <a:ext uri="{FF2B5EF4-FFF2-40B4-BE49-F238E27FC236}">
              <a16:creationId xmlns:a16="http://schemas.microsoft.com/office/drawing/2014/main" xmlns="" id="{83F772B3-9F69-AE8D-5885-F45903F753A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80" name="Text Box 6">
          <a:extLst>
            <a:ext uri="{FF2B5EF4-FFF2-40B4-BE49-F238E27FC236}">
              <a16:creationId xmlns:a16="http://schemas.microsoft.com/office/drawing/2014/main" xmlns="" id="{386C1288-4F55-AF3B-BC8F-7B7DACDF23D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81" name="Text Box 8">
          <a:extLst>
            <a:ext uri="{FF2B5EF4-FFF2-40B4-BE49-F238E27FC236}">
              <a16:creationId xmlns:a16="http://schemas.microsoft.com/office/drawing/2014/main" xmlns="" id="{58F1B8CC-0806-1C32-DB1D-62921C3BA3B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82" name="Text Box 9">
          <a:extLst>
            <a:ext uri="{FF2B5EF4-FFF2-40B4-BE49-F238E27FC236}">
              <a16:creationId xmlns:a16="http://schemas.microsoft.com/office/drawing/2014/main" xmlns="" id="{649DAEB2-7422-62FF-EC2A-2173F06F4E5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83" name="Text Box 5">
          <a:extLst>
            <a:ext uri="{FF2B5EF4-FFF2-40B4-BE49-F238E27FC236}">
              <a16:creationId xmlns:a16="http://schemas.microsoft.com/office/drawing/2014/main" xmlns="" id="{430EB53B-D900-9594-6154-5EB472A1A4E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84" name="Text Box 6">
          <a:extLst>
            <a:ext uri="{FF2B5EF4-FFF2-40B4-BE49-F238E27FC236}">
              <a16:creationId xmlns:a16="http://schemas.microsoft.com/office/drawing/2014/main" xmlns="" id="{15ECAA77-020F-B83E-BD30-BEA5289209C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85" name="Text Box 8">
          <a:extLst>
            <a:ext uri="{FF2B5EF4-FFF2-40B4-BE49-F238E27FC236}">
              <a16:creationId xmlns:a16="http://schemas.microsoft.com/office/drawing/2014/main" xmlns="" id="{8664C903-0DF9-C411-E718-31E4A571163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86" name="Text Box 9">
          <a:extLst>
            <a:ext uri="{FF2B5EF4-FFF2-40B4-BE49-F238E27FC236}">
              <a16:creationId xmlns:a16="http://schemas.microsoft.com/office/drawing/2014/main" xmlns="" id="{D00A8031-09E7-BF25-9A34-1B3FD682FE1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87" name="Text Box 5">
          <a:extLst>
            <a:ext uri="{FF2B5EF4-FFF2-40B4-BE49-F238E27FC236}">
              <a16:creationId xmlns:a16="http://schemas.microsoft.com/office/drawing/2014/main" xmlns="" id="{1CD302BF-3C35-8DA7-9AC7-A2F67693D65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88" name="Text Box 6">
          <a:extLst>
            <a:ext uri="{FF2B5EF4-FFF2-40B4-BE49-F238E27FC236}">
              <a16:creationId xmlns:a16="http://schemas.microsoft.com/office/drawing/2014/main" xmlns="" id="{830A845F-A159-7CB6-8DDE-1C85845A5B1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89" name="Text Box 8">
          <a:extLst>
            <a:ext uri="{FF2B5EF4-FFF2-40B4-BE49-F238E27FC236}">
              <a16:creationId xmlns:a16="http://schemas.microsoft.com/office/drawing/2014/main" xmlns="" id="{452BBA8E-9372-6762-4E27-92BC7932E88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90" name="Text Box 9">
          <a:extLst>
            <a:ext uri="{FF2B5EF4-FFF2-40B4-BE49-F238E27FC236}">
              <a16:creationId xmlns:a16="http://schemas.microsoft.com/office/drawing/2014/main" xmlns="" id="{522F2976-DBB1-71DE-4F71-F9A8394CA20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91" name="Text Box 6">
          <a:extLst>
            <a:ext uri="{FF2B5EF4-FFF2-40B4-BE49-F238E27FC236}">
              <a16:creationId xmlns:a16="http://schemas.microsoft.com/office/drawing/2014/main" xmlns="" id="{FAE6C3E0-2C2D-F1CA-8BAF-7891AAC584A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92" name="Text Box 7">
          <a:extLst>
            <a:ext uri="{FF2B5EF4-FFF2-40B4-BE49-F238E27FC236}">
              <a16:creationId xmlns:a16="http://schemas.microsoft.com/office/drawing/2014/main" xmlns="" id="{EC2F4C8D-6C4A-9693-D441-9EDED84C53A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93" name="Text Box 9">
          <a:extLst>
            <a:ext uri="{FF2B5EF4-FFF2-40B4-BE49-F238E27FC236}">
              <a16:creationId xmlns:a16="http://schemas.microsoft.com/office/drawing/2014/main" xmlns="" id="{5B12FA84-E69A-5858-9760-F3759D0F34B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94" name="Text Box 10">
          <a:extLst>
            <a:ext uri="{FF2B5EF4-FFF2-40B4-BE49-F238E27FC236}">
              <a16:creationId xmlns:a16="http://schemas.microsoft.com/office/drawing/2014/main" xmlns="" id="{BC303C3B-4C28-D161-2EAE-74DE79D6B99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95" name="Text Box 6">
          <a:extLst>
            <a:ext uri="{FF2B5EF4-FFF2-40B4-BE49-F238E27FC236}">
              <a16:creationId xmlns:a16="http://schemas.microsoft.com/office/drawing/2014/main" xmlns="" id="{7A08108E-2495-5032-B9CD-AD8A65E5222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96" name="Text Box 7">
          <a:extLst>
            <a:ext uri="{FF2B5EF4-FFF2-40B4-BE49-F238E27FC236}">
              <a16:creationId xmlns:a16="http://schemas.microsoft.com/office/drawing/2014/main" xmlns="" id="{0B133489-2D5E-B4CE-17E2-D98FFF9AF76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97" name="Text Box 9">
          <a:extLst>
            <a:ext uri="{FF2B5EF4-FFF2-40B4-BE49-F238E27FC236}">
              <a16:creationId xmlns:a16="http://schemas.microsoft.com/office/drawing/2014/main" xmlns="" id="{799BEB7B-37E2-B2B4-7489-386C95DC111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98" name="Text Box 10">
          <a:extLst>
            <a:ext uri="{FF2B5EF4-FFF2-40B4-BE49-F238E27FC236}">
              <a16:creationId xmlns:a16="http://schemas.microsoft.com/office/drawing/2014/main" xmlns="" id="{A2357706-4602-982F-9D87-58C462A67FA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599" name="Text Box 5">
          <a:extLst>
            <a:ext uri="{FF2B5EF4-FFF2-40B4-BE49-F238E27FC236}">
              <a16:creationId xmlns:a16="http://schemas.microsoft.com/office/drawing/2014/main" xmlns="" id="{EB361DED-0C2F-1845-9810-425AFB26B23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00" name="Text Box 6">
          <a:extLst>
            <a:ext uri="{FF2B5EF4-FFF2-40B4-BE49-F238E27FC236}">
              <a16:creationId xmlns:a16="http://schemas.microsoft.com/office/drawing/2014/main" xmlns="" id="{7F9FEB93-D5C6-7CC9-E063-2F6E47DEBC2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01" name="Text Box 8">
          <a:extLst>
            <a:ext uri="{FF2B5EF4-FFF2-40B4-BE49-F238E27FC236}">
              <a16:creationId xmlns:a16="http://schemas.microsoft.com/office/drawing/2014/main" xmlns="" id="{772ACA05-B910-28EA-95B7-26FC4997F9A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02" name="Text Box 9">
          <a:extLst>
            <a:ext uri="{FF2B5EF4-FFF2-40B4-BE49-F238E27FC236}">
              <a16:creationId xmlns:a16="http://schemas.microsoft.com/office/drawing/2014/main" xmlns="" id="{83CFF7C6-A78D-9135-1AA9-72EFEBB9BDD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03" name="Text Box 6">
          <a:extLst>
            <a:ext uri="{FF2B5EF4-FFF2-40B4-BE49-F238E27FC236}">
              <a16:creationId xmlns:a16="http://schemas.microsoft.com/office/drawing/2014/main" xmlns="" id="{1829067A-7B85-E615-3A48-0F5B984967F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04" name="Text Box 7">
          <a:extLst>
            <a:ext uri="{FF2B5EF4-FFF2-40B4-BE49-F238E27FC236}">
              <a16:creationId xmlns:a16="http://schemas.microsoft.com/office/drawing/2014/main" xmlns="" id="{6996CA27-DFE5-4316-7DF8-A02327F870C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05" name="Text Box 9">
          <a:extLst>
            <a:ext uri="{FF2B5EF4-FFF2-40B4-BE49-F238E27FC236}">
              <a16:creationId xmlns:a16="http://schemas.microsoft.com/office/drawing/2014/main" xmlns="" id="{613D45F3-5A29-A32B-A63A-686358BC8ED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06" name="Text Box 10">
          <a:extLst>
            <a:ext uri="{FF2B5EF4-FFF2-40B4-BE49-F238E27FC236}">
              <a16:creationId xmlns:a16="http://schemas.microsoft.com/office/drawing/2014/main" xmlns="" id="{E3362920-1227-DCEC-0FF0-489A5E6905D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07" name="Text Box 6">
          <a:extLst>
            <a:ext uri="{FF2B5EF4-FFF2-40B4-BE49-F238E27FC236}">
              <a16:creationId xmlns:a16="http://schemas.microsoft.com/office/drawing/2014/main" xmlns="" id="{CEC8955D-7C99-4067-C560-1898C246A23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08" name="Text Box 7">
          <a:extLst>
            <a:ext uri="{FF2B5EF4-FFF2-40B4-BE49-F238E27FC236}">
              <a16:creationId xmlns:a16="http://schemas.microsoft.com/office/drawing/2014/main" xmlns="" id="{46691685-37F0-D774-62AD-3953CDC6D9F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09" name="Text Box 9">
          <a:extLst>
            <a:ext uri="{FF2B5EF4-FFF2-40B4-BE49-F238E27FC236}">
              <a16:creationId xmlns:a16="http://schemas.microsoft.com/office/drawing/2014/main" xmlns="" id="{30CD1C16-BFAE-79A7-5B2E-6DD6248BA9B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10" name="Text Box 10">
          <a:extLst>
            <a:ext uri="{FF2B5EF4-FFF2-40B4-BE49-F238E27FC236}">
              <a16:creationId xmlns:a16="http://schemas.microsoft.com/office/drawing/2014/main" xmlns="" id="{7F47860A-28B6-73DD-0772-7F1F3B6BBDA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11" name="Text Box 5">
          <a:extLst>
            <a:ext uri="{FF2B5EF4-FFF2-40B4-BE49-F238E27FC236}">
              <a16:creationId xmlns:a16="http://schemas.microsoft.com/office/drawing/2014/main" xmlns="" id="{B6AB5E00-5345-D02C-12CC-AA59823CCE4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12" name="Text Box 6">
          <a:extLst>
            <a:ext uri="{FF2B5EF4-FFF2-40B4-BE49-F238E27FC236}">
              <a16:creationId xmlns:a16="http://schemas.microsoft.com/office/drawing/2014/main" xmlns="" id="{7FED8384-8D0D-7EEA-4C01-4006C7E6FD3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13" name="Text Box 8">
          <a:extLst>
            <a:ext uri="{FF2B5EF4-FFF2-40B4-BE49-F238E27FC236}">
              <a16:creationId xmlns:a16="http://schemas.microsoft.com/office/drawing/2014/main" xmlns="" id="{00474EEC-2943-C762-ED9C-E6B87F731D1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14" name="Text Box 9">
          <a:extLst>
            <a:ext uri="{FF2B5EF4-FFF2-40B4-BE49-F238E27FC236}">
              <a16:creationId xmlns:a16="http://schemas.microsoft.com/office/drawing/2014/main" xmlns="" id="{248B09E8-CF5A-2BE0-032D-39728773188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15" name="Text Box 5">
          <a:extLst>
            <a:ext uri="{FF2B5EF4-FFF2-40B4-BE49-F238E27FC236}">
              <a16:creationId xmlns:a16="http://schemas.microsoft.com/office/drawing/2014/main" xmlns="" id="{8C775564-921B-196E-F1D1-980FA3CCAF2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16" name="Text Box 6">
          <a:extLst>
            <a:ext uri="{FF2B5EF4-FFF2-40B4-BE49-F238E27FC236}">
              <a16:creationId xmlns:a16="http://schemas.microsoft.com/office/drawing/2014/main" xmlns="" id="{9782CA92-264C-792F-3E6B-AB8D49E440F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17" name="Text Box 8">
          <a:extLst>
            <a:ext uri="{FF2B5EF4-FFF2-40B4-BE49-F238E27FC236}">
              <a16:creationId xmlns:a16="http://schemas.microsoft.com/office/drawing/2014/main" xmlns="" id="{83E0AA69-984C-C933-26DA-0053EA1890C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18" name="Text Box 9">
          <a:extLst>
            <a:ext uri="{FF2B5EF4-FFF2-40B4-BE49-F238E27FC236}">
              <a16:creationId xmlns:a16="http://schemas.microsoft.com/office/drawing/2014/main" xmlns="" id="{1481D03B-9362-985F-3229-212F41FEE88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19" name="Text Box 5">
          <a:extLst>
            <a:ext uri="{FF2B5EF4-FFF2-40B4-BE49-F238E27FC236}">
              <a16:creationId xmlns:a16="http://schemas.microsoft.com/office/drawing/2014/main" xmlns="" id="{7F20FE08-84D6-F946-8176-F6C6E549FF1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20" name="Text Box 6">
          <a:extLst>
            <a:ext uri="{FF2B5EF4-FFF2-40B4-BE49-F238E27FC236}">
              <a16:creationId xmlns:a16="http://schemas.microsoft.com/office/drawing/2014/main" xmlns="" id="{71A68C1E-3E00-4B39-FFF0-6FBACC7D212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21" name="Text Box 8">
          <a:extLst>
            <a:ext uri="{FF2B5EF4-FFF2-40B4-BE49-F238E27FC236}">
              <a16:creationId xmlns:a16="http://schemas.microsoft.com/office/drawing/2014/main" xmlns="" id="{BCFE71D4-DB62-0F67-B497-1AA8AEC9C2C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22" name="Text Box 9">
          <a:extLst>
            <a:ext uri="{FF2B5EF4-FFF2-40B4-BE49-F238E27FC236}">
              <a16:creationId xmlns:a16="http://schemas.microsoft.com/office/drawing/2014/main" xmlns="" id="{E1AEF608-1D6F-08E9-F286-2CD8CF7C52C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23" name="Text Box 5">
          <a:extLst>
            <a:ext uri="{FF2B5EF4-FFF2-40B4-BE49-F238E27FC236}">
              <a16:creationId xmlns:a16="http://schemas.microsoft.com/office/drawing/2014/main" xmlns="" id="{B8DDB384-8B6F-8E10-3E9C-38238BA8B49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24" name="Text Box 6">
          <a:extLst>
            <a:ext uri="{FF2B5EF4-FFF2-40B4-BE49-F238E27FC236}">
              <a16:creationId xmlns:a16="http://schemas.microsoft.com/office/drawing/2014/main" xmlns="" id="{66972726-104D-41B2-24EF-2ED0B05AE69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25" name="Text Box 8">
          <a:extLst>
            <a:ext uri="{FF2B5EF4-FFF2-40B4-BE49-F238E27FC236}">
              <a16:creationId xmlns:a16="http://schemas.microsoft.com/office/drawing/2014/main" xmlns="" id="{DD671017-E5C0-537B-50EA-73AB2510BA82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26" name="Text Box 9">
          <a:extLst>
            <a:ext uri="{FF2B5EF4-FFF2-40B4-BE49-F238E27FC236}">
              <a16:creationId xmlns:a16="http://schemas.microsoft.com/office/drawing/2014/main" xmlns="" id="{5C9C9755-4509-DB76-C197-63241206028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27" name="Text Box 6">
          <a:extLst>
            <a:ext uri="{FF2B5EF4-FFF2-40B4-BE49-F238E27FC236}">
              <a16:creationId xmlns:a16="http://schemas.microsoft.com/office/drawing/2014/main" xmlns="" id="{D8879549-1ABF-AF64-B853-38499A59A2F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28" name="Text Box 7">
          <a:extLst>
            <a:ext uri="{FF2B5EF4-FFF2-40B4-BE49-F238E27FC236}">
              <a16:creationId xmlns:a16="http://schemas.microsoft.com/office/drawing/2014/main" xmlns="" id="{C01F7F3C-A8B8-FD92-1B27-116660E4750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29" name="Text Box 9">
          <a:extLst>
            <a:ext uri="{FF2B5EF4-FFF2-40B4-BE49-F238E27FC236}">
              <a16:creationId xmlns:a16="http://schemas.microsoft.com/office/drawing/2014/main" xmlns="" id="{2FAC5BBA-5F9F-AD93-2E1A-37E2895F6D1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30" name="Text Box 10">
          <a:extLst>
            <a:ext uri="{FF2B5EF4-FFF2-40B4-BE49-F238E27FC236}">
              <a16:creationId xmlns:a16="http://schemas.microsoft.com/office/drawing/2014/main" xmlns="" id="{C7E4ED6C-FEE0-C435-7523-3F82B8B5D11B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31" name="Text Box 6">
          <a:extLst>
            <a:ext uri="{FF2B5EF4-FFF2-40B4-BE49-F238E27FC236}">
              <a16:creationId xmlns:a16="http://schemas.microsoft.com/office/drawing/2014/main" xmlns="" id="{F7A2A851-5D13-9B39-92ED-F5EA6C3FE9F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32" name="Text Box 7">
          <a:extLst>
            <a:ext uri="{FF2B5EF4-FFF2-40B4-BE49-F238E27FC236}">
              <a16:creationId xmlns:a16="http://schemas.microsoft.com/office/drawing/2014/main" xmlns="" id="{3D42E15F-9CB6-2775-92EB-35035E830F5E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33" name="Text Box 9">
          <a:extLst>
            <a:ext uri="{FF2B5EF4-FFF2-40B4-BE49-F238E27FC236}">
              <a16:creationId xmlns:a16="http://schemas.microsoft.com/office/drawing/2014/main" xmlns="" id="{EF16F10F-775C-A2CF-05CA-9B0911B8C8F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34" name="Text Box 10">
          <a:extLst>
            <a:ext uri="{FF2B5EF4-FFF2-40B4-BE49-F238E27FC236}">
              <a16:creationId xmlns:a16="http://schemas.microsoft.com/office/drawing/2014/main" xmlns="" id="{06212DA9-A5A2-4993-EF70-CFBFBFAB7AA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35" name="Text Box 5">
          <a:extLst>
            <a:ext uri="{FF2B5EF4-FFF2-40B4-BE49-F238E27FC236}">
              <a16:creationId xmlns:a16="http://schemas.microsoft.com/office/drawing/2014/main" xmlns="" id="{0EFEF692-1BD1-72D8-D31D-E881EBBF94D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36" name="Text Box 6">
          <a:extLst>
            <a:ext uri="{FF2B5EF4-FFF2-40B4-BE49-F238E27FC236}">
              <a16:creationId xmlns:a16="http://schemas.microsoft.com/office/drawing/2014/main" xmlns="" id="{AF47D158-3C54-428D-A539-3FBECC98DB5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37" name="Text Box 8">
          <a:extLst>
            <a:ext uri="{FF2B5EF4-FFF2-40B4-BE49-F238E27FC236}">
              <a16:creationId xmlns:a16="http://schemas.microsoft.com/office/drawing/2014/main" xmlns="" id="{2F60E09D-612C-156E-C365-9972E8D0D76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38" name="Text Box 9">
          <a:extLst>
            <a:ext uri="{FF2B5EF4-FFF2-40B4-BE49-F238E27FC236}">
              <a16:creationId xmlns:a16="http://schemas.microsoft.com/office/drawing/2014/main" xmlns="" id="{32AC4FCD-51CD-F83F-7EC5-5D10943CC0BA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39" name="Text Box 6">
          <a:extLst>
            <a:ext uri="{FF2B5EF4-FFF2-40B4-BE49-F238E27FC236}">
              <a16:creationId xmlns:a16="http://schemas.microsoft.com/office/drawing/2014/main" xmlns="" id="{95ED396B-EF96-7B9F-AFA2-213A5A87F30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40" name="Text Box 7">
          <a:extLst>
            <a:ext uri="{FF2B5EF4-FFF2-40B4-BE49-F238E27FC236}">
              <a16:creationId xmlns:a16="http://schemas.microsoft.com/office/drawing/2014/main" xmlns="" id="{E7CE214E-7C09-EC9A-BC06-1184D0E68CB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41" name="Text Box 9">
          <a:extLst>
            <a:ext uri="{FF2B5EF4-FFF2-40B4-BE49-F238E27FC236}">
              <a16:creationId xmlns:a16="http://schemas.microsoft.com/office/drawing/2014/main" xmlns="" id="{00CCDC61-50AB-3CC6-2CD6-1D38765C64A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42" name="Text Box 10">
          <a:extLst>
            <a:ext uri="{FF2B5EF4-FFF2-40B4-BE49-F238E27FC236}">
              <a16:creationId xmlns:a16="http://schemas.microsoft.com/office/drawing/2014/main" xmlns="" id="{82077B2A-4205-E8F5-3666-9293BA7068AC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43" name="Text Box 6">
          <a:extLst>
            <a:ext uri="{FF2B5EF4-FFF2-40B4-BE49-F238E27FC236}">
              <a16:creationId xmlns:a16="http://schemas.microsoft.com/office/drawing/2014/main" xmlns="" id="{F4A3C149-0411-450A-7DA1-9085A51DE78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44" name="Text Box 7">
          <a:extLst>
            <a:ext uri="{FF2B5EF4-FFF2-40B4-BE49-F238E27FC236}">
              <a16:creationId xmlns:a16="http://schemas.microsoft.com/office/drawing/2014/main" xmlns="" id="{AF357C25-52C0-C1EC-FED0-F4FBC4274A2F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45" name="Text Box 9">
          <a:extLst>
            <a:ext uri="{FF2B5EF4-FFF2-40B4-BE49-F238E27FC236}">
              <a16:creationId xmlns:a16="http://schemas.microsoft.com/office/drawing/2014/main" xmlns="" id="{C2A3461D-FC26-4472-0E4C-FE6FB8E8432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46" name="Text Box 10">
          <a:extLst>
            <a:ext uri="{FF2B5EF4-FFF2-40B4-BE49-F238E27FC236}">
              <a16:creationId xmlns:a16="http://schemas.microsoft.com/office/drawing/2014/main" xmlns="" id="{823047B5-DA43-187F-5E8D-D7ACF1DFF0B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47" name="Text Box 5">
          <a:extLst>
            <a:ext uri="{FF2B5EF4-FFF2-40B4-BE49-F238E27FC236}">
              <a16:creationId xmlns:a16="http://schemas.microsoft.com/office/drawing/2014/main" xmlns="" id="{3D747E0A-834C-F999-C9D7-54812D92727D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48" name="Text Box 6">
          <a:extLst>
            <a:ext uri="{FF2B5EF4-FFF2-40B4-BE49-F238E27FC236}">
              <a16:creationId xmlns:a16="http://schemas.microsoft.com/office/drawing/2014/main" xmlns="" id="{91BFDE59-6FFF-EFFA-B960-8D005C5EAA89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49" name="Text Box 8">
          <a:extLst>
            <a:ext uri="{FF2B5EF4-FFF2-40B4-BE49-F238E27FC236}">
              <a16:creationId xmlns:a16="http://schemas.microsoft.com/office/drawing/2014/main" xmlns="" id="{E0A7F36A-B2FB-0FD6-08EB-2A12CAEEDC55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50" name="Text Box 9">
          <a:extLst>
            <a:ext uri="{FF2B5EF4-FFF2-40B4-BE49-F238E27FC236}">
              <a16:creationId xmlns:a16="http://schemas.microsoft.com/office/drawing/2014/main" xmlns="" id="{DAAB2513-C16D-694E-1B53-3B1BC8E83DD0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51" name="Text Box 5">
          <a:extLst>
            <a:ext uri="{FF2B5EF4-FFF2-40B4-BE49-F238E27FC236}">
              <a16:creationId xmlns:a16="http://schemas.microsoft.com/office/drawing/2014/main" xmlns="" id="{2F4579B4-E1E0-8F20-3E17-068547DC4423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52" name="Text Box 6">
          <a:extLst>
            <a:ext uri="{FF2B5EF4-FFF2-40B4-BE49-F238E27FC236}">
              <a16:creationId xmlns:a16="http://schemas.microsoft.com/office/drawing/2014/main" xmlns="" id="{CBC7223E-4B27-BE31-B5B1-1A502AA86A0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53" name="Text Box 8">
          <a:extLst>
            <a:ext uri="{FF2B5EF4-FFF2-40B4-BE49-F238E27FC236}">
              <a16:creationId xmlns:a16="http://schemas.microsoft.com/office/drawing/2014/main" xmlns="" id="{DE7E047F-6D05-5B18-B31A-0592F3C099A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54" name="Text Box 9">
          <a:extLst>
            <a:ext uri="{FF2B5EF4-FFF2-40B4-BE49-F238E27FC236}">
              <a16:creationId xmlns:a16="http://schemas.microsoft.com/office/drawing/2014/main" xmlns="" id="{F16F18B4-98D7-019A-DE40-39526B45EAC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55" name="Text Box 5">
          <a:extLst>
            <a:ext uri="{FF2B5EF4-FFF2-40B4-BE49-F238E27FC236}">
              <a16:creationId xmlns:a16="http://schemas.microsoft.com/office/drawing/2014/main" xmlns="" id="{816EC058-EECD-441D-2436-AA2A370BA22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56" name="Text Box 6">
          <a:extLst>
            <a:ext uri="{FF2B5EF4-FFF2-40B4-BE49-F238E27FC236}">
              <a16:creationId xmlns:a16="http://schemas.microsoft.com/office/drawing/2014/main" xmlns="" id="{6B60CD30-E11D-0A27-3462-9B342817AAB4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57" name="Text Box 8">
          <a:extLst>
            <a:ext uri="{FF2B5EF4-FFF2-40B4-BE49-F238E27FC236}">
              <a16:creationId xmlns:a16="http://schemas.microsoft.com/office/drawing/2014/main" xmlns="" id="{DAB84A21-AD6C-DB8E-AA1E-3933C061D358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58" name="Text Box 9">
          <a:extLst>
            <a:ext uri="{FF2B5EF4-FFF2-40B4-BE49-F238E27FC236}">
              <a16:creationId xmlns:a16="http://schemas.microsoft.com/office/drawing/2014/main" xmlns="" id="{CC6C6EDF-C467-D8CB-9178-4635EDE47487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59" name="Text Box 5">
          <a:extLst>
            <a:ext uri="{FF2B5EF4-FFF2-40B4-BE49-F238E27FC236}">
              <a16:creationId xmlns:a16="http://schemas.microsoft.com/office/drawing/2014/main" xmlns="" id="{DEC63278-F5DA-1B54-3EFC-E064BCAA59F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60" name="Text Box 6">
          <a:extLst>
            <a:ext uri="{FF2B5EF4-FFF2-40B4-BE49-F238E27FC236}">
              <a16:creationId xmlns:a16="http://schemas.microsoft.com/office/drawing/2014/main" xmlns="" id="{7E959C27-B9EE-B8BE-DC2B-DA4E84149C7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61" name="Text Box 8">
          <a:extLst>
            <a:ext uri="{FF2B5EF4-FFF2-40B4-BE49-F238E27FC236}">
              <a16:creationId xmlns:a16="http://schemas.microsoft.com/office/drawing/2014/main" xmlns="" id="{D697EC4A-E1EC-48FB-0A64-1FF3E4119526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668</xdr:row>
      <xdr:rowOff>0</xdr:rowOff>
    </xdr:from>
    <xdr:to>
      <xdr:col>2</xdr:col>
      <xdr:colOff>76200</xdr:colOff>
      <xdr:row>668</xdr:row>
      <xdr:rowOff>0</xdr:rowOff>
    </xdr:to>
    <xdr:sp macro="" textlink="">
      <xdr:nvSpPr>
        <xdr:cNvPr id="490662" name="Text Box 9">
          <a:extLst>
            <a:ext uri="{FF2B5EF4-FFF2-40B4-BE49-F238E27FC236}">
              <a16:creationId xmlns:a16="http://schemas.microsoft.com/office/drawing/2014/main" xmlns="" id="{49AC857C-251D-881D-2A99-3B34D71DE141}"/>
            </a:ext>
          </a:extLst>
        </xdr:cNvPr>
        <xdr:cNvSpPr txBox="1">
          <a:spLocks noChangeArrowheads="1"/>
        </xdr:cNvSpPr>
      </xdr:nvSpPr>
      <xdr:spPr bwMode="auto">
        <a:xfrm>
          <a:off x="1762125" y="667702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63" name="Text Box 5">
          <a:extLst>
            <a:ext uri="{FF2B5EF4-FFF2-40B4-BE49-F238E27FC236}">
              <a16:creationId xmlns:a16="http://schemas.microsoft.com/office/drawing/2014/main" xmlns="" id="{AE0AC790-E571-D7BF-7640-ECF647DC74B5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64" name="Text Box 6">
          <a:extLst>
            <a:ext uri="{FF2B5EF4-FFF2-40B4-BE49-F238E27FC236}">
              <a16:creationId xmlns:a16="http://schemas.microsoft.com/office/drawing/2014/main" xmlns="" id="{A91C1FA7-3020-2686-7DEC-FCEA6F03B1BA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65" name="Text Box 8">
          <a:extLst>
            <a:ext uri="{FF2B5EF4-FFF2-40B4-BE49-F238E27FC236}">
              <a16:creationId xmlns:a16="http://schemas.microsoft.com/office/drawing/2014/main" xmlns="" id="{C41B4EBE-5740-A01B-BB43-397F3CE39A10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66" name="Text Box 9">
          <a:extLst>
            <a:ext uri="{FF2B5EF4-FFF2-40B4-BE49-F238E27FC236}">
              <a16:creationId xmlns:a16="http://schemas.microsoft.com/office/drawing/2014/main" xmlns="" id="{FF5DDCB3-8B8E-B412-3E45-7F1C8F7A00B0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67" name="Text Box 5">
          <a:extLst>
            <a:ext uri="{FF2B5EF4-FFF2-40B4-BE49-F238E27FC236}">
              <a16:creationId xmlns:a16="http://schemas.microsoft.com/office/drawing/2014/main" xmlns="" id="{1E51DABA-0E1C-8584-9935-998AC2E2A639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68" name="Text Box 6">
          <a:extLst>
            <a:ext uri="{FF2B5EF4-FFF2-40B4-BE49-F238E27FC236}">
              <a16:creationId xmlns:a16="http://schemas.microsoft.com/office/drawing/2014/main" xmlns="" id="{655245BE-2232-A5A9-5715-F9923A7812E0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69" name="Text Box 8">
          <a:extLst>
            <a:ext uri="{FF2B5EF4-FFF2-40B4-BE49-F238E27FC236}">
              <a16:creationId xmlns:a16="http://schemas.microsoft.com/office/drawing/2014/main" xmlns="" id="{66776509-E88D-C14C-D485-6B03FAD94DED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70" name="Text Box 9">
          <a:extLst>
            <a:ext uri="{FF2B5EF4-FFF2-40B4-BE49-F238E27FC236}">
              <a16:creationId xmlns:a16="http://schemas.microsoft.com/office/drawing/2014/main" xmlns="" id="{D9A7BC79-284D-D8BB-460C-D85CF596233F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71" name="Text Box 5">
          <a:extLst>
            <a:ext uri="{FF2B5EF4-FFF2-40B4-BE49-F238E27FC236}">
              <a16:creationId xmlns:a16="http://schemas.microsoft.com/office/drawing/2014/main" xmlns="" id="{93DC9B5B-198C-932A-E893-C22A9BD2E20F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72" name="Text Box 6">
          <a:extLst>
            <a:ext uri="{FF2B5EF4-FFF2-40B4-BE49-F238E27FC236}">
              <a16:creationId xmlns:a16="http://schemas.microsoft.com/office/drawing/2014/main" xmlns="" id="{B4694DA8-E022-75BC-74E3-D82897CF445C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73" name="Text Box 8">
          <a:extLst>
            <a:ext uri="{FF2B5EF4-FFF2-40B4-BE49-F238E27FC236}">
              <a16:creationId xmlns:a16="http://schemas.microsoft.com/office/drawing/2014/main" xmlns="" id="{3CFB779E-5FF5-62F9-5C6E-0305D4C1C030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74" name="Text Box 9">
          <a:extLst>
            <a:ext uri="{FF2B5EF4-FFF2-40B4-BE49-F238E27FC236}">
              <a16:creationId xmlns:a16="http://schemas.microsoft.com/office/drawing/2014/main" xmlns="" id="{B3A970E9-D1B3-4550-D71D-0445BD127C27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75" name="Text Box 6">
          <a:extLst>
            <a:ext uri="{FF2B5EF4-FFF2-40B4-BE49-F238E27FC236}">
              <a16:creationId xmlns:a16="http://schemas.microsoft.com/office/drawing/2014/main" xmlns="" id="{601E9032-24B2-0D6B-78C0-5F772FD493B5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76" name="Text Box 7">
          <a:extLst>
            <a:ext uri="{FF2B5EF4-FFF2-40B4-BE49-F238E27FC236}">
              <a16:creationId xmlns:a16="http://schemas.microsoft.com/office/drawing/2014/main" xmlns="" id="{8D8F6140-3894-0FDC-5A7C-B0439179D8E4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77" name="Text Box 9">
          <a:extLst>
            <a:ext uri="{FF2B5EF4-FFF2-40B4-BE49-F238E27FC236}">
              <a16:creationId xmlns:a16="http://schemas.microsoft.com/office/drawing/2014/main" xmlns="" id="{DF6115DE-9471-CEED-919B-031D365C90F9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78" name="Text Box 10">
          <a:extLst>
            <a:ext uri="{FF2B5EF4-FFF2-40B4-BE49-F238E27FC236}">
              <a16:creationId xmlns:a16="http://schemas.microsoft.com/office/drawing/2014/main" xmlns="" id="{79C1A80E-DBE2-3C4A-2E27-936E174D5AEC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79" name="Text Box 6">
          <a:extLst>
            <a:ext uri="{FF2B5EF4-FFF2-40B4-BE49-F238E27FC236}">
              <a16:creationId xmlns:a16="http://schemas.microsoft.com/office/drawing/2014/main" xmlns="" id="{05333887-A284-DE3A-C3C5-FDD266D0F37D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80" name="Text Box 7">
          <a:extLst>
            <a:ext uri="{FF2B5EF4-FFF2-40B4-BE49-F238E27FC236}">
              <a16:creationId xmlns:a16="http://schemas.microsoft.com/office/drawing/2014/main" xmlns="" id="{EEE0D46C-550D-4253-1FE5-E30E30E9D8CC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81" name="Text Box 9">
          <a:extLst>
            <a:ext uri="{FF2B5EF4-FFF2-40B4-BE49-F238E27FC236}">
              <a16:creationId xmlns:a16="http://schemas.microsoft.com/office/drawing/2014/main" xmlns="" id="{97D0D015-4153-8E8C-E4D8-C865C1E77C21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82" name="Text Box 10">
          <a:extLst>
            <a:ext uri="{FF2B5EF4-FFF2-40B4-BE49-F238E27FC236}">
              <a16:creationId xmlns:a16="http://schemas.microsoft.com/office/drawing/2014/main" xmlns="" id="{EB69C0D5-6F25-88DA-DEF3-FA404F409A65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83" name="Text Box 5">
          <a:extLst>
            <a:ext uri="{FF2B5EF4-FFF2-40B4-BE49-F238E27FC236}">
              <a16:creationId xmlns:a16="http://schemas.microsoft.com/office/drawing/2014/main" xmlns="" id="{2CEF9459-FA7D-D77D-8982-81691BC5A96F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84" name="Text Box 6">
          <a:extLst>
            <a:ext uri="{FF2B5EF4-FFF2-40B4-BE49-F238E27FC236}">
              <a16:creationId xmlns:a16="http://schemas.microsoft.com/office/drawing/2014/main" xmlns="" id="{FDC16259-51A8-BEC0-1527-17828EF2057B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85" name="Text Box 8">
          <a:extLst>
            <a:ext uri="{FF2B5EF4-FFF2-40B4-BE49-F238E27FC236}">
              <a16:creationId xmlns:a16="http://schemas.microsoft.com/office/drawing/2014/main" xmlns="" id="{2CE0DAEC-7C45-8318-F6D1-960F4CB002CB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86" name="Text Box 9">
          <a:extLst>
            <a:ext uri="{FF2B5EF4-FFF2-40B4-BE49-F238E27FC236}">
              <a16:creationId xmlns:a16="http://schemas.microsoft.com/office/drawing/2014/main" xmlns="" id="{051C4214-0788-713B-59D6-0D51ACEBD108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87" name="Text Box 6">
          <a:extLst>
            <a:ext uri="{FF2B5EF4-FFF2-40B4-BE49-F238E27FC236}">
              <a16:creationId xmlns:a16="http://schemas.microsoft.com/office/drawing/2014/main" xmlns="" id="{394B8815-D39C-E2DC-6D04-F9E1F0F1F46F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88" name="Text Box 7">
          <a:extLst>
            <a:ext uri="{FF2B5EF4-FFF2-40B4-BE49-F238E27FC236}">
              <a16:creationId xmlns:a16="http://schemas.microsoft.com/office/drawing/2014/main" xmlns="" id="{4B6BBDE3-A168-53E6-6C5A-1681E92FEB3F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89" name="Text Box 9">
          <a:extLst>
            <a:ext uri="{FF2B5EF4-FFF2-40B4-BE49-F238E27FC236}">
              <a16:creationId xmlns:a16="http://schemas.microsoft.com/office/drawing/2014/main" xmlns="" id="{A77A9F7D-89E1-69FA-39BB-2D702C282B9F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90" name="Text Box 10">
          <a:extLst>
            <a:ext uri="{FF2B5EF4-FFF2-40B4-BE49-F238E27FC236}">
              <a16:creationId xmlns:a16="http://schemas.microsoft.com/office/drawing/2014/main" xmlns="" id="{82D71D3F-A857-18B7-3D1D-271799EA9D0C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91" name="Text Box 6">
          <a:extLst>
            <a:ext uri="{FF2B5EF4-FFF2-40B4-BE49-F238E27FC236}">
              <a16:creationId xmlns:a16="http://schemas.microsoft.com/office/drawing/2014/main" xmlns="" id="{6B03A7F8-D863-B005-ED77-4A5B8177B558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92" name="Text Box 7">
          <a:extLst>
            <a:ext uri="{FF2B5EF4-FFF2-40B4-BE49-F238E27FC236}">
              <a16:creationId xmlns:a16="http://schemas.microsoft.com/office/drawing/2014/main" xmlns="" id="{0683BD1E-8A8E-CFD5-56E2-48ECD0D0C3CF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93" name="Text Box 9">
          <a:extLst>
            <a:ext uri="{FF2B5EF4-FFF2-40B4-BE49-F238E27FC236}">
              <a16:creationId xmlns:a16="http://schemas.microsoft.com/office/drawing/2014/main" xmlns="" id="{B4FF291A-26C6-235B-61FB-6ECBE6CF8479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94" name="Text Box 10">
          <a:extLst>
            <a:ext uri="{FF2B5EF4-FFF2-40B4-BE49-F238E27FC236}">
              <a16:creationId xmlns:a16="http://schemas.microsoft.com/office/drawing/2014/main" xmlns="" id="{10B91137-2428-681B-7539-4A3EE9990FF0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95" name="Text Box 5">
          <a:extLst>
            <a:ext uri="{FF2B5EF4-FFF2-40B4-BE49-F238E27FC236}">
              <a16:creationId xmlns:a16="http://schemas.microsoft.com/office/drawing/2014/main" xmlns="" id="{F3F748A1-1836-D79A-A176-A0F90CC64F0C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96" name="Text Box 6">
          <a:extLst>
            <a:ext uri="{FF2B5EF4-FFF2-40B4-BE49-F238E27FC236}">
              <a16:creationId xmlns:a16="http://schemas.microsoft.com/office/drawing/2014/main" xmlns="" id="{111D1444-9FAB-70A2-B2F2-593B97B92E92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97" name="Text Box 8">
          <a:extLst>
            <a:ext uri="{FF2B5EF4-FFF2-40B4-BE49-F238E27FC236}">
              <a16:creationId xmlns:a16="http://schemas.microsoft.com/office/drawing/2014/main" xmlns="" id="{36BC4DBE-D511-5C7A-6D60-7FA6830DC092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98" name="Text Box 9">
          <a:extLst>
            <a:ext uri="{FF2B5EF4-FFF2-40B4-BE49-F238E27FC236}">
              <a16:creationId xmlns:a16="http://schemas.microsoft.com/office/drawing/2014/main" xmlns="" id="{6DE73BC0-876B-FCA9-5514-AC160EEEBEBB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699" name="Text Box 5">
          <a:extLst>
            <a:ext uri="{FF2B5EF4-FFF2-40B4-BE49-F238E27FC236}">
              <a16:creationId xmlns:a16="http://schemas.microsoft.com/office/drawing/2014/main" xmlns="" id="{28B6E438-DEFA-3553-6ABE-75E20E5124C4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00" name="Text Box 6">
          <a:extLst>
            <a:ext uri="{FF2B5EF4-FFF2-40B4-BE49-F238E27FC236}">
              <a16:creationId xmlns:a16="http://schemas.microsoft.com/office/drawing/2014/main" xmlns="" id="{FC22168A-F9BE-3ED6-5BE0-4DBF28AD9AD4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01" name="Text Box 8">
          <a:extLst>
            <a:ext uri="{FF2B5EF4-FFF2-40B4-BE49-F238E27FC236}">
              <a16:creationId xmlns:a16="http://schemas.microsoft.com/office/drawing/2014/main" xmlns="" id="{32C020B5-2ECD-52A7-5DD3-1050E68EBE6E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02" name="Text Box 9">
          <a:extLst>
            <a:ext uri="{FF2B5EF4-FFF2-40B4-BE49-F238E27FC236}">
              <a16:creationId xmlns:a16="http://schemas.microsoft.com/office/drawing/2014/main" xmlns="" id="{872335EF-F8BD-4A1D-8C43-A97BC815A89C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03" name="Text Box 5">
          <a:extLst>
            <a:ext uri="{FF2B5EF4-FFF2-40B4-BE49-F238E27FC236}">
              <a16:creationId xmlns:a16="http://schemas.microsoft.com/office/drawing/2014/main" xmlns="" id="{102E1C13-5C5D-AC70-616F-6EE8DD1C0631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04" name="Text Box 6">
          <a:extLst>
            <a:ext uri="{FF2B5EF4-FFF2-40B4-BE49-F238E27FC236}">
              <a16:creationId xmlns:a16="http://schemas.microsoft.com/office/drawing/2014/main" xmlns="" id="{5AD094F7-2204-8FC4-97B8-F614F697B9C6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05" name="Text Box 8">
          <a:extLst>
            <a:ext uri="{FF2B5EF4-FFF2-40B4-BE49-F238E27FC236}">
              <a16:creationId xmlns:a16="http://schemas.microsoft.com/office/drawing/2014/main" xmlns="" id="{27B86894-398B-4BDD-BAC4-30C0759CAB16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06" name="Text Box 9">
          <a:extLst>
            <a:ext uri="{FF2B5EF4-FFF2-40B4-BE49-F238E27FC236}">
              <a16:creationId xmlns:a16="http://schemas.microsoft.com/office/drawing/2014/main" xmlns="" id="{C90230CE-C650-5463-BA29-21B15C556605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07" name="Text Box 5">
          <a:extLst>
            <a:ext uri="{FF2B5EF4-FFF2-40B4-BE49-F238E27FC236}">
              <a16:creationId xmlns:a16="http://schemas.microsoft.com/office/drawing/2014/main" xmlns="" id="{D052F391-6B67-6BC7-5D36-96452AA81632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08" name="Text Box 6">
          <a:extLst>
            <a:ext uri="{FF2B5EF4-FFF2-40B4-BE49-F238E27FC236}">
              <a16:creationId xmlns:a16="http://schemas.microsoft.com/office/drawing/2014/main" xmlns="" id="{0156E09D-96FF-7639-BC89-CFDEC4FB4E13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09" name="Text Box 8">
          <a:extLst>
            <a:ext uri="{FF2B5EF4-FFF2-40B4-BE49-F238E27FC236}">
              <a16:creationId xmlns:a16="http://schemas.microsoft.com/office/drawing/2014/main" xmlns="" id="{2FEB7BFE-0580-1C20-29BF-06F5B4FEAAE8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637</xdr:row>
      <xdr:rowOff>0</xdr:rowOff>
    </xdr:from>
    <xdr:to>
      <xdr:col>1</xdr:col>
      <xdr:colOff>76200</xdr:colOff>
      <xdr:row>637</xdr:row>
      <xdr:rowOff>19050</xdr:rowOff>
    </xdr:to>
    <xdr:sp macro="" textlink="">
      <xdr:nvSpPr>
        <xdr:cNvPr id="490710" name="Text Box 9">
          <a:extLst>
            <a:ext uri="{FF2B5EF4-FFF2-40B4-BE49-F238E27FC236}">
              <a16:creationId xmlns:a16="http://schemas.microsoft.com/office/drawing/2014/main" xmlns="" id="{7789A3DA-A5FD-27C8-9689-CDABA2CC3553}"/>
            </a:ext>
          </a:extLst>
        </xdr:cNvPr>
        <xdr:cNvSpPr txBox="1">
          <a:spLocks noChangeArrowheads="1"/>
        </xdr:cNvSpPr>
      </xdr:nvSpPr>
      <xdr:spPr bwMode="auto">
        <a:xfrm>
          <a:off x="314325" y="63150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11" name="Text Box 5">
          <a:extLst>
            <a:ext uri="{FF2B5EF4-FFF2-40B4-BE49-F238E27FC236}">
              <a16:creationId xmlns:a16="http://schemas.microsoft.com/office/drawing/2014/main" xmlns="" id="{9A26A606-C4FF-7B39-468F-22A208BB054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12" name="Text Box 6">
          <a:extLst>
            <a:ext uri="{FF2B5EF4-FFF2-40B4-BE49-F238E27FC236}">
              <a16:creationId xmlns:a16="http://schemas.microsoft.com/office/drawing/2014/main" xmlns="" id="{C4C29D14-515C-6262-3C70-D92A8B07CB8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13" name="Text Box 8">
          <a:extLst>
            <a:ext uri="{FF2B5EF4-FFF2-40B4-BE49-F238E27FC236}">
              <a16:creationId xmlns:a16="http://schemas.microsoft.com/office/drawing/2014/main" xmlns="" id="{87FF7DEA-AF9B-ACDF-CB69-41784B9D7A1E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14" name="Text Box 9">
          <a:extLst>
            <a:ext uri="{FF2B5EF4-FFF2-40B4-BE49-F238E27FC236}">
              <a16:creationId xmlns:a16="http://schemas.microsoft.com/office/drawing/2014/main" xmlns="" id="{D45F1727-6955-1ADF-90A1-5E45C08BB30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15" name="Text Box 5">
          <a:extLst>
            <a:ext uri="{FF2B5EF4-FFF2-40B4-BE49-F238E27FC236}">
              <a16:creationId xmlns:a16="http://schemas.microsoft.com/office/drawing/2014/main" xmlns="" id="{CD51957C-CB28-F905-6455-FD5FFC5FF7D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16" name="Text Box 6">
          <a:extLst>
            <a:ext uri="{FF2B5EF4-FFF2-40B4-BE49-F238E27FC236}">
              <a16:creationId xmlns:a16="http://schemas.microsoft.com/office/drawing/2014/main" xmlns="" id="{3AF6C9D2-F8CC-D5C7-A810-EB6DE571C4B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17" name="Text Box 8">
          <a:extLst>
            <a:ext uri="{FF2B5EF4-FFF2-40B4-BE49-F238E27FC236}">
              <a16:creationId xmlns:a16="http://schemas.microsoft.com/office/drawing/2014/main" xmlns="" id="{1216CB82-0EA1-7F8D-5EF5-1A06D500787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18" name="Text Box 9">
          <a:extLst>
            <a:ext uri="{FF2B5EF4-FFF2-40B4-BE49-F238E27FC236}">
              <a16:creationId xmlns:a16="http://schemas.microsoft.com/office/drawing/2014/main" xmlns="" id="{53F7517D-BFC2-1DEF-903D-AB67E1B1A66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19" name="Text Box 5">
          <a:extLst>
            <a:ext uri="{FF2B5EF4-FFF2-40B4-BE49-F238E27FC236}">
              <a16:creationId xmlns:a16="http://schemas.microsoft.com/office/drawing/2014/main" xmlns="" id="{77459CAB-AB06-DE4A-1323-B6FD0120B6B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20" name="Text Box 6">
          <a:extLst>
            <a:ext uri="{FF2B5EF4-FFF2-40B4-BE49-F238E27FC236}">
              <a16:creationId xmlns:a16="http://schemas.microsoft.com/office/drawing/2014/main" xmlns="" id="{C3D3D5A1-2898-F2F6-F77C-8EFD50CBF25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21" name="Text Box 8">
          <a:extLst>
            <a:ext uri="{FF2B5EF4-FFF2-40B4-BE49-F238E27FC236}">
              <a16:creationId xmlns:a16="http://schemas.microsoft.com/office/drawing/2014/main" xmlns="" id="{1F009B5D-C51E-8B87-CD68-127A6279EE5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22" name="Text Box 9">
          <a:extLst>
            <a:ext uri="{FF2B5EF4-FFF2-40B4-BE49-F238E27FC236}">
              <a16:creationId xmlns:a16="http://schemas.microsoft.com/office/drawing/2014/main" xmlns="" id="{5086C609-91EF-5D26-F76B-CDD7E2734B5A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23" name="Text Box 6">
          <a:extLst>
            <a:ext uri="{FF2B5EF4-FFF2-40B4-BE49-F238E27FC236}">
              <a16:creationId xmlns:a16="http://schemas.microsoft.com/office/drawing/2014/main" xmlns="" id="{646CC043-A2E5-B837-95DD-78F4B331CCC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24" name="Text Box 7">
          <a:extLst>
            <a:ext uri="{FF2B5EF4-FFF2-40B4-BE49-F238E27FC236}">
              <a16:creationId xmlns:a16="http://schemas.microsoft.com/office/drawing/2014/main" xmlns="" id="{9DDFFAFE-1175-E986-F83F-25F3D15DFD9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25" name="Text Box 9">
          <a:extLst>
            <a:ext uri="{FF2B5EF4-FFF2-40B4-BE49-F238E27FC236}">
              <a16:creationId xmlns:a16="http://schemas.microsoft.com/office/drawing/2014/main" xmlns="" id="{FBF2C5DA-D276-2A17-EC25-75833B4F6B0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26" name="Text Box 10">
          <a:extLst>
            <a:ext uri="{FF2B5EF4-FFF2-40B4-BE49-F238E27FC236}">
              <a16:creationId xmlns:a16="http://schemas.microsoft.com/office/drawing/2014/main" xmlns="" id="{D9241D60-B52E-F899-7279-B9D5D7186D2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27" name="Text Box 6">
          <a:extLst>
            <a:ext uri="{FF2B5EF4-FFF2-40B4-BE49-F238E27FC236}">
              <a16:creationId xmlns:a16="http://schemas.microsoft.com/office/drawing/2014/main" xmlns="" id="{46C2D11E-09C3-E45E-E703-DDB09AB5D08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28" name="Text Box 7">
          <a:extLst>
            <a:ext uri="{FF2B5EF4-FFF2-40B4-BE49-F238E27FC236}">
              <a16:creationId xmlns:a16="http://schemas.microsoft.com/office/drawing/2014/main" xmlns="" id="{EF93A379-8E5A-7530-12EE-FCD7C06B1A8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29" name="Text Box 9">
          <a:extLst>
            <a:ext uri="{FF2B5EF4-FFF2-40B4-BE49-F238E27FC236}">
              <a16:creationId xmlns:a16="http://schemas.microsoft.com/office/drawing/2014/main" xmlns="" id="{125A7783-B0DE-D811-723F-6C2672B5EE3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30" name="Text Box 10">
          <a:extLst>
            <a:ext uri="{FF2B5EF4-FFF2-40B4-BE49-F238E27FC236}">
              <a16:creationId xmlns:a16="http://schemas.microsoft.com/office/drawing/2014/main" xmlns="" id="{8A641A7D-3220-A81C-46FF-0B9ECAF8B32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31" name="Text Box 5">
          <a:extLst>
            <a:ext uri="{FF2B5EF4-FFF2-40B4-BE49-F238E27FC236}">
              <a16:creationId xmlns:a16="http://schemas.microsoft.com/office/drawing/2014/main" xmlns="" id="{5D4AB24D-9CEF-2F6F-3359-6A3B0DA9180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32" name="Text Box 6">
          <a:extLst>
            <a:ext uri="{FF2B5EF4-FFF2-40B4-BE49-F238E27FC236}">
              <a16:creationId xmlns:a16="http://schemas.microsoft.com/office/drawing/2014/main" xmlns="" id="{7B669CCB-3F6E-288E-CE7E-B5FF5129CA39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33" name="Text Box 8">
          <a:extLst>
            <a:ext uri="{FF2B5EF4-FFF2-40B4-BE49-F238E27FC236}">
              <a16:creationId xmlns:a16="http://schemas.microsoft.com/office/drawing/2014/main" xmlns="" id="{B66B582A-CEBF-CA4C-88DB-456C8CF5053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34" name="Text Box 9">
          <a:extLst>
            <a:ext uri="{FF2B5EF4-FFF2-40B4-BE49-F238E27FC236}">
              <a16:creationId xmlns:a16="http://schemas.microsoft.com/office/drawing/2014/main" xmlns="" id="{FC2010E5-DCD9-E94B-2039-F6D5D08A637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35" name="Text Box 6">
          <a:extLst>
            <a:ext uri="{FF2B5EF4-FFF2-40B4-BE49-F238E27FC236}">
              <a16:creationId xmlns:a16="http://schemas.microsoft.com/office/drawing/2014/main" xmlns="" id="{2E81956F-F6BF-5D2F-67D7-B6DFF184338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36" name="Text Box 7">
          <a:extLst>
            <a:ext uri="{FF2B5EF4-FFF2-40B4-BE49-F238E27FC236}">
              <a16:creationId xmlns:a16="http://schemas.microsoft.com/office/drawing/2014/main" xmlns="" id="{3D9E68E4-6E07-0B7F-E4F2-EED19A72B6D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37" name="Text Box 9">
          <a:extLst>
            <a:ext uri="{FF2B5EF4-FFF2-40B4-BE49-F238E27FC236}">
              <a16:creationId xmlns:a16="http://schemas.microsoft.com/office/drawing/2014/main" xmlns="" id="{3C96C638-07C3-DAC7-5073-B3B6FF6DC3B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38" name="Text Box 10">
          <a:extLst>
            <a:ext uri="{FF2B5EF4-FFF2-40B4-BE49-F238E27FC236}">
              <a16:creationId xmlns:a16="http://schemas.microsoft.com/office/drawing/2014/main" xmlns="" id="{7101F0EB-127F-E8B5-9526-6C1C33DE1683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39" name="Text Box 6">
          <a:extLst>
            <a:ext uri="{FF2B5EF4-FFF2-40B4-BE49-F238E27FC236}">
              <a16:creationId xmlns:a16="http://schemas.microsoft.com/office/drawing/2014/main" xmlns="" id="{B69DF52E-0DF1-E140-1777-2F05B2B2A7C0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40" name="Text Box 7">
          <a:extLst>
            <a:ext uri="{FF2B5EF4-FFF2-40B4-BE49-F238E27FC236}">
              <a16:creationId xmlns:a16="http://schemas.microsoft.com/office/drawing/2014/main" xmlns="" id="{28233F7D-DB80-EAED-4EE8-C57B3CFEEF62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41" name="Text Box 9">
          <a:extLst>
            <a:ext uri="{FF2B5EF4-FFF2-40B4-BE49-F238E27FC236}">
              <a16:creationId xmlns:a16="http://schemas.microsoft.com/office/drawing/2014/main" xmlns="" id="{607D34FE-3C81-0368-7477-C5C50FE4AA6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42" name="Text Box 10">
          <a:extLst>
            <a:ext uri="{FF2B5EF4-FFF2-40B4-BE49-F238E27FC236}">
              <a16:creationId xmlns:a16="http://schemas.microsoft.com/office/drawing/2014/main" xmlns="" id="{AE11C79E-3759-52A7-6562-BB2241A6A6C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43" name="Text Box 5">
          <a:extLst>
            <a:ext uri="{FF2B5EF4-FFF2-40B4-BE49-F238E27FC236}">
              <a16:creationId xmlns:a16="http://schemas.microsoft.com/office/drawing/2014/main" xmlns="" id="{2BB1B994-CE19-3A6A-55E7-70C3341015D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44" name="Text Box 6">
          <a:extLst>
            <a:ext uri="{FF2B5EF4-FFF2-40B4-BE49-F238E27FC236}">
              <a16:creationId xmlns:a16="http://schemas.microsoft.com/office/drawing/2014/main" xmlns="" id="{4EFC7ADA-763C-56AF-9636-69348CA439E7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45" name="Text Box 8">
          <a:extLst>
            <a:ext uri="{FF2B5EF4-FFF2-40B4-BE49-F238E27FC236}">
              <a16:creationId xmlns:a16="http://schemas.microsoft.com/office/drawing/2014/main" xmlns="" id="{8D68359C-C284-1F52-B6B9-3A2ECF82CE7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46" name="Text Box 9">
          <a:extLst>
            <a:ext uri="{FF2B5EF4-FFF2-40B4-BE49-F238E27FC236}">
              <a16:creationId xmlns:a16="http://schemas.microsoft.com/office/drawing/2014/main" xmlns="" id="{68155E4A-578B-11BA-0012-F4B8B92766D1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47" name="Text Box 5">
          <a:extLst>
            <a:ext uri="{FF2B5EF4-FFF2-40B4-BE49-F238E27FC236}">
              <a16:creationId xmlns:a16="http://schemas.microsoft.com/office/drawing/2014/main" xmlns="" id="{BA0B337C-91AB-9002-EFE9-FF6A702DD3C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48" name="Text Box 6">
          <a:extLst>
            <a:ext uri="{FF2B5EF4-FFF2-40B4-BE49-F238E27FC236}">
              <a16:creationId xmlns:a16="http://schemas.microsoft.com/office/drawing/2014/main" xmlns="" id="{52921C9C-4EF6-D3F2-21DF-258F253EFFF4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49" name="Text Box 8">
          <a:extLst>
            <a:ext uri="{FF2B5EF4-FFF2-40B4-BE49-F238E27FC236}">
              <a16:creationId xmlns:a16="http://schemas.microsoft.com/office/drawing/2014/main" xmlns="" id="{98101436-5EC8-8CC6-9E32-67EA96BE684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50" name="Text Box 9">
          <a:extLst>
            <a:ext uri="{FF2B5EF4-FFF2-40B4-BE49-F238E27FC236}">
              <a16:creationId xmlns:a16="http://schemas.microsoft.com/office/drawing/2014/main" xmlns="" id="{46BC7B26-1321-ADAE-3C74-12401088700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51" name="Text Box 5">
          <a:extLst>
            <a:ext uri="{FF2B5EF4-FFF2-40B4-BE49-F238E27FC236}">
              <a16:creationId xmlns:a16="http://schemas.microsoft.com/office/drawing/2014/main" xmlns="" id="{FC557B4E-256E-86E2-514E-287F71F60FE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52" name="Text Box 6">
          <a:extLst>
            <a:ext uri="{FF2B5EF4-FFF2-40B4-BE49-F238E27FC236}">
              <a16:creationId xmlns:a16="http://schemas.microsoft.com/office/drawing/2014/main" xmlns="" id="{621E6909-CF03-B6EF-0862-F85F620E11AC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53" name="Text Box 8">
          <a:extLst>
            <a:ext uri="{FF2B5EF4-FFF2-40B4-BE49-F238E27FC236}">
              <a16:creationId xmlns:a16="http://schemas.microsoft.com/office/drawing/2014/main" xmlns="" id="{E902DB88-F2BA-862C-F41B-0B8C8EE11C66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54" name="Text Box 9">
          <a:extLst>
            <a:ext uri="{FF2B5EF4-FFF2-40B4-BE49-F238E27FC236}">
              <a16:creationId xmlns:a16="http://schemas.microsoft.com/office/drawing/2014/main" xmlns="" id="{A02180E4-3B17-E3B3-9E1D-BC23D1A959F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55" name="Text Box 5">
          <a:extLst>
            <a:ext uri="{FF2B5EF4-FFF2-40B4-BE49-F238E27FC236}">
              <a16:creationId xmlns:a16="http://schemas.microsoft.com/office/drawing/2014/main" xmlns="" id="{95ACBA25-DFF8-542B-AE37-D049AC89B31D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56" name="Text Box 6">
          <a:extLst>
            <a:ext uri="{FF2B5EF4-FFF2-40B4-BE49-F238E27FC236}">
              <a16:creationId xmlns:a16="http://schemas.microsoft.com/office/drawing/2014/main" xmlns="" id="{7FF84592-7AAC-6DB5-7D63-A8308F303525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57" name="Text Box 8">
          <a:extLst>
            <a:ext uri="{FF2B5EF4-FFF2-40B4-BE49-F238E27FC236}">
              <a16:creationId xmlns:a16="http://schemas.microsoft.com/office/drawing/2014/main" xmlns="" id="{02D0D2EB-B200-0383-E13A-4C74B02F216B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805</xdr:row>
      <xdr:rowOff>0</xdr:rowOff>
    </xdr:from>
    <xdr:to>
      <xdr:col>1</xdr:col>
      <xdr:colOff>76200</xdr:colOff>
      <xdr:row>805</xdr:row>
      <xdr:rowOff>19050</xdr:rowOff>
    </xdr:to>
    <xdr:sp macro="" textlink="">
      <xdr:nvSpPr>
        <xdr:cNvPr id="490758" name="Text Box 9">
          <a:extLst>
            <a:ext uri="{FF2B5EF4-FFF2-40B4-BE49-F238E27FC236}">
              <a16:creationId xmlns:a16="http://schemas.microsoft.com/office/drawing/2014/main" xmlns="" id="{EDE12636-9E8C-A666-581A-64EC8259D4FF}"/>
            </a:ext>
          </a:extLst>
        </xdr:cNvPr>
        <xdr:cNvSpPr txBox="1">
          <a:spLocks noChangeArrowheads="1"/>
        </xdr:cNvSpPr>
      </xdr:nvSpPr>
      <xdr:spPr bwMode="auto">
        <a:xfrm>
          <a:off x="314325" y="6677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59" name="Text Box 5">
          <a:extLst>
            <a:ext uri="{FF2B5EF4-FFF2-40B4-BE49-F238E27FC236}">
              <a16:creationId xmlns:a16="http://schemas.microsoft.com/office/drawing/2014/main" xmlns="" id="{A7270FAF-C818-9A8A-73C5-F72D968F4CA2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60" name="Text Box 6">
          <a:extLst>
            <a:ext uri="{FF2B5EF4-FFF2-40B4-BE49-F238E27FC236}">
              <a16:creationId xmlns:a16="http://schemas.microsoft.com/office/drawing/2014/main" xmlns="" id="{204B9756-86DB-768F-DC20-13889512CAD6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61" name="Text Box 8">
          <a:extLst>
            <a:ext uri="{FF2B5EF4-FFF2-40B4-BE49-F238E27FC236}">
              <a16:creationId xmlns:a16="http://schemas.microsoft.com/office/drawing/2014/main" xmlns="" id="{038C41C9-9BBB-037B-BAF3-E2257E86FFEF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62" name="Text Box 9">
          <a:extLst>
            <a:ext uri="{FF2B5EF4-FFF2-40B4-BE49-F238E27FC236}">
              <a16:creationId xmlns:a16="http://schemas.microsoft.com/office/drawing/2014/main" xmlns="" id="{2CB5E5F3-F2D6-AF7B-E1CB-56AB8322879F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63" name="Text Box 5">
          <a:extLst>
            <a:ext uri="{FF2B5EF4-FFF2-40B4-BE49-F238E27FC236}">
              <a16:creationId xmlns:a16="http://schemas.microsoft.com/office/drawing/2014/main" xmlns="" id="{BCAD8537-3B06-82AE-4D47-F6E6E779B674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64" name="Text Box 6">
          <a:extLst>
            <a:ext uri="{FF2B5EF4-FFF2-40B4-BE49-F238E27FC236}">
              <a16:creationId xmlns:a16="http://schemas.microsoft.com/office/drawing/2014/main" xmlns="" id="{AEC9B37B-FBCD-5D89-91C2-C3037BCC9947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65" name="Text Box 8">
          <a:extLst>
            <a:ext uri="{FF2B5EF4-FFF2-40B4-BE49-F238E27FC236}">
              <a16:creationId xmlns:a16="http://schemas.microsoft.com/office/drawing/2014/main" xmlns="" id="{FD7D1081-E164-F75C-B8DA-5A58441A2334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66" name="Text Box 9">
          <a:extLst>
            <a:ext uri="{FF2B5EF4-FFF2-40B4-BE49-F238E27FC236}">
              <a16:creationId xmlns:a16="http://schemas.microsoft.com/office/drawing/2014/main" xmlns="" id="{F96D2789-FA6E-2232-37C3-E02132D60F92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67" name="Text Box 5">
          <a:extLst>
            <a:ext uri="{FF2B5EF4-FFF2-40B4-BE49-F238E27FC236}">
              <a16:creationId xmlns:a16="http://schemas.microsoft.com/office/drawing/2014/main" xmlns="" id="{61175035-3574-04F9-0B52-9AD752358818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68" name="Text Box 6">
          <a:extLst>
            <a:ext uri="{FF2B5EF4-FFF2-40B4-BE49-F238E27FC236}">
              <a16:creationId xmlns:a16="http://schemas.microsoft.com/office/drawing/2014/main" xmlns="" id="{6124CEB7-8D96-6031-E903-38B3C545E78D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69" name="Text Box 8">
          <a:extLst>
            <a:ext uri="{FF2B5EF4-FFF2-40B4-BE49-F238E27FC236}">
              <a16:creationId xmlns:a16="http://schemas.microsoft.com/office/drawing/2014/main" xmlns="" id="{349C5FFB-738E-4467-B2CE-EF6CA17981FC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70" name="Text Box 9">
          <a:extLst>
            <a:ext uri="{FF2B5EF4-FFF2-40B4-BE49-F238E27FC236}">
              <a16:creationId xmlns:a16="http://schemas.microsoft.com/office/drawing/2014/main" xmlns="" id="{D4983C85-E305-743C-A26B-EE85D04307C3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71" name="Text Box 6">
          <a:extLst>
            <a:ext uri="{FF2B5EF4-FFF2-40B4-BE49-F238E27FC236}">
              <a16:creationId xmlns:a16="http://schemas.microsoft.com/office/drawing/2014/main" xmlns="" id="{331B68CA-6BF3-EEA5-DE48-04D5FBA9CAC1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72" name="Text Box 7">
          <a:extLst>
            <a:ext uri="{FF2B5EF4-FFF2-40B4-BE49-F238E27FC236}">
              <a16:creationId xmlns:a16="http://schemas.microsoft.com/office/drawing/2014/main" xmlns="" id="{2A61E5E2-CAE1-3B2E-1036-0C0F1F6EBD03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73" name="Text Box 9">
          <a:extLst>
            <a:ext uri="{FF2B5EF4-FFF2-40B4-BE49-F238E27FC236}">
              <a16:creationId xmlns:a16="http://schemas.microsoft.com/office/drawing/2014/main" xmlns="" id="{A70F21C0-BF2C-A0D4-1479-F804ECE73B2F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74" name="Text Box 10">
          <a:extLst>
            <a:ext uri="{FF2B5EF4-FFF2-40B4-BE49-F238E27FC236}">
              <a16:creationId xmlns:a16="http://schemas.microsoft.com/office/drawing/2014/main" xmlns="" id="{6E2F6A34-CF82-86E2-F64D-BDF12A138B49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75" name="Text Box 6">
          <a:extLst>
            <a:ext uri="{FF2B5EF4-FFF2-40B4-BE49-F238E27FC236}">
              <a16:creationId xmlns:a16="http://schemas.microsoft.com/office/drawing/2014/main" xmlns="" id="{DA1DEC81-EF8D-2769-8264-91D088B0192E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76" name="Text Box 7">
          <a:extLst>
            <a:ext uri="{FF2B5EF4-FFF2-40B4-BE49-F238E27FC236}">
              <a16:creationId xmlns:a16="http://schemas.microsoft.com/office/drawing/2014/main" xmlns="" id="{8747863A-D397-7A6F-C155-94164D6AF79D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77" name="Text Box 9">
          <a:extLst>
            <a:ext uri="{FF2B5EF4-FFF2-40B4-BE49-F238E27FC236}">
              <a16:creationId xmlns:a16="http://schemas.microsoft.com/office/drawing/2014/main" xmlns="" id="{414EC7C0-7A43-5E77-18BE-E963A8513792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78" name="Text Box 10">
          <a:extLst>
            <a:ext uri="{FF2B5EF4-FFF2-40B4-BE49-F238E27FC236}">
              <a16:creationId xmlns:a16="http://schemas.microsoft.com/office/drawing/2014/main" xmlns="" id="{B66C733D-B19D-3231-4848-D5A0BD52B5A3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79" name="Text Box 5">
          <a:extLst>
            <a:ext uri="{FF2B5EF4-FFF2-40B4-BE49-F238E27FC236}">
              <a16:creationId xmlns:a16="http://schemas.microsoft.com/office/drawing/2014/main" xmlns="" id="{9A0C1FEE-4BB9-ABEA-6E56-876B34E87307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80" name="Text Box 6">
          <a:extLst>
            <a:ext uri="{FF2B5EF4-FFF2-40B4-BE49-F238E27FC236}">
              <a16:creationId xmlns:a16="http://schemas.microsoft.com/office/drawing/2014/main" xmlns="" id="{CB047068-CA69-F663-AB84-773CCCDF4A85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81" name="Text Box 8">
          <a:extLst>
            <a:ext uri="{FF2B5EF4-FFF2-40B4-BE49-F238E27FC236}">
              <a16:creationId xmlns:a16="http://schemas.microsoft.com/office/drawing/2014/main" xmlns="" id="{9A5951C1-029F-4707-F5E8-57F4EBAEF1F0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82" name="Text Box 9">
          <a:extLst>
            <a:ext uri="{FF2B5EF4-FFF2-40B4-BE49-F238E27FC236}">
              <a16:creationId xmlns:a16="http://schemas.microsoft.com/office/drawing/2014/main" xmlns="" id="{C803CE91-0DF4-15D5-E106-C4288A4CC86F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83" name="Text Box 6">
          <a:extLst>
            <a:ext uri="{FF2B5EF4-FFF2-40B4-BE49-F238E27FC236}">
              <a16:creationId xmlns:a16="http://schemas.microsoft.com/office/drawing/2014/main" xmlns="" id="{733FD1DE-8119-0A90-B0F8-5834DC9F7890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84" name="Text Box 7">
          <a:extLst>
            <a:ext uri="{FF2B5EF4-FFF2-40B4-BE49-F238E27FC236}">
              <a16:creationId xmlns:a16="http://schemas.microsoft.com/office/drawing/2014/main" xmlns="" id="{5DE1E738-06D8-967D-4B91-A36FF47E5889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85" name="Text Box 9">
          <a:extLst>
            <a:ext uri="{FF2B5EF4-FFF2-40B4-BE49-F238E27FC236}">
              <a16:creationId xmlns:a16="http://schemas.microsoft.com/office/drawing/2014/main" xmlns="" id="{CF3E0318-4139-54BB-B584-329A08961009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86" name="Text Box 10">
          <a:extLst>
            <a:ext uri="{FF2B5EF4-FFF2-40B4-BE49-F238E27FC236}">
              <a16:creationId xmlns:a16="http://schemas.microsoft.com/office/drawing/2014/main" xmlns="" id="{3708E092-65C3-F581-95EC-E2FC53F7144B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87" name="Text Box 6">
          <a:extLst>
            <a:ext uri="{FF2B5EF4-FFF2-40B4-BE49-F238E27FC236}">
              <a16:creationId xmlns:a16="http://schemas.microsoft.com/office/drawing/2014/main" xmlns="" id="{F8E2552A-424C-5715-667F-6C7A3DF55A5A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88" name="Text Box 7">
          <a:extLst>
            <a:ext uri="{FF2B5EF4-FFF2-40B4-BE49-F238E27FC236}">
              <a16:creationId xmlns:a16="http://schemas.microsoft.com/office/drawing/2014/main" xmlns="" id="{C09347EF-C3FE-A5A0-53B8-CECAEC3800CB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89" name="Text Box 9">
          <a:extLst>
            <a:ext uri="{FF2B5EF4-FFF2-40B4-BE49-F238E27FC236}">
              <a16:creationId xmlns:a16="http://schemas.microsoft.com/office/drawing/2014/main" xmlns="" id="{978429E0-4BF9-A879-F531-13B96FAA3B7F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90" name="Text Box 10">
          <a:extLst>
            <a:ext uri="{FF2B5EF4-FFF2-40B4-BE49-F238E27FC236}">
              <a16:creationId xmlns:a16="http://schemas.microsoft.com/office/drawing/2014/main" xmlns="" id="{7990FEAA-7D6A-AE31-6370-615261F639BE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91" name="Text Box 5">
          <a:extLst>
            <a:ext uri="{FF2B5EF4-FFF2-40B4-BE49-F238E27FC236}">
              <a16:creationId xmlns:a16="http://schemas.microsoft.com/office/drawing/2014/main" xmlns="" id="{651E9E75-5951-39F3-1291-F7D55DE98C25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92" name="Text Box 6">
          <a:extLst>
            <a:ext uri="{FF2B5EF4-FFF2-40B4-BE49-F238E27FC236}">
              <a16:creationId xmlns:a16="http://schemas.microsoft.com/office/drawing/2014/main" xmlns="" id="{94DB0CA2-0AAD-B1B7-6107-23402F85BA8A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93" name="Text Box 8">
          <a:extLst>
            <a:ext uri="{FF2B5EF4-FFF2-40B4-BE49-F238E27FC236}">
              <a16:creationId xmlns:a16="http://schemas.microsoft.com/office/drawing/2014/main" xmlns="" id="{31F3CC1B-7646-D8C0-7C11-804C7938F4AF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94" name="Text Box 9">
          <a:extLst>
            <a:ext uri="{FF2B5EF4-FFF2-40B4-BE49-F238E27FC236}">
              <a16:creationId xmlns:a16="http://schemas.microsoft.com/office/drawing/2014/main" xmlns="" id="{ECEA4182-39C0-D43E-3512-5D24EDA5FCD1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95" name="Text Box 5">
          <a:extLst>
            <a:ext uri="{FF2B5EF4-FFF2-40B4-BE49-F238E27FC236}">
              <a16:creationId xmlns:a16="http://schemas.microsoft.com/office/drawing/2014/main" xmlns="" id="{1D928177-4F87-3511-9D45-92B751E02CC9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96" name="Text Box 6">
          <a:extLst>
            <a:ext uri="{FF2B5EF4-FFF2-40B4-BE49-F238E27FC236}">
              <a16:creationId xmlns:a16="http://schemas.microsoft.com/office/drawing/2014/main" xmlns="" id="{7AE9AD2D-89E9-F7B5-40F8-28D64BC207A7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97" name="Text Box 8">
          <a:extLst>
            <a:ext uri="{FF2B5EF4-FFF2-40B4-BE49-F238E27FC236}">
              <a16:creationId xmlns:a16="http://schemas.microsoft.com/office/drawing/2014/main" xmlns="" id="{CB9C1D65-C4A0-7D47-3CF6-D6250766A190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98" name="Text Box 9">
          <a:extLst>
            <a:ext uri="{FF2B5EF4-FFF2-40B4-BE49-F238E27FC236}">
              <a16:creationId xmlns:a16="http://schemas.microsoft.com/office/drawing/2014/main" xmlns="" id="{658CE558-035A-E62B-54C9-FB5DED59DF55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799" name="Text Box 5">
          <a:extLst>
            <a:ext uri="{FF2B5EF4-FFF2-40B4-BE49-F238E27FC236}">
              <a16:creationId xmlns:a16="http://schemas.microsoft.com/office/drawing/2014/main" xmlns="" id="{90E1FF34-53B2-9C1B-394A-0EC6E7B2F7FC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800" name="Text Box 6">
          <a:extLst>
            <a:ext uri="{FF2B5EF4-FFF2-40B4-BE49-F238E27FC236}">
              <a16:creationId xmlns:a16="http://schemas.microsoft.com/office/drawing/2014/main" xmlns="" id="{6B534C0A-D43E-5D04-A532-E15282977859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801" name="Text Box 8">
          <a:extLst>
            <a:ext uri="{FF2B5EF4-FFF2-40B4-BE49-F238E27FC236}">
              <a16:creationId xmlns:a16="http://schemas.microsoft.com/office/drawing/2014/main" xmlns="" id="{1B9CB7BC-2E9C-82D8-03FF-EF300D7A7D0F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802" name="Text Box 9">
          <a:extLst>
            <a:ext uri="{FF2B5EF4-FFF2-40B4-BE49-F238E27FC236}">
              <a16:creationId xmlns:a16="http://schemas.microsoft.com/office/drawing/2014/main" xmlns="" id="{989F4207-9272-3B2C-EBA9-FBE3F4F9D73D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803" name="Text Box 5">
          <a:extLst>
            <a:ext uri="{FF2B5EF4-FFF2-40B4-BE49-F238E27FC236}">
              <a16:creationId xmlns:a16="http://schemas.microsoft.com/office/drawing/2014/main" xmlns="" id="{719BE7E8-E2F7-BF40-D5FD-45C4760EF128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804" name="Text Box 6">
          <a:extLst>
            <a:ext uri="{FF2B5EF4-FFF2-40B4-BE49-F238E27FC236}">
              <a16:creationId xmlns:a16="http://schemas.microsoft.com/office/drawing/2014/main" xmlns="" id="{DEFF2160-4023-2483-4F0F-16449BD024E1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805" name="Text Box 8">
          <a:extLst>
            <a:ext uri="{FF2B5EF4-FFF2-40B4-BE49-F238E27FC236}">
              <a16:creationId xmlns:a16="http://schemas.microsoft.com/office/drawing/2014/main" xmlns="" id="{D22C9A0A-0D43-7135-3EEF-FA7C8721D4F1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76200</xdr:colOff>
      <xdr:row>845</xdr:row>
      <xdr:rowOff>19050</xdr:rowOff>
    </xdr:to>
    <xdr:sp macro="" textlink="">
      <xdr:nvSpPr>
        <xdr:cNvPr id="490806" name="Text Box 9">
          <a:extLst>
            <a:ext uri="{FF2B5EF4-FFF2-40B4-BE49-F238E27FC236}">
              <a16:creationId xmlns:a16="http://schemas.microsoft.com/office/drawing/2014/main" xmlns="" id="{24193094-764E-C4CE-A8DE-6A75A4BAEFA8}"/>
            </a:ext>
          </a:extLst>
        </xdr:cNvPr>
        <xdr:cNvSpPr txBox="1">
          <a:spLocks noChangeArrowheads="1"/>
        </xdr:cNvSpPr>
      </xdr:nvSpPr>
      <xdr:spPr bwMode="auto">
        <a:xfrm>
          <a:off x="314325" y="14773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66"/>
  <sheetViews>
    <sheetView topLeftCell="A169" workbookViewId="0">
      <selection activeCell="P7" sqref="P7"/>
    </sheetView>
  </sheetViews>
  <sheetFormatPr defaultRowHeight="15"/>
  <cols>
    <col min="1" max="1" width="4.125" style="4" customWidth="1"/>
    <col min="2" max="2" width="17.875" style="104" customWidth="1"/>
    <col min="3" max="3" width="5.75" style="4" customWidth="1"/>
    <col min="4" max="4" width="10.875" style="104" customWidth="1"/>
    <col min="5" max="5" width="5.5" style="4" customWidth="1"/>
    <col min="6" max="6" width="5.625" style="4" customWidth="1"/>
    <col min="7" max="7" width="6.125" style="4" customWidth="1"/>
    <col min="8" max="8" width="6" style="4" customWidth="1"/>
    <col min="9" max="16" width="6.5" style="4" customWidth="1"/>
    <col min="17" max="17" width="6" style="4" customWidth="1"/>
    <col min="18" max="18" width="7.5" style="105" customWidth="1"/>
    <col min="19" max="19" width="6.875" style="86" customWidth="1"/>
    <col min="20" max="16384" width="9" style="4"/>
  </cols>
  <sheetData>
    <row r="1" spans="1:19" ht="23.25" customHeight="1">
      <c r="A1" s="476" t="s">
        <v>2842</v>
      </c>
      <c r="B1" s="476"/>
      <c r="C1" s="476"/>
      <c r="D1" s="476"/>
      <c r="R1" s="4"/>
      <c r="S1" s="4"/>
    </row>
    <row r="2" spans="1:19" ht="23.25" customHeight="1">
      <c r="A2" s="476" t="s">
        <v>2841</v>
      </c>
      <c r="B2" s="476"/>
      <c r="C2" s="476"/>
      <c r="D2" s="476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6.25" customHeight="1">
      <c r="A3" s="476" t="s">
        <v>85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</row>
    <row r="4" spans="1:19" ht="26.25" customHeight="1">
      <c r="A4" s="476" t="s">
        <v>77</v>
      </c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</row>
    <row r="5" spans="1:19" ht="22.5" customHeight="1">
      <c r="A5" s="477" t="s">
        <v>50</v>
      </c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</row>
    <row r="6" spans="1:19" ht="47.25" customHeight="1">
      <c r="A6" s="480" t="s">
        <v>3</v>
      </c>
      <c r="B6" s="481" t="s">
        <v>4</v>
      </c>
      <c r="C6" s="480" t="s">
        <v>1</v>
      </c>
      <c r="D6" s="481" t="s">
        <v>5</v>
      </c>
      <c r="E6" s="482" t="s">
        <v>43</v>
      </c>
      <c r="F6" s="482"/>
      <c r="G6" s="482"/>
      <c r="H6" s="482" t="s">
        <v>46</v>
      </c>
      <c r="I6" s="482"/>
      <c r="J6" s="482"/>
      <c r="K6" s="482" t="s">
        <v>47</v>
      </c>
      <c r="L6" s="482"/>
      <c r="M6" s="482"/>
      <c r="N6" s="482" t="s">
        <v>48</v>
      </c>
      <c r="O6" s="482"/>
      <c r="P6" s="482"/>
      <c r="Q6" s="479" t="s">
        <v>158</v>
      </c>
      <c r="R6" s="478" t="s">
        <v>159</v>
      </c>
      <c r="S6" s="478" t="s">
        <v>49</v>
      </c>
    </row>
    <row r="7" spans="1:19" ht="33" customHeight="1">
      <c r="A7" s="480"/>
      <c r="B7" s="481"/>
      <c r="C7" s="480"/>
      <c r="D7" s="481"/>
      <c r="E7" s="1" t="s">
        <v>44</v>
      </c>
      <c r="F7" s="1" t="s">
        <v>45</v>
      </c>
      <c r="G7" s="1" t="s">
        <v>8</v>
      </c>
      <c r="H7" s="1" t="s">
        <v>44</v>
      </c>
      <c r="I7" s="1" t="s">
        <v>45</v>
      </c>
      <c r="J7" s="1" t="s">
        <v>8</v>
      </c>
      <c r="K7" s="1" t="s">
        <v>44</v>
      </c>
      <c r="L7" s="1" t="s">
        <v>45</v>
      </c>
      <c r="M7" s="1" t="s">
        <v>8</v>
      </c>
      <c r="N7" s="1" t="s">
        <v>44</v>
      </c>
      <c r="O7" s="1" t="s">
        <v>45</v>
      </c>
      <c r="P7" s="1" t="s">
        <v>8</v>
      </c>
      <c r="Q7" s="479"/>
      <c r="R7" s="478"/>
      <c r="S7" s="478"/>
    </row>
    <row r="8" spans="1:19" ht="22.5" customHeight="1">
      <c r="A8" s="5"/>
      <c r="B8" s="107" t="s">
        <v>81</v>
      </c>
      <c r="C8" s="6"/>
      <c r="D8" s="73"/>
      <c r="E8" s="70">
        <f>E9+E60+E93+E400+E431+E439+E527+E551+E598+E638+E806+E846</f>
        <v>610</v>
      </c>
      <c r="F8" s="70">
        <f t="shared" ref="F8:R8" si="0">F9+F60+F93+F400+F431+F439+F527+F551+F598+F638+F806+F846</f>
        <v>3</v>
      </c>
      <c r="G8" s="70">
        <f t="shared" si="0"/>
        <v>204</v>
      </c>
      <c r="H8" s="70">
        <f t="shared" si="0"/>
        <v>0</v>
      </c>
      <c r="I8" s="70">
        <f t="shared" si="0"/>
        <v>0</v>
      </c>
      <c r="J8" s="70">
        <f t="shared" si="0"/>
        <v>0</v>
      </c>
      <c r="K8" s="70">
        <f t="shared" si="0"/>
        <v>18</v>
      </c>
      <c r="L8" s="70">
        <f t="shared" si="0"/>
        <v>0</v>
      </c>
      <c r="M8" s="70">
        <f t="shared" si="0"/>
        <v>0</v>
      </c>
      <c r="N8" s="70">
        <f t="shared" si="0"/>
        <v>0</v>
      </c>
      <c r="O8" s="70">
        <f t="shared" si="0"/>
        <v>0</v>
      </c>
      <c r="P8" s="70">
        <f t="shared" si="0"/>
        <v>0</v>
      </c>
      <c r="Q8" s="70"/>
      <c r="R8" s="463">
        <f t="shared" si="0"/>
        <v>87.79</v>
      </c>
      <c r="S8" s="7"/>
    </row>
    <row r="9" spans="1:19" ht="33" customHeight="1">
      <c r="A9" s="5"/>
      <c r="B9" s="107" t="s">
        <v>82</v>
      </c>
      <c r="C9" s="6"/>
      <c r="D9" s="73"/>
      <c r="E9" s="70">
        <f t="shared" ref="E9:M9" si="1">SUM(E10:E58)</f>
        <v>8</v>
      </c>
      <c r="F9" s="70">
        <f t="shared" si="1"/>
        <v>1</v>
      </c>
      <c r="G9" s="70">
        <f t="shared" si="1"/>
        <v>40</v>
      </c>
      <c r="H9" s="70">
        <f t="shared" si="1"/>
        <v>0</v>
      </c>
      <c r="I9" s="70">
        <f t="shared" si="1"/>
        <v>0</v>
      </c>
      <c r="J9" s="70">
        <f t="shared" si="1"/>
        <v>0</v>
      </c>
      <c r="K9" s="70">
        <f t="shared" si="1"/>
        <v>0</v>
      </c>
      <c r="L9" s="70">
        <f t="shared" si="1"/>
        <v>0</v>
      </c>
      <c r="M9" s="70">
        <f t="shared" si="1"/>
        <v>0</v>
      </c>
      <c r="N9" s="1"/>
      <c r="O9" s="1"/>
      <c r="P9" s="1"/>
      <c r="Q9" s="12"/>
      <c r="R9" s="24">
        <f>SUM(R10:R58)</f>
        <v>3.0749999999999988</v>
      </c>
      <c r="S9" s="7"/>
    </row>
    <row r="10" spans="1:19" ht="17.25" customHeight="1">
      <c r="A10" s="41">
        <v>1</v>
      </c>
      <c r="B10" s="160" t="s">
        <v>51</v>
      </c>
      <c r="C10" s="41" t="s">
        <v>7</v>
      </c>
      <c r="D10" s="14" t="s">
        <v>8</v>
      </c>
      <c r="E10" s="42"/>
      <c r="F10" s="42"/>
      <c r="G10" s="42">
        <v>1</v>
      </c>
      <c r="H10" s="20"/>
      <c r="I10" s="20"/>
      <c r="J10" s="20"/>
      <c r="K10" s="20"/>
      <c r="L10" s="20"/>
      <c r="M10" s="20"/>
      <c r="N10" s="3">
        <v>2.5000000000000001E-2</v>
      </c>
      <c r="O10" s="3">
        <v>1.4999999999999999E-2</v>
      </c>
      <c r="P10" s="3">
        <v>0.01</v>
      </c>
      <c r="Q10" s="12">
        <v>5</v>
      </c>
      <c r="R10" s="49">
        <f t="shared" ref="R10:R58" si="2">(E10*N10*Q10)+(F10*O10*Q10)+(G10*P10*Q10)+(H10*N10*Q10*70%)+(I10*O10*Q10*70%)+(J10*P10*Q10*70%)+(K10*N10*Q10*50%)+(L10*O10*Q10*50%)+(M10*P10*Q10*50%)</f>
        <v>0.05</v>
      </c>
      <c r="S10" s="7"/>
    </row>
    <row r="11" spans="1:19" ht="17.25" customHeight="1">
      <c r="A11" s="41">
        <v>2</v>
      </c>
      <c r="B11" s="160" t="s">
        <v>52</v>
      </c>
      <c r="C11" s="41" t="s">
        <v>7</v>
      </c>
      <c r="D11" s="14" t="s">
        <v>8</v>
      </c>
      <c r="E11" s="42"/>
      <c r="F11" s="42"/>
      <c r="G11" s="42">
        <v>1</v>
      </c>
      <c r="H11" s="42"/>
      <c r="I11" s="42"/>
      <c r="J11" s="42"/>
      <c r="K11" s="42"/>
      <c r="L11" s="42"/>
      <c r="M11" s="42"/>
      <c r="N11" s="3">
        <v>2.5000000000000001E-2</v>
      </c>
      <c r="O11" s="3">
        <v>1.4999999999999999E-2</v>
      </c>
      <c r="P11" s="3">
        <v>0.01</v>
      </c>
      <c r="Q11" s="12">
        <v>5</v>
      </c>
      <c r="R11" s="49">
        <f t="shared" si="2"/>
        <v>0.05</v>
      </c>
      <c r="S11" s="7"/>
    </row>
    <row r="12" spans="1:19" ht="17.25" customHeight="1">
      <c r="A12" s="41">
        <v>3</v>
      </c>
      <c r="B12" s="160" t="s">
        <v>53</v>
      </c>
      <c r="C12" s="41" t="s">
        <v>7</v>
      </c>
      <c r="D12" s="14" t="s">
        <v>8</v>
      </c>
      <c r="E12" s="42"/>
      <c r="F12" s="42"/>
      <c r="G12" s="42">
        <v>1</v>
      </c>
      <c r="H12" s="42"/>
      <c r="I12" s="42"/>
      <c r="J12" s="42"/>
      <c r="K12" s="42"/>
      <c r="L12" s="42"/>
      <c r="M12" s="42"/>
      <c r="N12" s="3">
        <v>2.5000000000000001E-2</v>
      </c>
      <c r="O12" s="3">
        <v>1.4999999999999999E-2</v>
      </c>
      <c r="P12" s="3">
        <v>0.01</v>
      </c>
      <c r="Q12" s="12">
        <v>5</v>
      </c>
      <c r="R12" s="49">
        <f t="shared" si="2"/>
        <v>0.05</v>
      </c>
      <c r="S12" s="7"/>
    </row>
    <row r="13" spans="1:19" ht="17.25" customHeight="1">
      <c r="A13" s="41">
        <v>4</v>
      </c>
      <c r="B13" s="160" t="s">
        <v>54</v>
      </c>
      <c r="C13" s="41" t="s">
        <v>7</v>
      </c>
      <c r="D13" s="14" t="s">
        <v>8</v>
      </c>
      <c r="E13" s="42"/>
      <c r="F13" s="42"/>
      <c r="G13" s="42">
        <v>1</v>
      </c>
      <c r="H13" s="42"/>
      <c r="I13" s="42"/>
      <c r="J13" s="42"/>
      <c r="K13" s="42"/>
      <c r="L13" s="42"/>
      <c r="M13" s="42"/>
      <c r="N13" s="3">
        <v>2.5000000000000001E-2</v>
      </c>
      <c r="O13" s="3">
        <v>1.4999999999999999E-2</v>
      </c>
      <c r="P13" s="3">
        <v>0.01</v>
      </c>
      <c r="Q13" s="12">
        <v>5</v>
      </c>
      <c r="R13" s="49">
        <f t="shared" si="2"/>
        <v>0.05</v>
      </c>
      <c r="S13" s="7"/>
    </row>
    <row r="14" spans="1:19" ht="17.25" customHeight="1">
      <c r="A14" s="41">
        <v>5</v>
      </c>
      <c r="B14" s="160" t="s">
        <v>55</v>
      </c>
      <c r="C14" s="41" t="s">
        <v>17</v>
      </c>
      <c r="D14" s="14" t="s">
        <v>8</v>
      </c>
      <c r="E14" s="42"/>
      <c r="F14" s="42"/>
      <c r="G14" s="42">
        <v>1</v>
      </c>
      <c r="H14" s="42"/>
      <c r="I14" s="42"/>
      <c r="J14" s="42"/>
      <c r="K14" s="42"/>
      <c r="L14" s="42"/>
      <c r="M14" s="42"/>
      <c r="N14" s="3">
        <v>2.5000000000000001E-2</v>
      </c>
      <c r="O14" s="3">
        <v>1.4999999999999999E-2</v>
      </c>
      <c r="P14" s="3">
        <v>0.01</v>
      </c>
      <c r="Q14" s="12">
        <v>5</v>
      </c>
      <c r="R14" s="49">
        <f t="shared" si="2"/>
        <v>0.05</v>
      </c>
      <c r="S14" s="7"/>
    </row>
    <row r="15" spans="1:19" ht="17.25" customHeight="1">
      <c r="A15" s="41">
        <v>6</v>
      </c>
      <c r="B15" s="160" t="s">
        <v>56</v>
      </c>
      <c r="C15" s="41" t="s">
        <v>17</v>
      </c>
      <c r="D15" s="14" t="s">
        <v>8</v>
      </c>
      <c r="E15" s="42"/>
      <c r="F15" s="42"/>
      <c r="G15" s="42">
        <v>1</v>
      </c>
      <c r="H15" s="42"/>
      <c r="I15" s="42"/>
      <c r="J15" s="42"/>
      <c r="K15" s="42"/>
      <c r="L15" s="42"/>
      <c r="M15" s="42"/>
      <c r="N15" s="3">
        <v>2.5000000000000001E-2</v>
      </c>
      <c r="O15" s="3">
        <v>1.4999999999999999E-2</v>
      </c>
      <c r="P15" s="3">
        <v>0.01</v>
      </c>
      <c r="Q15" s="12">
        <v>5</v>
      </c>
      <c r="R15" s="49">
        <f t="shared" si="2"/>
        <v>0.05</v>
      </c>
      <c r="S15" s="7"/>
    </row>
    <row r="16" spans="1:19" ht="17.25" customHeight="1">
      <c r="A16" s="41">
        <v>7</v>
      </c>
      <c r="B16" s="160" t="s">
        <v>57</v>
      </c>
      <c r="C16" s="41" t="s">
        <v>17</v>
      </c>
      <c r="D16" s="14" t="s">
        <v>8</v>
      </c>
      <c r="E16" s="42"/>
      <c r="F16" s="42"/>
      <c r="G16" s="42">
        <v>1</v>
      </c>
      <c r="H16" s="42"/>
      <c r="I16" s="42"/>
      <c r="J16" s="42"/>
      <c r="K16" s="42"/>
      <c r="L16" s="42"/>
      <c r="M16" s="42"/>
      <c r="N16" s="3">
        <v>2.5000000000000001E-2</v>
      </c>
      <c r="O16" s="3">
        <v>1.4999999999999999E-2</v>
      </c>
      <c r="P16" s="3">
        <v>0.01</v>
      </c>
      <c r="Q16" s="12">
        <v>5</v>
      </c>
      <c r="R16" s="49">
        <f t="shared" si="2"/>
        <v>0.05</v>
      </c>
      <c r="S16" s="7"/>
    </row>
    <row r="17" spans="1:19" ht="17.25" customHeight="1">
      <c r="A17" s="41">
        <v>8</v>
      </c>
      <c r="B17" s="160" t="s">
        <v>58</v>
      </c>
      <c r="C17" s="41" t="s">
        <v>17</v>
      </c>
      <c r="D17" s="14" t="s">
        <v>8</v>
      </c>
      <c r="E17" s="42"/>
      <c r="F17" s="42"/>
      <c r="G17" s="42">
        <v>1</v>
      </c>
      <c r="H17" s="42"/>
      <c r="I17" s="42"/>
      <c r="J17" s="42"/>
      <c r="K17" s="42"/>
      <c r="L17" s="42"/>
      <c r="M17" s="42"/>
      <c r="N17" s="3">
        <v>2.5000000000000001E-2</v>
      </c>
      <c r="O17" s="3">
        <v>1.4999999999999999E-2</v>
      </c>
      <c r="P17" s="3">
        <v>0.01</v>
      </c>
      <c r="Q17" s="12">
        <v>5</v>
      </c>
      <c r="R17" s="49">
        <f t="shared" si="2"/>
        <v>0.05</v>
      </c>
      <c r="S17" s="7"/>
    </row>
    <row r="18" spans="1:19" ht="17.25" customHeight="1">
      <c r="A18" s="41">
        <v>9</v>
      </c>
      <c r="B18" s="160" t="s">
        <v>78</v>
      </c>
      <c r="C18" s="41" t="s">
        <v>17</v>
      </c>
      <c r="D18" s="14" t="s">
        <v>79</v>
      </c>
      <c r="E18" s="42"/>
      <c r="F18" s="42"/>
      <c r="G18" s="42">
        <v>1</v>
      </c>
      <c r="H18" s="42"/>
      <c r="I18" s="42"/>
      <c r="J18" s="42"/>
      <c r="K18" s="42"/>
      <c r="L18" s="42"/>
      <c r="M18" s="42"/>
      <c r="N18" s="3">
        <v>2.5000000000000001E-2</v>
      </c>
      <c r="O18" s="3">
        <v>1.4999999999999999E-2</v>
      </c>
      <c r="P18" s="3">
        <v>0.01</v>
      </c>
      <c r="Q18" s="12">
        <v>5</v>
      </c>
      <c r="R18" s="49">
        <f t="shared" si="2"/>
        <v>0.05</v>
      </c>
      <c r="S18" s="7"/>
    </row>
    <row r="19" spans="1:19" ht="17.25" customHeight="1">
      <c r="A19" s="41">
        <v>10</v>
      </c>
      <c r="B19" s="160" t="s">
        <v>59</v>
      </c>
      <c r="C19" s="41" t="s">
        <v>34</v>
      </c>
      <c r="D19" s="14" t="s">
        <v>8</v>
      </c>
      <c r="E19" s="42"/>
      <c r="F19" s="42"/>
      <c r="G19" s="42">
        <v>1</v>
      </c>
      <c r="H19" s="42"/>
      <c r="I19" s="42"/>
      <c r="J19" s="42"/>
      <c r="K19" s="42"/>
      <c r="L19" s="42"/>
      <c r="M19" s="42"/>
      <c r="N19" s="3">
        <v>2.5000000000000001E-2</v>
      </c>
      <c r="O19" s="3">
        <v>1.4999999999999999E-2</v>
      </c>
      <c r="P19" s="3">
        <v>0.01</v>
      </c>
      <c r="Q19" s="12">
        <v>5</v>
      </c>
      <c r="R19" s="49">
        <f t="shared" si="2"/>
        <v>0.05</v>
      </c>
      <c r="S19" s="7"/>
    </row>
    <row r="20" spans="1:19" ht="17.25" customHeight="1">
      <c r="A20" s="41">
        <v>11</v>
      </c>
      <c r="B20" s="160" t="s">
        <v>60</v>
      </c>
      <c r="C20" s="41" t="s">
        <v>34</v>
      </c>
      <c r="D20" s="14" t="s">
        <v>12</v>
      </c>
      <c r="E20" s="42">
        <v>1</v>
      </c>
      <c r="F20" s="42"/>
      <c r="G20" s="42"/>
      <c r="H20" s="42"/>
      <c r="I20" s="42"/>
      <c r="J20" s="42"/>
      <c r="K20" s="42"/>
      <c r="L20" s="42"/>
      <c r="M20" s="42"/>
      <c r="N20" s="3">
        <v>2.5000000000000001E-2</v>
      </c>
      <c r="O20" s="3">
        <v>1.4999999999999999E-2</v>
      </c>
      <c r="P20" s="3">
        <v>0.01</v>
      </c>
      <c r="Q20" s="12">
        <v>5</v>
      </c>
      <c r="R20" s="49">
        <f t="shared" si="2"/>
        <v>0.125</v>
      </c>
      <c r="S20" s="7"/>
    </row>
    <row r="21" spans="1:19" ht="17.25" customHeight="1">
      <c r="A21" s="41">
        <v>12</v>
      </c>
      <c r="B21" s="160" t="s">
        <v>61</v>
      </c>
      <c r="C21" s="41" t="s">
        <v>34</v>
      </c>
      <c r="D21" s="14" t="s">
        <v>8</v>
      </c>
      <c r="E21" s="42"/>
      <c r="F21" s="42"/>
      <c r="G21" s="42">
        <v>1</v>
      </c>
      <c r="H21" s="42"/>
      <c r="I21" s="42"/>
      <c r="J21" s="42"/>
      <c r="K21" s="42"/>
      <c r="L21" s="42"/>
      <c r="M21" s="42"/>
      <c r="N21" s="3">
        <v>2.5000000000000001E-2</v>
      </c>
      <c r="O21" s="3">
        <v>1.4999999999999999E-2</v>
      </c>
      <c r="P21" s="3">
        <v>0.01</v>
      </c>
      <c r="Q21" s="12">
        <v>5</v>
      </c>
      <c r="R21" s="49">
        <f t="shared" si="2"/>
        <v>0.05</v>
      </c>
      <c r="S21" s="7"/>
    </row>
    <row r="22" spans="1:19" ht="17.25" customHeight="1">
      <c r="A22" s="41">
        <v>13</v>
      </c>
      <c r="B22" s="160" t="s">
        <v>27</v>
      </c>
      <c r="C22" s="41" t="s">
        <v>19</v>
      </c>
      <c r="D22" s="14" t="s">
        <v>8</v>
      </c>
      <c r="E22" s="42"/>
      <c r="F22" s="42"/>
      <c r="G22" s="42">
        <v>1</v>
      </c>
      <c r="H22" s="42"/>
      <c r="I22" s="42"/>
      <c r="J22" s="42"/>
      <c r="K22" s="42"/>
      <c r="L22" s="42"/>
      <c r="M22" s="42"/>
      <c r="N22" s="3">
        <v>2.5000000000000001E-2</v>
      </c>
      <c r="O22" s="3">
        <v>1.4999999999999999E-2</v>
      </c>
      <c r="P22" s="3">
        <v>0.01</v>
      </c>
      <c r="Q22" s="12">
        <v>5</v>
      </c>
      <c r="R22" s="49">
        <f t="shared" si="2"/>
        <v>0.05</v>
      </c>
      <c r="S22" s="7"/>
    </row>
    <row r="23" spans="1:19" ht="17.25" customHeight="1">
      <c r="A23" s="41">
        <v>14</v>
      </c>
      <c r="B23" s="160" t="s">
        <v>26</v>
      </c>
      <c r="C23" s="41" t="s">
        <v>19</v>
      </c>
      <c r="D23" s="14" t="s">
        <v>8</v>
      </c>
      <c r="E23" s="42"/>
      <c r="F23" s="42"/>
      <c r="G23" s="42">
        <v>1</v>
      </c>
      <c r="H23" s="42"/>
      <c r="I23" s="42"/>
      <c r="J23" s="42"/>
      <c r="K23" s="42"/>
      <c r="L23" s="42"/>
      <c r="M23" s="42"/>
      <c r="N23" s="3">
        <v>2.5000000000000001E-2</v>
      </c>
      <c r="O23" s="3">
        <v>1.4999999999999999E-2</v>
      </c>
      <c r="P23" s="3">
        <v>0.01</v>
      </c>
      <c r="Q23" s="12">
        <v>5</v>
      </c>
      <c r="R23" s="49">
        <f t="shared" si="2"/>
        <v>0.05</v>
      </c>
      <c r="S23" s="7"/>
    </row>
    <row r="24" spans="1:19" ht="17.25" customHeight="1">
      <c r="A24" s="41">
        <v>15</v>
      </c>
      <c r="B24" s="160" t="s">
        <v>62</v>
      </c>
      <c r="C24" s="41" t="s">
        <v>19</v>
      </c>
      <c r="D24" s="14" t="s">
        <v>8</v>
      </c>
      <c r="E24" s="42"/>
      <c r="F24" s="42"/>
      <c r="G24" s="42">
        <v>1</v>
      </c>
      <c r="H24" s="42"/>
      <c r="I24" s="42"/>
      <c r="J24" s="42"/>
      <c r="K24" s="42"/>
      <c r="L24" s="42"/>
      <c r="M24" s="42"/>
      <c r="N24" s="3">
        <v>2.5000000000000001E-2</v>
      </c>
      <c r="O24" s="3">
        <v>1.4999999999999999E-2</v>
      </c>
      <c r="P24" s="3">
        <v>0.01</v>
      </c>
      <c r="Q24" s="12">
        <v>5</v>
      </c>
      <c r="R24" s="49">
        <f t="shared" si="2"/>
        <v>0.05</v>
      </c>
      <c r="S24" s="7"/>
    </row>
    <row r="25" spans="1:19" ht="17.25" customHeight="1">
      <c r="A25" s="41">
        <v>16</v>
      </c>
      <c r="B25" s="160" t="s">
        <v>29</v>
      </c>
      <c r="C25" s="41" t="s">
        <v>39</v>
      </c>
      <c r="D25" s="14" t="s">
        <v>8</v>
      </c>
      <c r="E25" s="42"/>
      <c r="F25" s="42"/>
      <c r="G25" s="42">
        <v>1</v>
      </c>
      <c r="H25" s="42"/>
      <c r="I25" s="42"/>
      <c r="J25" s="42"/>
      <c r="K25" s="42"/>
      <c r="L25" s="42"/>
      <c r="M25" s="42"/>
      <c r="N25" s="3">
        <v>2.5000000000000001E-2</v>
      </c>
      <c r="O25" s="3">
        <v>1.4999999999999999E-2</v>
      </c>
      <c r="P25" s="3">
        <v>0.01</v>
      </c>
      <c r="Q25" s="12">
        <v>5</v>
      </c>
      <c r="R25" s="49">
        <f t="shared" si="2"/>
        <v>0.05</v>
      </c>
      <c r="S25" s="7"/>
    </row>
    <row r="26" spans="1:19" ht="17.25" customHeight="1">
      <c r="A26" s="41">
        <v>17</v>
      </c>
      <c r="B26" s="160" t="s">
        <v>28</v>
      </c>
      <c r="C26" s="41" t="s">
        <v>39</v>
      </c>
      <c r="D26" s="14" t="s">
        <v>8</v>
      </c>
      <c r="E26" s="42"/>
      <c r="F26" s="42"/>
      <c r="G26" s="42">
        <v>1</v>
      </c>
      <c r="H26" s="42"/>
      <c r="I26" s="42"/>
      <c r="J26" s="42"/>
      <c r="K26" s="42"/>
      <c r="L26" s="42"/>
      <c r="M26" s="42"/>
      <c r="N26" s="3">
        <v>2.5000000000000001E-2</v>
      </c>
      <c r="O26" s="3">
        <v>1.4999999999999999E-2</v>
      </c>
      <c r="P26" s="3">
        <v>0.01</v>
      </c>
      <c r="Q26" s="12">
        <v>5</v>
      </c>
      <c r="R26" s="49">
        <f t="shared" si="2"/>
        <v>0.05</v>
      </c>
      <c r="S26" s="7"/>
    </row>
    <row r="27" spans="1:19" ht="17.25" customHeight="1">
      <c r="A27" s="41">
        <v>18</v>
      </c>
      <c r="B27" s="160" t="s">
        <v>76</v>
      </c>
      <c r="C27" s="41" t="s">
        <v>39</v>
      </c>
      <c r="D27" s="14" t="s">
        <v>8</v>
      </c>
      <c r="E27" s="42"/>
      <c r="F27" s="42"/>
      <c r="G27" s="42">
        <v>1</v>
      </c>
      <c r="H27" s="20"/>
      <c r="I27" s="20"/>
      <c r="J27" s="20"/>
      <c r="K27" s="20"/>
      <c r="L27" s="20"/>
      <c r="M27" s="20"/>
      <c r="N27" s="3">
        <v>2.5000000000000001E-2</v>
      </c>
      <c r="O27" s="3">
        <v>1.4999999999999999E-2</v>
      </c>
      <c r="P27" s="3">
        <v>0.01</v>
      </c>
      <c r="Q27" s="12">
        <v>5</v>
      </c>
      <c r="R27" s="49">
        <f t="shared" si="2"/>
        <v>0.05</v>
      </c>
      <c r="S27" s="7"/>
    </row>
    <row r="28" spans="1:19" ht="17.25" customHeight="1">
      <c r="A28" s="41">
        <v>19</v>
      </c>
      <c r="B28" s="160" t="s">
        <v>63</v>
      </c>
      <c r="C28" s="41" t="s">
        <v>2</v>
      </c>
      <c r="D28" s="14" t="s">
        <v>8</v>
      </c>
      <c r="E28" s="42"/>
      <c r="F28" s="42"/>
      <c r="G28" s="42">
        <v>1</v>
      </c>
      <c r="H28" s="42"/>
      <c r="I28" s="42"/>
      <c r="J28" s="42"/>
      <c r="K28" s="42"/>
      <c r="L28" s="42"/>
      <c r="M28" s="42"/>
      <c r="N28" s="3">
        <v>2.5000000000000001E-2</v>
      </c>
      <c r="O28" s="3">
        <v>1.4999999999999999E-2</v>
      </c>
      <c r="P28" s="3">
        <v>0.01</v>
      </c>
      <c r="Q28" s="12">
        <v>5</v>
      </c>
      <c r="R28" s="49">
        <f t="shared" si="2"/>
        <v>0.05</v>
      </c>
      <c r="S28" s="7"/>
    </row>
    <row r="29" spans="1:19" ht="17.25" customHeight="1">
      <c r="A29" s="41">
        <v>20</v>
      </c>
      <c r="B29" s="160" t="s">
        <v>64</v>
      </c>
      <c r="C29" s="41" t="s">
        <v>2</v>
      </c>
      <c r="D29" s="14" t="s">
        <v>8</v>
      </c>
      <c r="E29" s="42"/>
      <c r="F29" s="42"/>
      <c r="G29" s="42">
        <v>1</v>
      </c>
      <c r="H29" s="42"/>
      <c r="I29" s="42"/>
      <c r="J29" s="42"/>
      <c r="K29" s="42"/>
      <c r="L29" s="42"/>
      <c r="M29" s="42"/>
      <c r="N29" s="3">
        <v>2.5000000000000001E-2</v>
      </c>
      <c r="O29" s="3">
        <v>1.4999999999999999E-2</v>
      </c>
      <c r="P29" s="3">
        <v>0.01</v>
      </c>
      <c r="Q29" s="12">
        <v>5</v>
      </c>
      <c r="R29" s="49">
        <f t="shared" si="2"/>
        <v>0.05</v>
      </c>
      <c r="S29" s="7"/>
    </row>
    <row r="30" spans="1:19" ht="17.25" customHeight="1">
      <c r="A30" s="41">
        <v>21</v>
      </c>
      <c r="B30" s="160" t="s">
        <v>30</v>
      </c>
      <c r="C30" s="41" t="s">
        <v>2</v>
      </c>
      <c r="D30" s="14" t="s">
        <v>12</v>
      </c>
      <c r="E30" s="42"/>
      <c r="F30" s="42">
        <v>1</v>
      </c>
      <c r="G30" s="42"/>
      <c r="H30" s="42"/>
      <c r="I30" s="42"/>
      <c r="J30" s="42"/>
      <c r="K30" s="42"/>
      <c r="L30" s="42"/>
      <c r="M30" s="42"/>
      <c r="N30" s="3">
        <v>2.5000000000000001E-2</v>
      </c>
      <c r="O30" s="3">
        <v>1.4999999999999999E-2</v>
      </c>
      <c r="P30" s="3">
        <v>0.01</v>
      </c>
      <c r="Q30" s="12">
        <v>5</v>
      </c>
      <c r="R30" s="49">
        <f t="shared" si="2"/>
        <v>7.4999999999999997E-2</v>
      </c>
      <c r="S30" s="7"/>
    </row>
    <row r="31" spans="1:19" ht="17.25" customHeight="1">
      <c r="A31" s="41">
        <v>22</v>
      </c>
      <c r="B31" s="160" t="s">
        <v>31</v>
      </c>
      <c r="C31" s="41" t="s">
        <v>2</v>
      </c>
      <c r="D31" s="88" t="s">
        <v>8</v>
      </c>
      <c r="E31" s="42"/>
      <c r="F31" s="42"/>
      <c r="G31" s="42">
        <v>1</v>
      </c>
      <c r="H31" s="42"/>
      <c r="I31" s="42"/>
      <c r="J31" s="42"/>
      <c r="K31" s="42"/>
      <c r="L31" s="42"/>
      <c r="M31" s="42"/>
      <c r="N31" s="3">
        <v>2.5000000000000001E-2</v>
      </c>
      <c r="O31" s="3">
        <v>1.4999999999999999E-2</v>
      </c>
      <c r="P31" s="3">
        <v>0.01</v>
      </c>
      <c r="Q31" s="12">
        <v>5</v>
      </c>
      <c r="R31" s="49">
        <f t="shared" si="2"/>
        <v>0.05</v>
      </c>
      <c r="S31" s="7"/>
    </row>
    <row r="32" spans="1:19" ht="17.25" customHeight="1">
      <c r="A32" s="41">
        <v>23</v>
      </c>
      <c r="B32" s="160" t="s">
        <v>32</v>
      </c>
      <c r="C32" s="41" t="s">
        <v>2</v>
      </c>
      <c r="D32" s="88" t="s">
        <v>8</v>
      </c>
      <c r="E32" s="42"/>
      <c r="F32" s="42"/>
      <c r="G32" s="42">
        <v>1</v>
      </c>
      <c r="H32" s="42"/>
      <c r="I32" s="42"/>
      <c r="J32" s="42"/>
      <c r="K32" s="42"/>
      <c r="L32" s="42"/>
      <c r="M32" s="42"/>
      <c r="N32" s="3">
        <v>2.5000000000000001E-2</v>
      </c>
      <c r="O32" s="3">
        <v>1.4999999999999999E-2</v>
      </c>
      <c r="P32" s="3">
        <v>0.01</v>
      </c>
      <c r="Q32" s="12">
        <v>5</v>
      </c>
      <c r="R32" s="49">
        <f t="shared" si="2"/>
        <v>0.05</v>
      </c>
      <c r="S32" s="7"/>
    </row>
    <row r="33" spans="1:19" ht="17.25" customHeight="1">
      <c r="A33" s="41">
        <v>24</v>
      </c>
      <c r="B33" s="160" t="s">
        <v>65</v>
      </c>
      <c r="C33" s="41" t="s">
        <v>2</v>
      </c>
      <c r="D33" s="88" t="s">
        <v>8</v>
      </c>
      <c r="E33" s="42"/>
      <c r="F33" s="42"/>
      <c r="G33" s="42">
        <v>1</v>
      </c>
      <c r="H33" s="42"/>
      <c r="I33" s="42"/>
      <c r="J33" s="42"/>
      <c r="K33" s="42"/>
      <c r="L33" s="42"/>
      <c r="M33" s="42"/>
      <c r="N33" s="3">
        <v>2.5000000000000001E-2</v>
      </c>
      <c r="O33" s="3">
        <v>1.4999999999999999E-2</v>
      </c>
      <c r="P33" s="3">
        <v>0.01</v>
      </c>
      <c r="Q33" s="12">
        <v>5</v>
      </c>
      <c r="R33" s="49">
        <f t="shared" si="2"/>
        <v>0.05</v>
      </c>
      <c r="S33" s="7"/>
    </row>
    <row r="34" spans="1:19" ht="17.25" customHeight="1">
      <c r="A34" s="41">
        <v>25</v>
      </c>
      <c r="B34" s="160" t="s">
        <v>66</v>
      </c>
      <c r="C34" s="41" t="s">
        <v>67</v>
      </c>
      <c r="D34" s="88" t="s">
        <v>8</v>
      </c>
      <c r="E34" s="42"/>
      <c r="F34" s="42"/>
      <c r="G34" s="42">
        <v>1</v>
      </c>
      <c r="H34" s="42"/>
      <c r="I34" s="42"/>
      <c r="J34" s="42"/>
      <c r="K34" s="42"/>
      <c r="L34" s="42"/>
      <c r="M34" s="42"/>
      <c r="N34" s="3">
        <v>2.5000000000000001E-2</v>
      </c>
      <c r="O34" s="3">
        <v>1.4999999999999999E-2</v>
      </c>
      <c r="P34" s="3">
        <v>0.01</v>
      </c>
      <c r="Q34" s="12">
        <v>5</v>
      </c>
      <c r="R34" s="49">
        <f t="shared" si="2"/>
        <v>0.05</v>
      </c>
      <c r="S34" s="7"/>
    </row>
    <row r="35" spans="1:19" ht="17.25" customHeight="1">
      <c r="A35" s="41">
        <v>26</v>
      </c>
      <c r="B35" s="160" t="s">
        <v>33</v>
      </c>
      <c r="C35" s="41" t="s">
        <v>67</v>
      </c>
      <c r="D35" s="88" t="s">
        <v>8</v>
      </c>
      <c r="E35" s="42"/>
      <c r="F35" s="42"/>
      <c r="G35" s="42">
        <v>1</v>
      </c>
      <c r="H35" s="42"/>
      <c r="I35" s="42"/>
      <c r="J35" s="42"/>
      <c r="K35" s="42"/>
      <c r="L35" s="42"/>
      <c r="M35" s="42"/>
      <c r="N35" s="3">
        <v>2.5000000000000001E-2</v>
      </c>
      <c r="O35" s="3">
        <v>1.4999999999999999E-2</v>
      </c>
      <c r="P35" s="3">
        <v>0.01</v>
      </c>
      <c r="Q35" s="12">
        <v>5</v>
      </c>
      <c r="R35" s="49">
        <f t="shared" si="2"/>
        <v>0.05</v>
      </c>
      <c r="S35" s="7"/>
    </row>
    <row r="36" spans="1:19" ht="17.25" customHeight="1">
      <c r="A36" s="41">
        <v>27</v>
      </c>
      <c r="B36" s="160" t="s">
        <v>42</v>
      </c>
      <c r="C36" s="41" t="s">
        <v>67</v>
      </c>
      <c r="D36" s="88" t="s">
        <v>8</v>
      </c>
      <c r="E36" s="42"/>
      <c r="F36" s="42"/>
      <c r="G36" s="42">
        <v>1</v>
      </c>
      <c r="H36" s="42"/>
      <c r="I36" s="42"/>
      <c r="J36" s="42"/>
      <c r="K36" s="42"/>
      <c r="L36" s="42"/>
      <c r="M36" s="42"/>
      <c r="N36" s="3">
        <v>2.5000000000000001E-2</v>
      </c>
      <c r="O36" s="3">
        <v>1.4999999999999999E-2</v>
      </c>
      <c r="P36" s="3">
        <v>0.01</v>
      </c>
      <c r="Q36" s="12">
        <v>5</v>
      </c>
      <c r="R36" s="49">
        <f t="shared" si="2"/>
        <v>0.05</v>
      </c>
      <c r="S36" s="7"/>
    </row>
    <row r="37" spans="1:19" ht="17.25" customHeight="1">
      <c r="A37" s="41">
        <v>28</v>
      </c>
      <c r="B37" s="160" t="s">
        <v>35</v>
      </c>
      <c r="C37" s="41" t="s">
        <v>67</v>
      </c>
      <c r="D37" s="88" t="s">
        <v>8</v>
      </c>
      <c r="E37" s="42"/>
      <c r="F37" s="42"/>
      <c r="G37" s="42">
        <v>1</v>
      </c>
      <c r="H37" s="42"/>
      <c r="I37" s="42"/>
      <c r="J37" s="42"/>
      <c r="K37" s="42"/>
      <c r="L37" s="42"/>
      <c r="M37" s="42"/>
      <c r="N37" s="3">
        <v>2.5000000000000001E-2</v>
      </c>
      <c r="O37" s="3">
        <v>1.4999999999999999E-2</v>
      </c>
      <c r="P37" s="3">
        <v>0.01</v>
      </c>
      <c r="Q37" s="12">
        <v>5</v>
      </c>
      <c r="R37" s="49">
        <f t="shared" si="2"/>
        <v>0.05</v>
      </c>
      <c r="S37" s="7"/>
    </row>
    <row r="38" spans="1:19" ht="17.25" customHeight="1">
      <c r="A38" s="41">
        <v>29</v>
      </c>
      <c r="B38" s="160" t="s">
        <v>68</v>
      </c>
      <c r="C38" s="41" t="s">
        <v>67</v>
      </c>
      <c r="D38" s="88" t="s">
        <v>8</v>
      </c>
      <c r="E38" s="42"/>
      <c r="F38" s="42"/>
      <c r="G38" s="42">
        <v>1</v>
      </c>
      <c r="H38" s="42"/>
      <c r="I38" s="42"/>
      <c r="J38" s="42"/>
      <c r="K38" s="42"/>
      <c r="L38" s="42"/>
      <c r="M38" s="42"/>
      <c r="N38" s="3">
        <v>2.5000000000000001E-2</v>
      </c>
      <c r="O38" s="3">
        <v>1.4999999999999999E-2</v>
      </c>
      <c r="P38" s="3">
        <v>0.01</v>
      </c>
      <c r="Q38" s="12">
        <v>5</v>
      </c>
      <c r="R38" s="49">
        <f t="shared" si="2"/>
        <v>0.05</v>
      </c>
      <c r="S38" s="7"/>
    </row>
    <row r="39" spans="1:19" ht="17.25" customHeight="1">
      <c r="A39" s="41">
        <v>30</v>
      </c>
      <c r="B39" s="160" t="s">
        <v>36</v>
      </c>
      <c r="C39" s="41" t="s">
        <v>67</v>
      </c>
      <c r="D39" s="430" t="s">
        <v>0</v>
      </c>
      <c r="E39" s="42">
        <v>1</v>
      </c>
      <c r="F39" s="42"/>
      <c r="G39" s="42"/>
      <c r="H39" s="42"/>
      <c r="I39" s="42"/>
      <c r="J39" s="42"/>
      <c r="K39" s="42"/>
      <c r="L39" s="42"/>
      <c r="M39" s="42"/>
      <c r="N39" s="3">
        <v>2.5000000000000001E-2</v>
      </c>
      <c r="O39" s="3">
        <v>1.4999999999999999E-2</v>
      </c>
      <c r="P39" s="3">
        <v>0.01</v>
      </c>
      <c r="Q39" s="12">
        <v>5</v>
      </c>
      <c r="R39" s="49">
        <f t="shared" si="2"/>
        <v>0.125</v>
      </c>
      <c r="S39" s="7"/>
    </row>
    <row r="40" spans="1:19" ht="17.25" customHeight="1">
      <c r="A40" s="41">
        <v>31</v>
      </c>
      <c r="B40" s="160" t="s">
        <v>37</v>
      </c>
      <c r="C40" s="41" t="s">
        <v>67</v>
      </c>
      <c r="D40" s="430" t="s">
        <v>23</v>
      </c>
      <c r="E40" s="42">
        <v>1</v>
      </c>
      <c r="F40" s="42"/>
      <c r="G40" s="42"/>
      <c r="H40" s="42"/>
      <c r="I40" s="42"/>
      <c r="J40" s="42"/>
      <c r="K40" s="42"/>
      <c r="L40" s="42"/>
      <c r="M40" s="42"/>
      <c r="N40" s="3">
        <v>2.5000000000000001E-2</v>
      </c>
      <c r="O40" s="3">
        <v>1.4999999999999999E-2</v>
      </c>
      <c r="P40" s="3">
        <v>0.01</v>
      </c>
      <c r="Q40" s="12">
        <v>5</v>
      </c>
      <c r="R40" s="49">
        <f t="shared" si="2"/>
        <v>0.125</v>
      </c>
      <c r="S40" s="7"/>
    </row>
    <row r="41" spans="1:19" ht="17.25" customHeight="1">
      <c r="A41" s="41">
        <v>32</v>
      </c>
      <c r="B41" s="160" t="s">
        <v>69</v>
      </c>
      <c r="C41" s="41" t="s">
        <v>67</v>
      </c>
      <c r="D41" s="430" t="s">
        <v>23</v>
      </c>
      <c r="E41" s="42">
        <v>1</v>
      </c>
      <c r="F41" s="42"/>
      <c r="G41" s="42"/>
      <c r="H41" s="42"/>
      <c r="I41" s="42"/>
      <c r="J41" s="42"/>
      <c r="K41" s="42"/>
      <c r="L41" s="42"/>
      <c r="M41" s="42"/>
      <c r="N41" s="3">
        <v>2.5000000000000001E-2</v>
      </c>
      <c r="O41" s="3">
        <v>1.4999999999999999E-2</v>
      </c>
      <c r="P41" s="3">
        <v>0.01</v>
      </c>
      <c r="Q41" s="12">
        <v>5</v>
      </c>
      <c r="R41" s="49">
        <f t="shared" si="2"/>
        <v>0.125</v>
      </c>
      <c r="S41" s="7"/>
    </row>
    <row r="42" spans="1:19" ht="17.25" customHeight="1">
      <c r="A42" s="41">
        <v>33</v>
      </c>
      <c r="B42" s="160" t="s">
        <v>70</v>
      </c>
      <c r="C42" s="41" t="s">
        <v>67</v>
      </c>
      <c r="D42" s="88" t="s">
        <v>8</v>
      </c>
      <c r="E42" s="42"/>
      <c r="F42" s="42"/>
      <c r="G42" s="42">
        <v>1</v>
      </c>
      <c r="H42" s="42"/>
      <c r="I42" s="42"/>
      <c r="J42" s="42"/>
      <c r="K42" s="42"/>
      <c r="L42" s="42"/>
      <c r="M42" s="42"/>
      <c r="N42" s="3">
        <v>2.5000000000000001E-2</v>
      </c>
      <c r="O42" s="3">
        <v>1.4999999999999999E-2</v>
      </c>
      <c r="P42" s="3">
        <v>0.01</v>
      </c>
      <c r="Q42" s="12">
        <v>5</v>
      </c>
      <c r="R42" s="49">
        <f t="shared" si="2"/>
        <v>0.05</v>
      </c>
      <c r="S42" s="7"/>
    </row>
    <row r="43" spans="1:19" ht="17.25" customHeight="1">
      <c r="A43" s="41">
        <v>34</v>
      </c>
      <c r="B43" s="160" t="s">
        <v>10</v>
      </c>
      <c r="C43" s="44" t="s">
        <v>22</v>
      </c>
      <c r="D43" s="88" t="s">
        <v>8</v>
      </c>
      <c r="E43" s="42"/>
      <c r="F43" s="42"/>
      <c r="G43" s="42">
        <v>1</v>
      </c>
      <c r="H43" s="42"/>
      <c r="I43" s="42"/>
      <c r="J43" s="42"/>
      <c r="K43" s="42"/>
      <c r="L43" s="42"/>
      <c r="M43" s="42"/>
      <c r="N43" s="3">
        <v>2.5000000000000001E-2</v>
      </c>
      <c r="O43" s="3">
        <v>1.4999999999999999E-2</v>
      </c>
      <c r="P43" s="3">
        <v>0.01</v>
      </c>
      <c r="Q43" s="12">
        <v>5</v>
      </c>
      <c r="R43" s="49">
        <f t="shared" si="2"/>
        <v>0.05</v>
      </c>
      <c r="S43" s="7"/>
    </row>
    <row r="44" spans="1:19" ht="17.25" customHeight="1">
      <c r="A44" s="41">
        <v>35</v>
      </c>
      <c r="B44" s="160" t="s">
        <v>9</v>
      </c>
      <c r="C44" s="44" t="s">
        <v>22</v>
      </c>
      <c r="D44" s="88" t="s">
        <v>8</v>
      </c>
      <c r="E44" s="42"/>
      <c r="F44" s="42"/>
      <c r="G44" s="42">
        <v>1</v>
      </c>
      <c r="H44" s="42"/>
      <c r="I44" s="42"/>
      <c r="J44" s="42"/>
      <c r="K44" s="42"/>
      <c r="L44" s="42"/>
      <c r="M44" s="42"/>
      <c r="N44" s="3">
        <v>2.5000000000000001E-2</v>
      </c>
      <c r="O44" s="3">
        <v>1.4999999999999999E-2</v>
      </c>
      <c r="P44" s="3">
        <v>0.01</v>
      </c>
      <c r="Q44" s="12">
        <v>5</v>
      </c>
      <c r="R44" s="49">
        <f t="shared" si="2"/>
        <v>0.05</v>
      </c>
      <c r="S44" s="7"/>
    </row>
    <row r="45" spans="1:19" ht="17.25" customHeight="1">
      <c r="A45" s="41">
        <v>36</v>
      </c>
      <c r="B45" s="160" t="s">
        <v>38</v>
      </c>
      <c r="C45" s="44" t="s">
        <v>22</v>
      </c>
      <c r="D45" s="88" t="s">
        <v>8</v>
      </c>
      <c r="E45" s="42"/>
      <c r="F45" s="42"/>
      <c r="G45" s="42">
        <v>1</v>
      </c>
      <c r="H45" s="42"/>
      <c r="I45" s="42"/>
      <c r="J45" s="42"/>
      <c r="K45" s="42"/>
      <c r="L45" s="42"/>
      <c r="M45" s="42"/>
      <c r="N45" s="3">
        <v>2.5000000000000001E-2</v>
      </c>
      <c r="O45" s="3">
        <v>1.4999999999999999E-2</v>
      </c>
      <c r="P45" s="3">
        <v>0.01</v>
      </c>
      <c r="Q45" s="12">
        <v>5</v>
      </c>
      <c r="R45" s="49">
        <f t="shared" si="2"/>
        <v>0.05</v>
      </c>
      <c r="S45" s="7"/>
    </row>
    <row r="46" spans="1:19" ht="17.25" customHeight="1">
      <c r="A46" s="41">
        <v>37</v>
      </c>
      <c r="B46" s="160" t="s">
        <v>6</v>
      </c>
      <c r="C46" s="44" t="s">
        <v>22</v>
      </c>
      <c r="D46" s="88" t="s">
        <v>8</v>
      </c>
      <c r="E46" s="42"/>
      <c r="F46" s="42"/>
      <c r="G46" s="42">
        <v>1</v>
      </c>
      <c r="H46" s="42"/>
      <c r="I46" s="42"/>
      <c r="J46" s="42"/>
      <c r="K46" s="42"/>
      <c r="L46" s="42"/>
      <c r="M46" s="42"/>
      <c r="N46" s="3">
        <v>2.5000000000000001E-2</v>
      </c>
      <c r="O46" s="3">
        <v>1.4999999999999999E-2</v>
      </c>
      <c r="P46" s="3">
        <v>0.01</v>
      </c>
      <c r="Q46" s="12">
        <v>5</v>
      </c>
      <c r="R46" s="49">
        <f t="shared" si="2"/>
        <v>0.05</v>
      </c>
      <c r="S46" s="7"/>
    </row>
    <row r="47" spans="1:19" ht="17.25" customHeight="1">
      <c r="A47" s="41">
        <v>38</v>
      </c>
      <c r="B47" s="160" t="s">
        <v>16</v>
      </c>
      <c r="C47" s="44" t="s">
        <v>71</v>
      </c>
      <c r="D47" s="88" t="s">
        <v>8</v>
      </c>
      <c r="E47" s="42"/>
      <c r="F47" s="42"/>
      <c r="G47" s="42">
        <v>1</v>
      </c>
      <c r="H47" s="42"/>
      <c r="I47" s="42"/>
      <c r="J47" s="42"/>
      <c r="K47" s="42"/>
      <c r="L47" s="42"/>
      <c r="M47" s="42"/>
      <c r="N47" s="3">
        <v>2.5000000000000001E-2</v>
      </c>
      <c r="O47" s="3">
        <v>1.4999999999999999E-2</v>
      </c>
      <c r="P47" s="3">
        <v>0.01</v>
      </c>
      <c r="Q47" s="12">
        <v>5</v>
      </c>
      <c r="R47" s="49">
        <f t="shared" si="2"/>
        <v>0.05</v>
      </c>
      <c r="S47" s="7"/>
    </row>
    <row r="48" spans="1:19" ht="17.25" customHeight="1">
      <c r="A48" s="41">
        <v>39</v>
      </c>
      <c r="B48" s="160" t="s">
        <v>41</v>
      </c>
      <c r="C48" s="44" t="s">
        <v>71</v>
      </c>
      <c r="D48" s="431" t="s">
        <v>23</v>
      </c>
      <c r="E48" s="42">
        <v>1</v>
      </c>
      <c r="F48" s="42"/>
      <c r="G48" s="42"/>
      <c r="H48" s="42"/>
      <c r="I48" s="42"/>
      <c r="J48" s="42"/>
      <c r="K48" s="42"/>
      <c r="L48" s="42"/>
      <c r="M48" s="42"/>
      <c r="N48" s="3">
        <v>2.5000000000000001E-2</v>
      </c>
      <c r="O48" s="3">
        <v>1.4999999999999999E-2</v>
      </c>
      <c r="P48" s="3">
        <v>0.01</v>
      </c>
      <c r="Q48" s="12">
        <v>5</v>
      </c>
      <c r="R48" s="49">
        <f t="shared" si="2"/>
        <v>0.125</v>
      </c>
      <c r="S48" s="7"/>
    </row>
    <row r="49" spans="1:19" ht="17.25" customHeight="1">
      <c r="A49" s="41">
        <v>40</v>
      </c>
      <c r="B49" s="160" t="s">
        <v>14</v>
      </c>
      <c r="C49" s="44" t="s">
        <v>71</v>
      </c>
      <c r="D49" s="431" t="s">
        <v>15</v>
      </c>
      <c r="E49" s="42"/>
      <c r="F49" s="42"/>
      <c r="G49" s="42">
        <v>1</v>
      </c>
      <c r="H49" s="42"/>
      <c r="I49" s="42"/>
      <c r="J49" s="42"/>
      <c r="K49" s="42"/>
      <c r="L49" s="42"/>
      <c r="M49" s="42"/>
      <c r="N49" s="3">
        <v>2.5000000000000001E-2</v>
      </c>
      <c r="O49" s="3">
        <v>1.4999999999999999E-2</v>
      </c>
      <c r="P49" s="3">
        <v>0.01</v>
      </c>
      <c r="Q49" s="12">
        <v>5</v>
      </c>
      <c r="R49" s="49">
        <f t="shared" si="2"/>
        <v>0.05</v>
      </c>
      <c r="S49" s="7"/>
    </row>
    <row r="50" spans="1:19" ht="17.25" customHeight="1">
      <c r="A50" s="41">
        <v>41</v>
      </c>
      <c r="B50" s="160" t="s">
        <v>40</v>
      </c>
      <c r="C50" s="44" t="s">
        <v>71</v>
      </c>
      <c r="D50" s="88" t="s">
        <v>8</v>
      </c>
      <c r="E50" s="42"/>
      <c r="F50" s="42"/>
      <c r="G50" s="42">
        <v>1</v>
      </c>
      <c r="H50" s="42"/>
      <c r="I50" s="42"/>
      <c r="J50" s="42"/>
      <c r="K50" s="42"/>
      <c r="L50" s="42"/>
      <c r="M50" s="42"/>
      <c r="N50" s="3">
        <v>2.5000000000000001E-2</v>
      </c>
      <c r="O50" s="3">
        <v>1.4999999999999999E-2</v>
      </c>
      <c r="P50" s="3">
        <v>0.01</v>
      </c>
      <c r="Q50" s="12">
        <v>5</v>
      </c>
      <c r="R50" s="49">
        <f t="shared" si="2"/>
        <v>0.05</v>
      </c>
      <c r="S50" s="7"/>
    </row>
    <row r="51" spans="1:19" ht="17.25" customHeight="1">
      <c r="A51" s="41">
        <v>42</v>
      </c>
      <c r="B51" s="160" t="s">
        <v>13</v>
      </c>
      <c r="C51" s="44" t="s">
        <v>71</v>
      </c>
      <c r="D51" s="88" t="s">
        <v>12</v>
      </c>
      <c r="E51" s="42">
        <v>1</v>
      </c>
      <c r="F51" s="42"/>
      <c r="G51" s="42"/>
      <c r="H51" s="42"/>
      <c r="I51" s="42"/>
      <c r="J51" s="42"/>
      <c r="K51" s="42"/>
      <c r="L51" s="42"/>
      <c r="M51" s="42"/>
      <c r="N51" s="3">
        <v>2.5000000000000001E-2</v>
      </c>
      <c r="O51" s="3">
        <v>1.4999999999999999E-2</v>
      </c>
      <c r="P51" s="3">
        <v>0.01</v>
      </c>
      <c r="Q51" s="12">
        <v>5</v>
      </c>
      <c r="R51" s="49">
        <f t="shared" si="2"/>
        <v>0.125</v>
      </c>
      <c r="S51" s="7"/>
    </row>
    <row r="52" spans="1:19" ht="17.25" customHeight="1">
      <c r="A52" s="41">
        <v>43</v>
      </c>
      <c r="B52" s="160" t="s">
        <v>11</v>
      </c>
      <c r="C52" s="44" t="s">
        <v>71</v>
      </c>
      <c r="D52" s="88" t="s">
        <v>12</v>
      </c>
      <c r="E52" s="42">
        <v>1</v>
      </c>
      <c r="F52" s="42"/>
      <c r="G52" s="42"/>
      <c r="H52" s="42"/>
      <c r="I52" s="42"/>
      <c r="J52" s="42"/>
      <c r="K52" s="42"/>
      <c r="L52" s="42"/>
      <c r="M52" s="42"/>
      <c r="N52" s="3">
        <v>2.5000000000000001E-2</v>
      </c>
      <c r="O52" s="3">
        <v>1.4999999999999999E-2</v>
      </c>
      <c r="P52" s="3">
        <v>0.01</v>
      </c>
      <c r="Q52" s="12">
        <v>5</v>
      </c>
      <c r="R52" s="49">
        <f t="shared" si="2"/>
        <v>0.125</v>
      </c>
      <c r="S52" s="7"/>
    </row>
    <row r="53" spans="1:19" ht="17.25" customHeight="1">
      <c r="A53" s="41">
        <v>44</v>
      </c>
      <c r="B53" s="160" t="s">
        <v>18</v>
      </c>
      <c r="C53" s="44" t="s">
        <v>24</v>
      </c>
      <c r="D53" s="88" t="s">
        <v>8</v>
      </c>
      <c r="E53" s="42"/>
      <c r="F53" s="42"/>
      <c r="G53" s="42">
        <v>1</v>
      </c>
      <c r="H53" s="42"/>
      <c r="I53" s="42"/>
      <c r="J53" s="42"/>
      <c r="K53" s="42"/>
      <c r="L53" s="42"/>
      <c r="M53" s="42"/>
      <c r="N53" s="3">
        <v>2.5000000000000001E-2</v>
      </c>
      <c r="O53" s="3">
        <v>1.4999999999999999E-2</v>
      </c>
      <c r="P53" s="3">
        <v>0.01</v>
      </c>
      <c r="Q53" s="12">
        <v>5</v>
      </c>
      <c r="R53" s="49">
        <f t="shared" si="2"/>
        <v>0.05</v>
      </c>
      <c r="S53" s="7"/>
    </row>
    <row r="54" spans="1:19" ht="17.25" customHeight="1">
      <c r="A54" s="41">
        <v>45</v>
      </c>
      <c r="B54" s="160" t="s">
        <v>72</v>
      </c>
      <c r="C54" s="41" t="s">
        <v>24</v>
      </c>
      <c r="D54" s="88" t="s">
        <v>8</v>
      </c>
      <c r="E54" s="42"/>
      <c r="F54" s="42"/>
      <c r="G54" s="42">
        <v>1</v>
      </c>
      <c r="H54" s="42"/>
      <c r="I54" s="42"/>
      <c r="J54" s="42"/>
      <c r="K54" s="42"/>
      <c r="L54" s="42"/>
      <c r="M54" s="42"/>
      <c r="N54" s="3">
        <v>2.5000000000000001E-2</v>
      </c>
      <c r="O54" s="3">
        <v>1.4999999999999999E-2</v>
      </c>
      <c r="P54" s="3">
        <v>0.01</v>
      </c>
      <c r="Q54" s="12">
        <v>5</v>
      </c>
      <c r="R54" s="49">
        <f t="shared" si="2"/>
        <v>0.05</v>
      </c>
      <c r="S54" s="7"/>
    </row>
    <row r="55" spans="1:19" ht="17.25" customHeight="1">
      <c r="A55" s="41">
        <v>46</v>
      </c>
      <c r="B55" s="160" t="s">
        <v>20</v>
      </c>
      <c r="C55" s="44" t="s">
        <v>25</v>
      </c>
      <c r="D55" s="88" t="s">
        <v>8</v>
      </c>
      <c r="E55" s="42"/>
      <c r="F55" s="42"/>
      <c r="G55" s="42">
        <v>1</v>
      </c>
      <c r="H55" s="42"/>
      <c r="I55" s="42"/>
      <c r="J55" s="42"/>
      <c r="K55" s="42"/>
      <c r="L55" s="42"/>
      <c r="M55" s="42"/>
      <c r="N55" s="3">
        <v>2.5000000000000001E-2</v>
      </c>
      <c r="O55" s="3">
        <v>1.4999999999999999E-2</v>
      </c>
      <c r="P55" s="3">
        <v>0.01</v>
      </c>
      <c r="Q55" s="12">
        <v>5</v>
      </c>
      <c r="R55" s="49">
        <f t="shared" si="2"/>
        <v>0.05</v>
      </c>
      <c r="S55" s="7"/>
    </row>
    <row r="56" spans="1:19" ht="17.25" customHeight="1">
      <c r="A56" s="41">
        <v>47</v>
      </c>
      <c r="B56" s="83" t="s">
        <v>21</v>
      </c>
      <c r="C56" s="44" t="s">
        <v>73</v>
      </c>
      <c r="D56" s="88" t="s">
        <v>12</v>
      </c>
      <c r="E56" s="42">
        <v>1</v>
      </c>
      <c r="F56" s="42"/>
      <c r="G56" s="42"/>
      <c r="H56" s="42"/>
      <c r="I56" s="42"/>
      <c r="J56" s="42"/>
      <c r="K56" s="42"/>
      <c r="L56" s="42"/>
      <c r="M56" s="42"/>
      <c r="N56" s="3">
        <v>2.5000000000000001E-2</v>
      </c>
      <c r="O56" s="3">
        <v>1.4999999999999999E-2</v>
      </c>
      <c r="P56" s="3">
        <v>0.01</v>
      </c>
      <c r="Q56" s="12">
        <v>5</v>
      </c>
      <c r="R56" s="49">
        <f t="shared" si="2"/>
        <v>0.125</v>
      </c>
      <c r="S56" s="7"/>
    </row>
    <row r="57" spans="1:19" ht="17.25" customHeight="1">
      <c r="A57" s="41">
        <v>48</v>
      </c>
      <c r="B57" s="83" t="s">
        <v>74</v>
      </c>
      <c r="C57" s="44" t="s">
        <v>73</v>
      </c>
      <c r="D57" s="88" t="s">
        <v>8</v>
      </c>
      <c r="E57" s="42"/>
      <c r="F57" s="42"/>
      <c r="G57" s="42">
        <v>1</v>
      </c>
      <c r="H57" s="42"/>
      <c r="I57" s="42"/>
      <c r="J57" s="42"/>
      <c r="K57" s="42"/>
      <c r="L57" s="42"/>
      <c r="M57" s="42"/>
      <c r="N57" s="3">
        <v>2.5000000000000001E-2</v>
      </c>
      <c r="O57" s="3">
        <v>1.4999999999999999E-2</v>
      </c>
      <c r="P57" s="3">
        <v>0.01</v>
      </c>
      <c r="Q57" s="12">
        <v>5</v>
      </c>
      <c r="R57" s="49">
        <f t="shared" si="2"/>
        <v>0.05</v>
      </c>
      <c r="S57" s="7"/>
    </row>
    <row r="58" spans="1:19" ht="17.25" customHeight="1">
      <c r="A58" s="41">
        <v>49</v>
      </c>
      <c r="B58" s="160" t="s">
        <v>75</v>
      </c>
      <c r="C58" s="44" t="s">
        <v>73</v>
      </c>
      <c r="D58" s="88" t="s">
        <v>8</v>
      </c>
      <c r="E58" s="42"/>
      <c r="F58" s="42"/>
      <c r="G58" s="42">
        <v>1</v>
      </c>
      <c r="H58" s="42"/>
      <c r="I58" s="42"/>
      <c r="J58" s="42"/>
      <c r="K58" s="42"/>
      <c r="L58" s="42"/>
      <c r="M58" s="42"/>
      <c r="N58" s="3">
        <v>2.5000000000000001E-2</v>
      </c>
      <c r="O58" s="3">
        <v>1.4999999999999999E-2</v>
      </c>
      <c r="P58" s="3">
        <v>0.01</v>
      </c>
      <c r="Q58" s="12">
        <v>5</v>
      </c>
      <c r="R58" s="49">
        <f t="shared" si="2"/>
        <v>0.05</v>
      </c>
      <c r="S58" s="7"/>
    </row>
    <row r="59" spans="1:19" ht="17.25" customHeight="1">
      <c r="A59" s="41"/>
      <c r="B59" s="160"/>
      <c r="C59" s="44"/>
      <c r="D59" s="88"/>
      <c r="E59" s="42"/>
      <c r="F59" s="42"/>
      <c r="G59" s="42"/>
      <c r="H59" s="42"/>
      <c r="I59" s="42"/>
      <c r="J59" s="42"/>
      <c r="K59" s="42"/>
      <c r="L59" s="42"/>
      <c r="M59" s="42"/>
      <c r="N59" s="3"/>
      <c r="O59" s="3"/>
      <c r="P59" s="3"/>
      <c r="Q59" s="12"/>
      <c r="R59" s="432"/>
      <c r="S59" s="7"/>
    </row>
    <row r="60" spans="1:19" s="8" customFormat="1" ht="30" customHeight="1">
      <c r="A60" s="27"/>
      <c r="B60" s="2" t="s">
        <v>160</v>
      </c>
      <c r="C60" s="9"/>
      <c r="D60" s="74"/>
      <c r="E60" s="71">
        <f t="shared" ref="E60:M60" si="3">SUM(E61:E91)</f>
        <v>23</v>
      </c>
      <c r="F60" s="71">
        <f t="shared" si="3"/>
        <v>0</v>
      </c>
      <c r="G60" s="71">
        <f t="shared" si="3"/>
        <v>7</v>
      </c>
      <c r="H60" s="71">
        <f t="shared" si="3"/>
        <v>0</v>
      </c>
      <c r="I60" s="71">
        <f t="shared" si="3"/>
        <v>0</v>
      </c>
      <c r="J60" s="71">
        <f t="shared" si="3"/>
        <v>0</v>
      </c>
      <c r="K60" s="71">
        <f t="shared" si="3"/>
        <v>1</v>
      </c>
      <c r="L60" s="71">
        <f t="shared" si="3"/>
        <v>0</v>
      </c>
      <c r="M60" s="71">
        <f t="shared" si="3"/>
        <v>0</v>
      </c>
      <c r="N60" s="10"/>
      <c r="O60" s="10"/>
      <c r="P60" s="10"/>
      <c r="Q60" s="12">
        <v>5</v>
      </c>
      <c r="R60" s="25">
        <f>SUM(R61:R91)</f>
        <v>3.2874999999999992</v>
      </c>
      <c r="S60" s="7"/>
    </row>
    <row r="61" spans="1:19" ht="19.5" customHeight="1">
      <c r="A61" s="28" t="s">
        <v>86</v>
      </c>
      <c r="B61" s="108" t="s">
        <v>87</v>
      </c>
      <c r="C61" s="29" t="s">
        <v>88</v>
      </c>
      <c r="D61" s="75" t="s">
        <v>89</v>
      </c>
      <c r="E61" s="29"/>
      <c r="F61" s="29"/>
      <c r="G61" s="29">
        <v>1</v>
      </c>
      <c r="H61" s="29"/>
      <c r="I61" s="29"/>
      <c r="J61" s="29"/>
      <c r="K61" s="29"/>
      <c r="L61" s="29"/>
      <c r="M61" s="29"/>
      <c r="N61" s="3">
        <v>2.5000000000000001E-2</v>
      </c>
      <c r="O61" s="3">
        <v>1.4999999999999999E-2</v>
      </c>
      <c r="P61" s="3">
        <v>0.01</v>
      </c>
      <c r="Q61" s="12">
        <v>5</v>
      </c>
      <c r="R61" s="49">
        <f>(E61*N61*Q61)+(F61*O61*Q61)+(G61*P61*Q61)+(H61*N61*Q61*70%)+(I61*O61*Q61*70%)+(J61*P61*Q61*70%)+(K61*N61*Q61*50%)+(L61*O61*Q61*50%)+(M61*P61*Q61*50%)</f>
        <v>0.05</v>
      </c>
      <c r="S61" s="7"/>
    </row>
    <row r="62" spans="1:19" ht="19.5" customHeight="1">
      <c r="A62" s="28" t="s">
        <v>90</v>
      </c>
      <c r="B62" s="109" t="s">
        <v>91</v>
      </c>
      <c r="C62" s="11" t="s">
        <v>88</v>
      </c>
      <c r="D62" s="76" t="s">
        <v>0</v>
      </c>
      <c r="E62" s="11">
        <v>1</v>
      </c>
      <c r="F62" s="11"/>
      <c r="G62" s="11"/>
      <c r="H62" s="11"/>
      <c r="I62" s="11"/>
      <c r="J62" s="11"/>
      <c r="K62" s="11"/>
      <c r="L62" s="11"/>
      <c r="M62" s="11"/>
      <c r="N62" s="3">
        <v>2.5000000000000001E-2</v>
      </c>
      <c r="O62" s="3">
        <v>1.4999999999999999E-2</v>
      </c>
      <c r="P62" s="3">
        <v>0.01</v>
      </c>
      <c r="Q62" s="12">
        <v>5</v>
      </c>
      <c r="R62" s="49">
        <f t="shared" ref="R62:R91" si="4">(E62*N62*Q62)+(F62*O62*Q62)+(G62*P62*Q62)+(H62*N62*Q62*70%)+(I62*O62*Q62*70%)+(J62*P62*Q62*70%)+(K62*N62*Q62*50%)+(L62*O62*Q62*50%)+(M62*P62*Q62*50%)</f>
        <v>0.125</v>
      </c>
      <c r="S62" s="7"/>
    </row>
    <row r="63" spans="1:19" ht="19.5" customHeight="1">
      <c r="A63" s="28" t="s">
        <v>92</v>
      </c>
      <c r="B63" s="109" t="s">
        <v>93</v>
      </c>
      <c r="C63" s="11" t="s">
        <v>88</v>
      </c>
      <c r="D63" s="76" t="s">
        <v>0</v>
      </c>
      <c r="E63" s="11">
        <v>1</v>
      </c>
      <c r="F63" s="11"/>
      <c r="G63" s="11"/>
      <c r="H63" s="11"/>
      <c r="I63" s="11"/>
      <c r="J63" s="11"/>
      <c r="K63" s="11"/>
      <c r="L63" s="11"/>
      <c r="M63" s="11"/>
      <c r="N63" s="3">
        <v>2.5000000000000001E-2</v>
      </c>
      <c r="O63" s="3">
        <v>1.4999999999999999E-2</v>
      </c>
      <c r="P63" s="3">
        <v>0.01</v>
      </c>
      <c r="Q63" s="12">
        <v>5</v>
      </c>
      <c r="R63" s="49">
        <f t="shared" si="4"/>
        <v>0.125</v>
      </c>
      <c r="S63" s="7"/>
    </row>
    <row r="64" spans="1:19" ht="19.5" customHeight="1">
      <c r="A64" s="28" t="s">
        <v>94</v>
      </c>
      <c r="B64" s="109" t="s">
        <v>95</v>
      </c>
      <c r="C64" s="11" t="s">
        <v>88</v>
      </c>
      <c r="D64" s="76" t="s">
        <v>0</v>
      </c>
      <c r="E64" s="11">
        <v>1</v>
      </c>
      <c r="F64" s="11"/>
      <c r="G64" s="11"/>
      <c r="H64" s="11"/>
      <c r="I64" s="11"/>
      <c r="J64" s="11"/>
      <c r="K64" s="11"/>
      <c r="L64" s="11"/>
      <c r="M64" s="11"/>
      <c r="N64" s="3">
        <v>2.5000000000000001E-2</v>
      </c>
      <c r="O64" s="3">
        <v>1.4999999999999999E-2</v>
      </c>
      <c r="P64" s="3">
        <v>0.01</v>
      </c>
      <c r="Q64" s="12">
        <v>5</v>
      </c>
      <c r="R64" s="49">
        <f t="shared" si="4"/>
        <v>0.125</v>
      </c>
      <c r="S64" s="7"/>
    </row>
    <row r="65" spans="1:19" ht="19.5" customHeight="1">
      <c r="A65" s="28" t="s">
        <v>96</v>
      </c>
      <c r="B65" s="109" t="s">
        <v>97</v>
      </c>
      <c r="C65" s="11" t="s">
        <v>88</v>
      </c>
      <c r="D65" s="76" t="s">
        <v>0</v>
      </c>
      <c r="E65" s="11">
        <v>1</v>
      </c>
      <c r="F65" s="11"/>
      <c r="G65" s="11"/>
      <c r="H65" s="11"/>
      <c r="I65" s="11"/>
      <c r="J65" s="11"/>
      <c r="K65" s="11"/>
      <c r="L65" s="11"/>
      <c r="M65" s="11"/>
      <c r="N65" s="3">
        <v>2.5000000000000001E-2</v>
      </c>
      <c r="O65" s="3">
        <v>1.4999999999999999E-2</v>
      </c>
      <c r="P65" s="3">
        <v>0.01</v>
      </c>
      <c r="Q65" s="12">
        <v>5</v>
      </c>
      <c r="R65" s="49">
        <f t="shared" si="4"/>
        <v>0.125</v>
      </c>
      <c r="S65" s="7"/>
    </row>
    <row r="66" spans="1:19" ht="19.5" customHeight="1">
      <c r="A66" s="28" t="s">
        <v>98</v>
      </c>
      <c r="B66" s="109" t="s">
        <v>99</v>
      </c>
      <c r="C66" s="11" t="s">
        <v>88</v>
      </c>
      <c r="D66" s="76" t="s">
        <v>0</v>
      </c>
      <c r="E66" s="11">
        <v>1</v>
      </c>
      <c r="F66" s="11"/>
      <c r="G66" s="11"/>
      <c r="H66" s="11"/>
      <c r="I66" s="11"/>
      <c r="J66" s="11"/>
      <c r="K66" s="11"/>
      <c r="L66" s="11"/>
      <c r="M66" s="11"/>
      <c r="N66" s="3">
        <v>2.5000000000000001E-2</v>
      </c>
      <c r="O66" s="3">
        <v>1.4999999999999999E-2</v>
      </c>
      <c r="P66" s="3">
        <v>0.01</v>
      </c>
      <c r="Q66" s="12">
        <v>5</v>
      </c>
      <c r="R66" s="49">
        <f t="shared" si="4"/>
        <v>0.125</v>
      </c>
      <c r="S66" s="7"/>
    </row>
    <row r="67" spans="1:19" ht="19.5" customHeight="1">
      <c r="A67" s="28" t="s">
        <v>100</v>
      </c>
      <c r="B67" s="109" t="s">
        <v>101</v>
      </c>
      <c r="C67" s="11" t="s">
        <v>88</v>
      </c>
      <c r="D67" s="76" t="s">
        <v>0</v>
      </c>
      <c r="E67" s="11">
        <v>1</v>
      </c>
      <c r="F67" s="11"/>
      <c r="G67" s="11"/>
      <c r="H67" s="11"/>
      <c r="I67" s="11"/>
      <c r="J67" s="11"/>
      <c r="K67" s="11"/>
      <c r="L67" s="11"/>
      <c r="M67" s="11"/>
      <c r="N67" s="3">
        <v>2.5000000000000001E-2</v>
      </c>
      <c r="O67" s="3">
        <v>1.4999999999999999E-2</v>
      </c>
      <c r="P67" s="3">
        <v>0.01</v>
      </c>
      <c r="Q67" s="12">
        <v>5</v>
      </c>
      <c r="R67" s="49">
        <f t="shared" si="4"/>
        <v>0.125</v>
      </c>
      <c r="S67" s="7"/>
    </row>
    <row r="68" spans="1:19" ht="19.5" customHeight="1">
      <c r="A68" s="28" t="s">
        <v>102</v>
      </c>
      <c r="B68" s="109" t="s">
        <v>103</v>
      </c>
      <c r="C68" s="11" t="s">
        <v>88</v>
      </c>
      <c r="D68" s="76" t="s">
        <v>0</v>
      </c>
      <c r="E68" s="11">
        <v>1</v>
      </c>
      <c r="F68" s="11"/>
      <c r="G68" s="11"/>
      <c r="H68" s="11"/>
      <c r="I68" s="11"/>
      <c r="J68" s="11"/>
      <c r="K68" s="11"/>
      <c r="L68" s="11"/>
      <c r="M68" s="11"/>
      <c r="N68" s="3">
        <v>2.5000000000000001E-2</v>
      </c>
      <c r="O68" s="3">
        <v>1.4999999999999999E-2</v>
      </c>
      <c r="P68" s="3">
        <v>0.01</v>
      </c>
      <c r="Q68" s="12">
        <v>5</v>
      </c>
      <c r="R68" s="49">
        <f t="shared" si="4"/>
        <v>0.125</v>
      </c>
      <c r="S68" s="7"/>
    </row>
    <row r="69" spans="1:19" ht="19.5" customHeight="1">
      <c r="A69" s="28" t="s">
        <v>104</v>
      </c>
      <c r="B69" s="109" t="s">
        <v>105</v>
      </c>
      <c r="C69" s="11" t="s">
        <v>88</v>
      </c>
      <c r="D69" s="76" t="s">
        <v>0</v>
      </c>
      <c r="E69" s="11">
        <v>1</v>
      </c>
      <c r="F69" s="11"/>
      <c r="G69" s="11"/>
      <c r="H69" s="11"/>
      <c r="I69" s="11"/>
      <c r="J69" s="11"/>
      <c r="K69" s="11"/>
      <c r="L69" s="11"/>
      <c r="M69" s="11"/>
      <c r="N69" s="3">
        <v>2.5000000000000001E-2</v>
      </c>
      <c r="O69" s="3">
        <v>1.4999999999999999E-2</v>
      </c>
      <c r="P69" s="3">
        <v>0.01</v>
      </c>
      <c r="Q69" s="12">
        <v>5</v>
      </c>
      <c r="R69" s="49">
        <f t="shared" si="4"/>
        <v>0.125</v>
      </c>
      <c r="S69" s="7"/>
    </row>
    <row r="70" spans="1:19" ht="19.5" customHeight="1">
      <c r="A70" s="28" t="s">
        <v>106</v>
      </c>
      <c r="B70" s="109" t="s">
        <v>107</v>
      </c>
      <c r="C70" s="11" t="s">
        <v>88</v>
      </c>
      <c r="D70" s="76" t="s">
        <v>0</v>
      </c>
      <c r="E70" s="11">
        <v>1</v>
      </c>
      <c r="F70" s="11"/>
      <c r="G70" s="11"/>
      <c r="H70" s="11"/>
      <c r="I70" s="11"/>
      <c r="J70" s="11"/>
      <c r="K70" s="11"/>
      <c r="L70" s="11"/>
      <c r="M70" s="11"/>
      <c r="N70" s="3">
        <v>2.5000000000000001E-2</v>
      </c>
      <c r="O70" s="3">
        <v>1.4999999999999999E-2</v>
      </c>
      <c r="P70" s="3">
        <v>0.01</v>
      </c>
      <c r="Q70" s="12">
        <v>5</v>
      </c>
      <c r="R70" s="49">
        <f t="shared" si="4"/>
        <v>0.125</v>
      </c>
      <c r="S70" s="7"/>
    </row>
    <row r="71" spans="1:19" ht="19.5" customHeight="1">
      <c r="A71" s="28" t="s">
        <v>108</v>
      </c>
      <c r="B71" s="108" t="s">
        <v>109</v>
      </c>
      <c r="C71" s="29" t="s">
        <v>110</v>
      </c>
      <c r="D71" s="76" t="s">
        <v>0</v>
      </c>
      <c r="E71" s="29">
        <v>1</v>
      </c>
      <c r="F71" s="29"/>
      <c r="G71" s="29"/>
      <c r="H71" s="29"/>
      <c r="I71" s="29"/>
      <c r="J71" s="29"/>
      <c r="K71" s="29"/>
      <c r="L71" s="29"/>
      <c r="M71" s="29"/>
      <c r="N71" s="3">
        <v>2.5000000000000001E-2</v>
      </c>
      <c r="O71" s="3">
        <v>1.4999999999999999E-2</v>
      </c>
      <c r="P71" s="3">
        <v>0.01</v>
      </c>
      <c r="Q71" s="12">
        <v>5</v>
      </c>
      <c r="R71" s="49">
        <f t="shared" si="4"/>
        <v>0.125</v>
      </c>
      <c r="S71" s="7"/>
    </row>
    <row r="72" spans="1:19" ht="19.5" customHeight="1">
      <c r="A72" s="28" t="s">
        <v>111</v>
      </c>
      <c r="B72" s="108" t="s">
        <v>112</v>
      </c>
      <c r="C72" s="29" t="s">
        <v>110</v>
      </c>
      <c r="D72" s="75" t="s">
        <v>89</v>
      </c>
      <c r="E72" s="31"/>
      <c r="F72" s="31"/>
      <c r="G72" s="31">
        <v>1</v>
      </c>
      <c r="H72" s="29"/>
      <c r="I72" s="29"/>
      <c r="J72" s="29"/>
      <c r="K72" s="29"/>
      <c r="L72" s="29"/>
      <c r="M72" s="29"/>
      <c r="N72" s="3">
        <v>2.5000000000000001E-2</v>
      </c>
      <c r="O72" s="3">
        <v>1.4999999999999999E-2</v>
      </c>
      <c r="P72" s="3">
        <v>0.01</v>
      </c>
      <c r="Q72" s="12">
        <v>5</v>
      </c>
      <c r="R72" s="49">
        <f t="shared" si="4"/>
        <v>0.05</v>
      </c>
      <c r="S72" s="7"/>
    </row>
    <row r="73" spans="1:19" ht="19.5" customHeight="1">
      <c r="A73" s="28" t="s">
        <v>113</v>
      </c>
      <c r="B73" s="108" t="s">
        <v>114</v>
      </c>
      <c r="C73" s="29" t="s">
        <v>110</v>
      </c>
      <c r="D73" s="76" t="s">
        <v>0</v>
      </c>
      <c r="E73" s="29">
        <v>1</v>
      </c>
      <c r="F73" s="29"/>
      <c r="G73" s="29"/>
      <c r="H73" s="29"/>
      <c r="I73" s="29"/>
      <c r="J73" s="29"/>
      <c r="K73" s="29"/>
      <c r="L73" s="29"/>
      <c r="M73" s="29"/>
      <c r="N73" s="3">
        <v>2.5000000000000001E-2</v>
      </c>
      <c r="O73" s="3">
        <v>1.4999999999999999E-2</v>
      </c>
      <c r="P73" s="3">
        <v>0.01</v>
      </c>
      <c r="Q73" s="12">
        <v>5</v>
      </c>
      <c r="R73" s="49">
        <f t="shared" si="4"/>
        <v>0.125</v>
      </c>
      <c r="S73" s="7"/>
    </row>
    <row r="74" spans="1:19" ht="19.5" customHeight="1">
      <c r="A74" s="28" t="s">
        <v>115</v>
      </c>
      <c r="B74" s="108" t="s">
        <v>116</v>
      </c>
      <c r="C74" s="29" t="s">
        <v>110</v>
      </c>
      <c r="D74" s="76" t="s">
        <v>0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  <c r="N74" s="3">
        <v>2.5000000000000001E-2</v>
      </c>
      <c r="O74" s="3">
        <v>1.4999999999999999E-2</v>
      </c>
      <c r="P74" s="3">
        <v>0.01</v>
      </c>
      <c r="Q74" s="12">
        <v>5</v>
      </c>
      <c r="R74" s="49">
        <f t="shared" si="4"/>
        <v>0.125</v>
      </c>
      <c r="S74" s="7"/>
    </row>
    <row r="75" spans="1:19">
      <c r="A75" s="28" t="s">
        <v>117</v>
      </c>
      <c r="B75" s="108" t="s">
        <v>118</v>
      </c>
      <c r="C75" s="29" t="s">
        <v>110</v>
      </c>
      <c r="D75" s="76" t="s">
        <v>0</v>
      </c>
      <c r="E75" s="29">
        <v>1</v>
      </c>
      <c r="F75" s="29"/>
      <c r="G75" s="29"/>
      <c r="H75" s="29"/>
      <c r="I75" s="29"/>
      <c r="J75" s="29"/>
      <c r="K75" s="29"/>
      <c r="L75" s="29"/>
      <c r="M75" s="29"/>
      <c r="N75" s="3">
        <v>2.5000000000000001E-2</v>
      </c>
      <c r="O75" s="3">
        <v>1.4999999999999999E-2</v>
      </c>
      <c r="P75" s="3">
        <v>0.01</v>
      </c>
      <c r="Q75" s="12">
        <v>5</v>
      </c>
      <c r="R75" s="49">
        <f t="shared" si="4"/>
        <v>0.125</v>
      </c>
      <c r="S75" s="7"/>
    </row>
    <row r="76" spans="1:19">
      <c r="A76" s="28" t="s">
        <v>119</v>
      </c>
      <c r="B76" s="108" t="s">
        <v>120</v>
      </c>
      <c r="C76" s="29" t="s">
        <v>110</v>
      </c>
      <c r="D76" s="76" t="s">
        <v>0</v>
      </c>
      <c r="E76" s="29">
        <v>1</v>
      </c>
      <c r="F76" s="29"/>
      <c r="G76" s="29"/>
      <c r="H76" s="29"/>
      <c r="I76" s="29"/>
      <c r="J76" s="29"/>
      <c r="K76" s="29"/>
      <c r="L76" s="29"/>
      <c r="M76" s="29"/>
      <c r="N76" s="3">
        <v>2.5000000000000001E-2</v>
      </c>
      <c r="O76" s="3">
        <v>1.4999999999999999E-2</v>
      </c>
      <c r="P76" s="3">
        <v>0.01</v>
      </c>
      <c r="Q76" s="12">
        <v>5</v>
      </c>
      <c r="R76" s="49">
        <f t="shared" si="4"/>
        <v>0.125</v>
      </c>
      <c r="S76" s="7"/>
    </row>
    <row r="77" spans="1:19">
      <c r="A77" s="28" t="s">
        <v>121</v>
      </c>
      <c r="B77" s="108" t="s">
        <v>122</v>
      </c>
      <c r="C77" s="29" t="s">
        <v>110</v>
      </c>
      <c r="D77" s="76" t="s">
        <v>0</v>
      </c>
      <c r="E77" s="29">
        <v>1</v>
      </c>
      <c r="F77" s="29"/>
      <c r="G77" s="29"/>
      <c r="H77" s="29"/>
      <c r="I77" s="29"/>
      <c r="J77" s="29"/>
      <c r="K77" s="29"/>
      <c r="L77" s="29"/>
      <c r="M77" s="29"/>
      <c r="N77" s="3">
        <v>2.5000000000000001E-2</v>
      </c>
      <c r="O77" s="3">
        <v>1.4999999999999999E-2</v>
      </c>
      <c r="P77" s="3">
        <v>0.01</v>
      </c>
      <c r="Q77" s="12">
        <v>5</v>
      </c>
      <c r="R77" s="49">
        <f t="shared" si="4"/>
        <v>0.125</v>
      </c>
      <c r="S77" s="7"/>
    </row>
    <row r="78" spans="1:19" ht="25.5">
      <c r="A78" s="28" t="s">
        <v>123</v>
      </c>
      <c r="B78" s="108" t="s">
        <v>124</v>
      </c>
      <c r="C78" s="29" t="s">
        <v>125</v>
      </c>
      <c r="D78" s="76" t="s">
        <v>126</v>
      </c>
      <c r="E78" s="29"/>
      <c r="F78" s="11"/>
      <c r="G78" s="11"/>
      <c r="H78" s="11"/>
      <c r="I78" s="11"/>
      <c r="J78" s="11"/>
      <c r="K78" s="11">
        <v>1</v>
      </c>
      <c r="L78" s="11"/>
      <c r="M78" s="11"/>
      <c r="N78" s="3">
        <v>2.5000000000000001E-2</v>
      </c>
      <c r="O78" s="3">
        <v>1.4999999999999999E-2</v>
      </c>
      <c r="P78" s="3">
        <v>0.01</v>
      </c>
      <c r="Q78" s="12">
        <v>5</v>
      </c>
      <c r="R78" s="49">
        <f t="shared" si="4"/>
        <v>6.25E-2</v>
      </c>
      <c r="S78" s="7"/>
    </row>
    <row r="79" spans="1:19">
      <c r="A79" s="28" t="s">
        <v>127</v>
      </c>
      <c r="B79" s="15" t="s">
        <v>128</v>
      </c>
      <c r="C79" s="29" t="s">
        <v>129</v>
      </c>
      <c r="D79" s="75" t="s">
        <v>0</v>
      </c>
      <c r="E79" s="29">
        <v>1</v>
      </c>
      <c r="F79" s="11"/>
      <c r="G79" s="11"/>
      <c r="H79" s="11"/>
      <c r="I79" s="11"/>
      <c r="J79" s="11"/>
      <c r="K79" s="11"/>
      <c r="L79" s="11"/>
      <c r="M79" s="11"/>
      <c r="N79" s="3">
        <v>2.5000000000000001E-2</v>
      </c>
      <c r="O79" s="3">
        <v>1.4999999999999999E-2</v>
      </c>
      <c r="P79" s="3">
        <v>0.01</v>
      </c>
      <c r="Q79" s="12">
        <v>5</v>
      </c>
      <c r="R79" s="49">
        <f t="shared" si="4"/>
        <v>0.125</v>
      </c>
      <c r="S79" s="7"/>
    </row>
    <row r="80" spans="1:19">
      <c r="A80" s="28" t="s">
        <v>130</v>
      </c>
      <c r="B80" s="15" t="s">
        <v>131</v>
      </c>
      <c r="C80" s="29" t="s">
        <v>129</v>
      </c>
      <c r="D80" s="75" t="s">
        <v>89</v>
      </c>
      <c r="E80" s="29"/>
      <c r="F80" s="11"/>
      <c r="G80" s="11">
        <v>1</v>
      </c>
      <c r="H80" s="11"/>
      <c r="I80" s="11"/>
      <c r="J80" s="11"/>
      <c r="K80" s="11"/>
      <c r="L80" s="11"/>
      <c r="M80" s="11"/>
      <c r="N80" s="3">
        <v>2.5000000000000001E-2</v>
      </c>
      <c r="O80" s="3">
        <v>1.4999999999999999E-2</v>
      </c>
      <c r="P80" s="3">
        <v>0.01</v>
      </c>
      <c r="Q80" s="12">
        <v>5</v>
      </c>
      <c r="R80" s="49">
        <f t="shared" si="4"/>
        <v>0.05</v>
      </c>
      <c r="S80" s="7"/>
    </row>
    <row r="81" spans="1:19">
      <c r="A81" s="28" t="s">
        <v>132</v>
      </c>
      <c r="B81" s="15" t="s">
        <v>133</v>
      </c>
      <c r="C81" s="29" t="s">
        <v>134</v>
      </c>
      <c r="D81" s="75" t="s">
        <v>89</v>
      </c>
      <c r="E81" s="29"/>
      <c r="F81" s="11"/>
      <c r="G81" s="11">
        <v>1</v>
      </c>
      <c r="H81" s="11"/>
      <c r="I81" s="11"/>
      <c r="J81" s="11"/>
      <c r="K81" s="11"/>
      <c r="L81" s="11"/>
      <c r="M81" s="11"/>
      <c r="N81" s="3">
        <v>2.5000000000000001E-2</v>
      </c>
      <c r="O81" s="3">
        <v>1.4999999999999999E-2</v>
      </c>
      <c r="P81" s="3">
        <v>0.01</v>
      </c>
      <c r="Q81" s="12">
        <v>5</v>
      </c>
      <c r="R81" s="49">
        <f t="shared" si="4"/>
        <v>0.05</v>
      </c>
      <c r="S81" s="7"/>
    </row>
    <row r="82" spans="1:19">
      <c r="A82" s="28" t="s">
        <v>135</v>
      </c>
      <c r="B82" s="15" t="s">
        <v>136</v>
      </c>
      <c r="C82" s="29" t="s">
        <v>134</v>
      </c>
      <c r="D82" s="75" t="s">
        <v>89</v>
      </c>
      <c r="E82" s="29"/>
      <c r="F82" s="11"/>
      <c r="G82" s="11">
        <v>1</v>
      </c>
      <c r="H82" s="11"/>
      <c r="I82" s="11"/>
      <c r="J82" s="11"/>
      <c r="K82" s="11"/>
      <c r="L82" s="11"/>
      <c r="M82" s="11"/>
      <c r="N82" s="3">
        <v>2.5000000000000001E-2</v>
      </c>
      <c r="O82" s="3">
        <v>1.4999999999999999E-2</v>
      </c>
      <c r="P82" s="3">
        <v>0.01</v>
      </c>
      <c r="Q82" s="12">
        <v>5</v>
      </c>
      <c r="R82" s="49">
        <f t="shared" si="4"/>
        <v>0.05</v>
      </c>
      <c r="S82" s="7"/>
    </row>
    <row r="83" spans="1:19">
      <c r="A83" s="28" t="s">
        <v>137</v>
      </c>
      <c r="B83" s="15" t="s">
        <v>138</v>
      </c>
      <c r="C83" s="29" t="s">
        <v>134</v>
      </c>
      <c r="D83" s="75" t="s">
        <v>0</v>
      </c>
      <c r="E83" s="29">
        <v>1</v>
      </c>
      <c r="F83" s="11"/>
      <c r="G83" s="11"/>
      <c r="H83" s="11"/>
      <c r="I83" s="11"/>
      <c r="J83" s="11"/>
      <c r="K83" s="11"/>
      <c r="L83" s="11"/>
      <c r="M83" s="11"/>
      <c r="N83" s="3">
        <v>2.5000000000000001E-2</v>
      </c>
      <c r="O83" s="3">
        <v>1.4999999999999999E-2</v>
      </c>
      <c r="P83" s="3">
        <v>0.01</v>
      </c>
      <c r="Q83" s="12">
        <v>5</v>
      </c>
      <c r="R83" s="49">
        <f t="shared" si="4"/>
        <v>0.125</v>
      </c>
      <c r="S83" s="7"/>
    </row>
    <row r="84" spans="1:19">
      <c r="A84" s="28" t="s">
        <v>139</v>
      </c>
      <c r="B84" s="15" t="s">
        <v>140</v>
      </c>
      <c r="C84" s="29" t="s">
        <v>134</v>
      </c>
      <c r="D84" s="75" t="s">
        <v>0</v>
      </c>
      <c r="E84" s="29">
        <v>1</v>
      </c>
      <c r="F84" s="11"/>
      <c r="G84" s="11"/>
      <c r="H84" s="11"/>
      <c r="I84" s="11"/>
      <c r="J84" s="11"/>
      <c r="K84" s="11"/>
      <c r="L84" s="11"/>
      <c r="M84" s="11"/>
      <c r="N84" s="3">
        <v>2.5000000000000001E-2</v>
      </c>
      <c r="O84" s="3">
        <v>1.4999999999999999E-2</v>
      </c>
      <c r="P84" s="3">
        <v>0.01</v>
      </c>
      <c r="Q84" s="12">
        <v>5</v>
      </c>
      <c r="R84" s="49">
        <f t="shared" si="4"/>
        <v>0.125</v>
      </c>
      <c r="S84" s="7"/>
    </row>
    <row r="85" spans="1:19">
      <c r="A85" s="28" t="s">
        <v>141</v>
      </c>
      <c r="B85" s="15" t="s">
        <v>142</v>
      </c>
      <c r="C85" s="29" t="s">
        <v>134</v>
      </c>
      <c r="D85" s="75" t="s">
        <v>0</v>
      </c>
      <c r="E85" s="29">
        <v>1</v>
      </c>
      <c r="F85" s="11"/>
      <c r="G85" s="11"/>
      <c r="H85" s="11"/>
      <c r="I85" s="11"/>
      <c r="J85" s="11"/>
      <c r="K85" s="11"/>
      <c r="L85" s="11"/>
      <c r="M85" s="11"/>
      <c r="N85" s="3">
        <v>2.5000000000000001E-2</v>
      </c>
      <c r="O85" s="3">
        <v>1.4999999999999999E-2</v>
      </c>
      <c r="P85" s="3">
        <v>0.01</v>
      </c>
      <c r="Q85" s="12">
        <v>5</v>
      </c>
      <c r="R85" s="49">
        <f t="shared" si="4"/>
        <v>0.125</v>
      </c>
      <c r="S85" s="7"/>
    </row>
    <row r="86" spans="1:19">
      <c r="A86" s="28" t="s">
        <v>143</v>
      </c>
      <c r="B86" s="15" t="s">
        <v>144</v>
      </c>
      <c r="C86" s="29" t="s">
        <v>145</v>
      </c>
      <c r="D86" s="75" t="s">
        <v>0</v>
      </c>
      <c r="E86" s="29">
        <v>1</v>
      </c>
      <c r="F86" s="11"/>
      <c r="G86" s="11"/>
      <c r="H86" s="11"/>
      <c r="I86" s="11"/>
      <c r="J86" s="11"/>
      <c r="K86" s="11"/>
      <c r="L86" s="11"/>
      <c r="M86" s="11"/>
      <c r="N86" s="3">
        <v>2.5000000000000001E-2</v>
      </c>
      <c r="O86" s="3">
        <v>1.4999999999999999E-2</v>
      </c>
      <c r="P86" s="3">
        <v>0.01</v>
      </c>
      <c r="Q86" s="12">
        <v>5</v>
      </c>
      <c r="R86" s="49">
        <f t="shared" si="4"/>
        <v>0.125</v>
      </c>
      <c r="S86" s="7"/>
    </row>
    <row r="87" spans="1:19">
      <c r="A87" s="28" t="s">
        <v>146</v>
      </c>
      <c r="B87" s="15" t="s">
        <v>147</v>
      </c>
      <c r="C87" s="29" t="s">
        <v>145</v>
      </c>
      <c r="D87" s="75" t="s">
        <v>0</v>
      </c>
      <c r="E87" s="29">
        <v>1</v>
      </c>
      <c r="F87" s="11"/>
      <c r="G87" s="11"/>
      <c r="H87" s="11"/>
      <c r="I87" s="11"/>
      <c r="J87" s="11"/>
      <c r="K87" s="11"/>
      <c r="L87" s="11"/>
      <c r="M87" s="11"/>
      <c r="N87" s="3">
        <v>2.5000000000000001E-2</v>
      </c>
      <c r="O87" s="3">
        <v>1.4999999999999999E-2</v>
      </c>
      <c r="P87" s="3">
        <v>0.01</v>
      </c>
      <c r="Q87" s="12">
        <v>5</v>
      </c>
      <c r="R87" s="49">
        <f t="shared" si="4"/>
        <v>0.125</v>
      </c>
      <c r="S87" s="7"/>
    </row>
    <row r="88" spans="1:19">
      <c r="A88" s="28" t="s">
        <v>148</v>
      </c>
      <c r="B88" s="15" t="s">
        <v>149</v>
      </c>
      <c r="C88" s="29" t="s">
        <v>145</v>
      </c>
      <c r="D88" s="75" t="s">
        <v>0</v>
      </c>
      <c r="E88" s="29">
        <v>1</v>
      </c>
      <c r="F88" s="11"/>
      <c r="G88" s="11"/>
      <c r="H88" s="11"/>
      <c r="I88" s="11"/>
      <c r="J88" s="11"/>
      <c r="K88" s="11"/>
      <c r="L88" s="11"/>
      <c r="M88" s="11"/>
      <c r="N88" s="3">
        <v>2.5000000000000001E-2</v>
      </c>
      <c r="O88" s="3">
        <v>1.4999999999999999E-2</v>
      </c>
      <c r="P88" s="3">
        <v>0.01</v>
      </c>
      <c r="Q88" s="12">
        <v>5</v>
      </c>
      <c r="R88" s="49">
        <f t="shared" si="4"/>
        <v>0.125</v>
      </c>
      <c r="S88" s="7"/>
    </row>
    <row r="89" spans="1:19">
      <c r="A89" s="28" t="s">
        <v>150</v>
      </c>
      <c r="B89" s="15" t="s">
        <v>151</v>
      </c>
      <c r="C89" s="32" t="s">
        <v>152</v>
      </c>
      <c r="D89" s="75" t="s">
        <v>89</v>
      </c>
      <c r="E89" s="29"/>
      <c r="F89" s="11"/>
      <c r="G89" s="11">
        <v>1</v>
      </c>
      <c r="H89" s="11"/>
      <c r="I89" s="11"/>
      <c r="J89" s="11"/>
      <c r="K89" s="11"/>
      <c r="L89" s="11"/>
      <c r="M89" s="11"/>
      <c r="N89" s="3">
        <v>2.5000000000000001E-2</v>
      </c>
      <c r="O89" s="3">
        <v>1.4999999999999999E-2</v>
      </c>
      <c r="P89" s="3">
        <v>0.01</v>
      </c>
      <c r="Q89" s="12">
        <v>5</v>
      </c>
      <c r="R89" s="49">
        <f t="shared" si="4"/>
        <v>0.05</v>
      </c>
      <c r="S89" s="7"/>
    </row>
    <row r="90" spans="1:19">
      <c r="A90" s="28" t="s">
        <v>153</v>
      </c>
      <c r="B90" s="15" t="s">
        <v>154</v>
      </c>
      <c r="C90" s="32" t="s">
        <v>152</v>
      </c>
      <c r="D90" s="75" t="s">
        <v>89</v>
      </c>
      <c r="E90" s="29"/>
      <c r="F90" s="11"/>
      <c r="G90" s="11">
        <v>1</v>
      </c>
      <c r="H90" s="11"/>
      <c r="I90" s="11"/>
      <c r="J90" s="11"/>
      <c r="K90" s="11"/>
      <c r="L90" s="11"/>
      <c r="M90" s="11"/>
      <c r="N90" s="3">
        <v>2.5000000000000001E-2</v>
      </c>
      <c r="O90" s="3">
        <v>1.4999999999999999E-2</v>
      </c>
      <c r="P90" s="3">
        <v>0.01</v>
      </c>
      <c r="Q90" s="12">
        <v>5</v>
      </c>
      <c r="R90" s="49">
        <f t="shared" si="4"/>
        <v>0.05</v>
      </c>
      <c r="S90" s="7"/>
    </row>
    <row r="91" spans="1:19">
      <c r="A91" s="28" t="s">
        <v>155</v>
      </c>
      <c r="B91" s="15" t="s">
        <v>156</v>
      </c>
      <c r="C91" s="32" t="s">
        <v>152</v>
      </c>
      <c r="D91" s="75" t="s">
        <v>157</v>
      </c>
      <c r="E91" s="29">
        <v>1</v>
      </c>
      <c r="F91" s="11"/>
      <c r="G91" s="11"/>
      <c r="H91" s="11"/>
      <c r="I91" s="11"/>
      <c r="J91" s="11"/>
      <c r="K91" s="11"/>
      <c r="L91" s="11"/>
      <c r="M91" s="11"/>
      <c r="N91" s="3">
        <v>2.5000000000000001E-2</v>
      </c>
      <c r="O91" s="3">
        <v>1.4999999999999999E-2</v>
      </c>
      <c r="P91" s="3">
        <v>0.01</v>
      </c>
      <c r="Q91" s="12">
        <v>5</v>
      </c>
      <c r="R91" s="49">
        <f t="shared" si="4"/>
        <v>0.125</v>
      </c>
      <c r="S91" s="7"/>
    </row>
    <row r="92" spans="1:19">
      <c r="A92" s="28"/>
      <c r="B92" s="15"/>
      <c r="C92" s="32"/>
      <c r="D92" s="75"/>
      <c r="E92" s="29"/>
      <c r="F92" s="11"/>
      <c r="G92" s="11"/>
      <c r="H92" s="11"/>
      <c r="I92" s="11"/>
      <c r="J92" s="11"/>
      <c r="K92" s="11"/>
      <c r="L92" s="11"/>
      <c r="M92" s="11"/>
      <c r="N92" s="3"/>
      <c r="O92" s="3"/>
      <c r="P92" s="3"/>
      <c r="Q92" s="12"/>
      <c r="R92" s="30"/>
      <c r="S92" s="7"/>
    </row>
    <row r="93" spans="1:19" ht="25.5">
      <c r="A93" s="40"/>
      <c r="B93" s="2" t="s">
        <v>487</v>
      </c>
      <c r="C93" s="40"/>
      <c r="D93" s="83"/>
      <c r="E93" s="72">
        <f t="shared" ref="E93:M93" si="5">SUM(E94:E398)</f>
        <v>301</v>
      </c>
      <c r="F93" s="72">
        <f t="shared" si="5"/>
        <v>0</v>
      </c>
      <c r="G93" s="72">
        <f t="shared" si="5"/>
        <v>4</v>
      </c>
      <c r="H93" s="72">
        <f t="shared" si="5"/>
        <v>0</v>
      </c>
      <c r="I93" s="72">
        <f t="shared" si="5"/>
        <v>0</v>
      </c>
      <c r="J93" s="72">
        <f t="shared" si="5"/>
        <v>0</v>
      </c>
      <c r="K93" s="72">
        <f t="shared" si="5"/>
        <v>0</v>
      </c>
      <c r="L93" s="72">
        <f t="shared" si="5"/>
        <v>0</v>
      </c>
      <c r="M93" s="72">
        <f t="shared" si="5"/>
        <v>0</v>
      </c>
      <c r="N93" s="3"/>
      <c r="O93" s="3"/>
      <c r="P93" s="3"/>
      <c r="Q93" s="12"/>
      <c r="R93" s="26">
        <f>SUM(R94:R398)</f>
        <v>37.825000000000003</v>
      </c>
      <c r="S93" s="7"/>
    </row>
    <row r="94" spans="1:19" ht="25.5">
      <c r="A94" s="33">
        <v>1</v>
      </c>
      <c r="B94" s="110" t="s">
        <v>163</v>
      </c>
      <c r="C94" s="84" t="s">
        <v>164</v>
      </c>
      <c r="D94" s="57" t="s">
        <v>165</v>
      </c>
      <c r="E94" s="11">
        <v>1</v>
      </c>
      <c r="F94" s="11"/>
      <c r="G94" s="11"/>
      <c r="H94" s="34"/>
      <c r="I94" s="34"/>
      <c r="J94" s="34"/>
      <c r="K94" s="34"/>
      <c r="L94" s="34"/>
      <c r="M94" s="34"/>
      <c r="N94" s="3">
        <v>2.5000000000000001E-2</v>
      </c>
      <c r="O94" s="3">
        <v>1.4999999999999999E-2</v>
      </c>
      <c r="P94" s="3">
        <v>0.01</v>
      </c>
      <c r="Q94" s="12">
        <v>5</v>
      </c>
      <c r="R94" s="49">
        <f>(E94*N94*Q94)+(F94*O94*Q94)+(G94*P94*Q94)+(H94*N94*Q94*70%)+(I94*O94*Q94*70%)+(J94*P94*Q94*70%)+(K94*N94*Q94*50%)+(L94*O94*Q94*50%)+(M94*P94*Q94*50%)</f>
        <v>0.125</v>
      </c>
      <c r="S94" s="7"/>
    </row>
    <row r="95" spans="1:19" ht="25.5">
      <c r="A95" s="33">
        <v>2</v>
      </c>
      <c r="B95" s="110" t="s">
        <v>166</v>
      </c>
      <c r="C95" s="84" t="s">
        <v>164</v>
      </c>
      <c r="D95" s="57" t="s">
        <v>165</v>
      </c>
      <c r="E95" s="11">
        <v>1</v>
      </c>
      <c r="F95" s="11"/>
      <c r="G95" s="11"/>
      <c r="H95" s="11"/>
      <c r="I95" s="11"/>
      <c r="J95" s="11"/>
      <c r="K95" s="11"/>
      <c r="L95" s="11"/>
      <c r="M95" s="11"/>
      <c r="N95" s="3">
        <v>2.5000000000000001E-2</v>
      </c>
      <c r="O95" s="3">
        <v>1.4999999999999999E-2</v>
      </c>
      <c r="P95" s="3">
        <v>0.01</v>
      </c>
      <c r="Q95" s="12">
        <v>5</v>
      </c>
      <c r="R95" s="49">
        <f t="shared" ref="R95:R157" si="6">(E95*N95*Q95)+(F95*O95*Q95)+(G95*P95*Q95)+(H95*N95*Q95*70%)+(I95*O95*Q95*70%)+(J95*P95*Q95*70%)+(K95*N95*Q95*50%)+(L95*O95*Q95*50%)+(M95*P95*Q95*50%)</f>
        <v>0.125</v>
      </c>
      <c r="S95" s="7"/>
    </row>
    <row r="96" spans="1:19" ht="25.5">
      <c r="A96" s="33">
        <v>3</v>
      </c>
      <c r="B96" s="110" t="s">
        <v>167</v>
      </c>
      <c r="C96" s="84" t="s">
        <v>164</v>
      </c>
      <c r="D96" s="57" t="s">
        <v>165</v>
      </c>
      <c r="E96" s="11">
        <v>1</v>
      </c>
      <c r="F96" s="11"/>
      <c r="G96" s="11"/>
      <c r="H96" s="11"/>
      <c r="I96" s="11"/>
      <c r="J96" s="11"/>
      <c r="K96" s="11"/>
      <c r="L96" s="11"/>
      <c r="M96" s="11"/>
      <c r="N96" s="3">
        <v>2.5000000000000001E-2</v>
      </c>
      <c r="O96" s="3">
        <v>1.4999999999999999E-2</v>
      </c>
      <c r="P96" s="3">
        <v>0.01</v>
      </c>
      <c r="Q96" s="12">
        <v>5</v>
      </c>
      <c r="R96" s="49">
        <f t="shared" si="6"/>
        <v>0.125</v>
      </c>
      <c r="S96" s="7"/>
    </row>
    <row r="97" spans="1:19" ht="25.5">
      <c r="A97" s="33">
        <v>4</v>
      </c>
      <c r="B97" s="110" t="s">
        <v>168</v>
      </c>
      <c r="C97" s="84" t="s">
        <v>164</v>
      </c>
      <c r="D97" s="57" t="s">
        <v>165</v>
      </c>
      <c r="E97" s="11">
        <v>1</v>
      </c>
      <c r="F97" s="11"/>
      <c r="G97" s="11"/>
      <c r="H97" s="11"/>
      <c r="I97" s="11"/>
      <c r="J97" s="11"/>
      <c r="K97" s="11"/>
      <c r="L97" s="11"/>
      <c r="M97" s="11"/>
      <c r="N97" s="3">
        <v>2.5000000000000001E-2</v>
      </c>
      <c r="O97" s="3">
        <v>1.4999999999999999E-2</v>
      </c>
      <c r="P97" s="3">
        <v>0.01</v>
      </c>
      <c r="Q97" s="12">
        <v>5</v>
      </c>
      <c r="R97" s="49">
        <f t="shared" si="6"/>
        <v>0.125</v>
      </c>
      <c r="S97" s="7"/>
    </row>
    <row r="98" spans="1:19" ht="25.5">
      <c r="A98" s="33">
        <v>5</v>
      </c>
      <c r="B98" s="110" t="s">
        <v>169</v>
      </c>
      <c r="C98" s="84" t="s">
        <v>164</v>
      </c>
      <c r="D98" s="57" t="s">
        <v>165</v>
      </c>
      <c r="E98" s="11">
        <v>1</v>
      </c>
      <c r="F98" s="11"/>
      <c r="G98" s="11"/>
      <c r="H98" s="11"/>
      <c r="I98" s="11"/>
      <c r="J98" s="11"/>
      <c r="K98" s="11"/>
      <c r="L98" s="11"/>
      <c r="M98" s="11"/>
      <c r="N98" s="3">
        <v>2.5000000000000001E-2</v>
      </c>
      <c r="O98" s="3">
        <v>1.4999999999999999E-2</v>
      </c>
      <c r="P98" s="3">
        <v>0.01</v>
      </c>
      <c r="Q98" s="12">
        <v>5</v>
      </c>
      <c r="R98" s="49">
        <f t="shared" si="6"/>
        <v>0.125</v>
      </c>
      <c r="S98" s="7"/>
    </row>
    <row r="99" spans="1:19" ht="25.5">
      <c r="A99" s="33">
        <v>6</v>
      </c>
      <c r="B99" s="110" t="s">
        <v>162</v>
      </c>
      <c r="C99" s="84" t="s">
        <v>164</v>
      </c>
      <c r="D99" s="57" t="s">
        <v>165</v>
      </c>
      <c r="E99" s="11">
        <v>1</v>
      </c>
      <c r="F99" s="11"/>
      <c r="G99" s="11"/>
      <c r="H99" s="11"/>
      <c r="I99" s="11"/>
      <c r="J99" s="11"/>
      <c r="K99" s="11"/>
      <c r="L99" s="11"/>
      <c r="M99" s="11"/>
      <c r="N99" s="3">
        <v>2.5000000000000001E-2</v>
      </c>
      <c r="O99" s="3">
        <v>1.4999999999999999E-2</v>
      </c>
      <c r="P99" s="3">
        <v>0.01</v>
      </c>
      <c r="Q99" s="12">
        <v>5</v>
      </c>
      <c r="R99" s="49">
        <f t="shared" si="6"/>
        <v>0.125</v>
      </c>
      <c r="S99" s="7"/>
    </row>
    <row r="100" spans="1:19" ht="25.5">
      <c r="A100" s="33">
        <v>7</v>
      </c>
      <c r="B100" s="110" t="s">
        <v>170</v>
      </c>
      <c r="C100" s="84" t="s">
        <v>164</v>
      </c>
      <c r="D100" s="57" t="s">
        <v>165</v>
      </c>
      <c r="E100" s="11">
        <v>1</v>
      </c>
      <c r="F100" s="11"/>
      <c r="G100" s="11"/>
      <c r="H100" s="11"/>
      <c r="I100" s="11"/>
      <c r="J100" s="11"/>
      <c r="K100" s="11"/>
      <c r="L100" s="11"/>
      <c r="M100" s="11"/>
      <c r="N100" s="3">
        <v>2.5000000000000001E-2</v>
      </c>
      <c r="O100" s="3">
        <v>1.4999999999999999E-2</v>
      </c>
      <c r="P100" s="3">
        <v>0.01</v>
      </c>
      <c r="Q100" s="12">
        <v>5</v>
      </c>
      <c r="R100" s="49">
        <f t="shared" si="6"/>
        <v>0.125</v>
      </c>
      <c r="S100" s="7"/>
    </row>
    <row r="101" spans="1:19" ht="25.5">
      <c r="A101" s="33">
        <v>8</v>
      </c>
      <c r="B101" s="110" t="s">
        <v>171</v>
      </c>
      <c r="C101" s="84" t="s">
        <v>164</v>
      </c>
      <c r="D101" s="57" t="s">
        <v>165</v>
      </c>
      <c r="E101" s="11">
        <v>1</v>
      </c>
      <c r="F101" s="11"/>
      <c r="G101" s="11"/>
      <c r="H101" s="11"/>
      <c r="I101" s="11"/>
      <c r="J101" s="11"/>
      <c r="K101" s="11"/>
      <c r="L101" s="11"/>
      <c r="M101" s="11"/>
      <c r="N101" s="3">
        <v>2.5000000000000001E-2</v>
      </c>
      <c r="O101" s="3">
        <v>1.4999999999999999E-2</v>
      </c>
      <c r="P101" s="3">
        <v>0.01</v>
      </c>
      <c r="Q101" s="12">
        <v>5</v>
      </c>
      <c r="R101" s="49">
        <f t="shared" si="6"/>
        <v>0.125</v>
      </c>
      <c r="S101" s="7"/>
    </row>
    <row r="102" spans="1:19" ht="25.5">
      <c r="A102" s="33">
        <v>9</v>
      </c>
      <c r="B102" s="110" t="s">
        <v>172</v>
      </c>
      <c r="C102" s="84" t="s">
        <v>164</v>
      </c>
      <c r="D102" s="57" t="s">
        <v>165</v>
      </c>
      <c r="E102" s="11">
        <v>1</v>
      </c>
      <c r="F102" s="11"/>
      <c r="G102" s="11"/>
      <c r="H102" s="11"/>
      <c r="I102" s="11"/>
      <c r="J102" s="11"/>
      <c r="K102" s="11"/>
      <c r="L102" s="11"/>
      <c r="M102" s="11"/>
      <c r="N102" s="3">
        <v>2.5000000000000001E-2</v>
      </c>
      <c r="O102" s="3">
        <v>1.4999999999999999E-2</v>
      </c>
      <c r="P102" s="3">
        <v>0.01</v>
      </c>
      <c r="Q102" s="12">
        <v>5</v>
      </c>
      <c r="R102" s="49">
        <f t="shared" si="6"/>
        <v>0.125</v>
      </c>
      <c r="S102" s="7"/>
    </row>
    <row r="103" spans="1:19" ht="25.5">
      <c r="A103" s="33">
        <v>10</v>
      </c>
      <c r="B103" s="110" t="s">
        <v>173</v>
      </c>
      <c r="C103" s="84" t="s">
        <v>164</v>
      </c>
      <c r="D103" s="57" t="s">
        <v>165</v>
      </c>
      <c r="E103" s="11">
        <v>1</v>
      </c>
      <c r="F103" s="11"/>
      <c r="G103" s="11"/>
      <c r="H103" s="11"/>
      <c r="I103" s="11"/>
      <c r="J103" s="11"/>
      <c r="K103" s="11"/>
      <c r="L103" s="11"/>
      <c r="M103" s="11"/>
      <c r="N103" s="3">
        <v>2.5000000000000001E-2</v>
      </c>
      <c r="O103" s="3">
        <v>1.4999999999999999E-2</v>
      </c>
      <c r="P103" s="3">
        <v>0.01</v>
      </c>
      <c r="Q103" s="12">
        <v>5</v>
      </c>
      <c r="R103" s="49">
        <f t="shared" si="6"/>
        <v>0.125</v>
      </c>
      <c r="S103" s="7"/>
    </row>
    <row r="104" spans="1:19" ht="25.5">
      <c r="A104" s="33">
        <v>11</v>
      </c>
      <c r="B104" s="110" t="s">
        <v>174</v>
      </c>
      <c r="C104" s="84" t="s">
        <v>164</v>
      </c>
      <c r="D104" s="57" t="s">
        <v>165</v>
      </c>
      <c r="E104" s="11">
        <v>1</v>
      </c>
      <c r="F104" s="11"/>
      <c r="G104" s="11"/>
      <c r="H104" s="11"/>
      <c r="I104" s="11"/>
      <c r="J104" s="11"/>
      <c r="K104" s="11"/>
      <c r="L104" s="11"/>
      <c r="M104" s="11"/>
      <c r="N104" s="3">
        <v>2.5000000000000001E-2</v>
      </c>
      <c r="O104" s="3">
        <v>1.4999999999999999E-2</v>
      </c>
      <c r="P104" s="3">
        <v>0.01</v>
      </c>
      <c r="Q104" s="12">
        <v>5</v>
      </c>
      <c r="R104" s="49">
        <f t="shared" si="6"/>
        <v>0.125</v>
      </c>
      <c r="S104" s="7"/>
    </row>
    <row r="105" spans="1:19" ht="25.5">
      <c r="A105" s="33">
        <v>12</v>
      </c>
      <c r="B105" s="111" t="s">
        <v>175</v>
      </c>
      <c r="C105" s="84" t="s">
        <v>176</v>
      </c>
      <c r="D105" s="57" t="s">
        <v>165</v>
      </c>
      <c r="E105" s="11">
        <v>1</v>
      </c>
      <c r="F105" s="11"/>
      <c r="G105" s="11"/>
      <c r="H105" s="11"/>
      <c r="I105" s="11"/>
      <c r="J105" s="11"/>
      <c r="K105" s="11"/>
      <c r="L105" s="11"/>
      <c r="M105" s="11"/>
      <c r="N105" s="3">
        <v>2.5000000000000001E-2</v>
      </c>
      <c r="O105" s="3">
        <v>1.4999999999999999E-2</v>
      </c>
      <c r="P105" s="3">
        <v>0.01</v>
      </c>
      <c r="Q105" s="12">
        <v>5</v>
      </c>
      <c r="R105" s="49">
        <f t="shared" si="6"/>
        <v>0.125</v>
      </c>
      <c r="S105" s="7"/>
    </row>
    <row r="106" spans="1:19" ht="25.5">
      <c r="A106" s="33">
        <v>13</v>
      </c>
      <c r="B106" s="53" t="s">
        <v>177</v>
      </c>
      <c r="C106" s="84" t="s">
        <v>176</v>
      </c>
      <c r="D106" s="57" t="s">
        <v>165</v>
      </c>
      <c r="E106" s="11">
        <v>1</v>
      </c>
      <c r="F106" s="11"/>
      <c r="G106" s="11"/>
      <c r="H106" s="11"/>
      <c r="I106" s="11"/>
      <c r="J106" s="11"/>
      <c r="K106" s="11"/>
      <c r="L106" s="11"/>
      <c r="M106" s="11"/>
      <c r="N106" s="3">
        <v>2.5000000000000001E-2</v>
      </c>
      <c r="O106" s="3">
        <v>1.4999999999999999E-2</v>
      </c>
      <c r="P106" s="3">
        <v>0.01</v>
      </c>
      <c r="Q106" s="12">
        <v>5</v>
      </c>
      <c r="R106" s="49">
        <f t="shared" si="6"/>
        <v>0.125</v>
      </c>
      <c r="S106" s="7"/>
    </row>
    <row r="107" spans="1:19" ht="25.5">
      <c r="A107" s="33">
        <v>14</v>
      </c>
      <c r="B107" s="53" t="s">
        <v>178</v>
      </c>
      <c r="C107" s="84" t="s">
        <v>176</v>
      </c>
      <c r="D107" s="57" t="s">
        <v>165</v>
      </c>
      <c r="E107" s="11">
        <v>1</v>
      </c>
      <c r="F107" s="11"/>
      <c r="G107" s="11"/>
      <c r="H107" s="11"/>
      <c r="I107" s="11"/>
      <c r="J107" s="11"/>
      <c r="K107" s="11"/>
      <c r="L107" s="11"/>
      <c r="M107" s="11"/>
      <c r="N107" s="3">
        <v>2.5000000000000001E-2</v>
      </c>
      <c r="O107" s="3">
        <v>1.4999999999999999E-2</v>
      </c>
      <c r="P107" s="3">
        <v>0.01</v>
      </c>
      <c r="Q107" s="12">
        <v>5</v>
      </c>
      <c r="R107" s="49">
        <f t="shared" si="6"/>
        <v>0.125</v>
      </c>
      <c r="S107" s="7"/>
    </row>
    <row r="108" spans="1:19" ht="25.5">
      <c r="A108" s="33">
        <v>15</v>
      </c>
      <c r="B108" s="111" t="s">
        <v>179</v>
      </c>
      <c r="C108" s="84" t="s">
        <v>176</v>
      </c>
      <c r="D108" s="57" t="s">
        <v>165</v>
      </c>
      <c r="E108" s="11">
        <v>1</v>
      </c>
      <c r="F108" s="11"/>
      <c r="G108" s="11"/>
      <c r="H108" s="11"/>
      <c r="I108" s="11"/>
      <c r="J108" s="11"/>
      <c r="K108" s="11"/>
      <c r="L108" s="11"/>
      <c r="M108" s="11"/>
      <c r="N108" s="3">
        <v>2.5000000000000001E-2</v>
      </c>
      <c r="O108" s="3">
        <v>1.4999999999999999E-2</v>
      </c>
      <c r="P108" s="3">
        <v>0.01</v>
      </c>
      <c r="Q108" s="12">
        <v>5</v>
      </c>
      <c r="R108" s="49">
        <f t="shared" si="6"/>
        <v>0.125</v>
      </c>
      <c r="S108" s="7"/>
    </row>
    <row r="109" spans="1:19" ht="25.5">
      <c r="A109" s="33">
        <v>16</v>
      </c>
      <c r="B109" s="53" t="s">
        <v>180</v>
      </c>
      <c r="C109" s="84" t="s">
        <v>176</v>
      </c>
      <c r="D109" s="57" t="s">
        <v>165</v>
      </c>
      <c r="E109" s="11">
        <v>1</v>
      </c>
      <c r="F109" s="11"/>
      <c r="G109" s="11"/>
      <c r="H109" s="11"/>
      <c r="I109" s="11"/>
      <c r="J109" s="11"/>
      <c r="K109" s="11"/>
      <c r="L109" s="11"/>
      <c r="M109" s="11"/>
      <c r="N109" s="3">
        <v>2.5000000000000001E-2</v>
      </c>
      <c r="O109" s="3">
        <v>1.4999999999999999E-2</v>
      </c>
      <c r="P109" s="3">
        <v>0.01</v>
      </c>
      <c r="Q109" s="12">
        <v>5</v>
      </c>
      <c r="R109" s="49">
        <f t="shared" si="6"/>
        <v>0.125</v>
      </c>
      <c r="S109" s="7"/>
    </row>
    <row r="110" spans="1:19" ht="25.5">
      <c r="A110" s="33">
        <v>17</v>
      </c>
      <c r="B110" s="53" t="s">
        <v>181</v>
      </c>
      <c r="C110" s="84" t="s">
        <v>176</v>
      </c>
      <c r="D110" s="57" t="s">
        <v>165</v>
      </c>
      <c r="E110" s="11">
        <v>1</v>
      </c>
      <c r="F110" s="11"/>
      <c r="G110" s="11"/>
      <c r="H110" s="11"/>
      <c r="I110" s="11"/>
      <c r="J110" s="11"/>
      <c r="K110" s="11"/>
      <c r="L110" s="11"/>
      <c r="M110" s="11"/>
      <c r="N110" s="3">
        <v>2.5000000000000001E-2</v>
      </c>
      <c r="O110" s="3">
        <v>1.4999999999999999E-2</v>
      </c>
      <c r="P110" s="3">
        <v>0.01</v>
      </c>
      <c r="Q110" s="12">
        <v>5</v>
      </c>
      <c r="R110" s="49">
        <f t="shared" si="6"/>
        <v>0.125</v>
      </c>
      <c r="S110" s="7"/>
    </row>
    <row r="111" spans="1:19" ht="25.5">
      <c r="A111" s="33">
        <v>18</v>
      </c>
      <c r="B111" s="111" t="s">
        <v>182</v>
      </c>
      <c r="C111" s="84" t="s">
        <v>176</v>
      </c>
      <c r="D111" s="57" t="s">
        <v>165</v>
      </c>
      <c r="E111" s="11">
        <v>1</v>
      </c>
      <c r="F111" s="11"/>
      <c r="G111" s="11"/>
      <c r="H111" s="11"/>
      <c r="I111" s="11"/>
      <c r="J111" s="11"/>
      <c r="K111" s="11"/>
      <c r="L111" s="11"/>
      <c r="M111" s="11"/>
      <c r="N111" s="3">
        <v>2.5000000000000001E-2</v>
      </c>
      <c r="O111" s="3">
        <v>1.4999999999999999E-2</v>
      </c>
      <c r="P111" s="3">
        <v>0.01</v>
      </c>
      <c r="Q111" s="12">
        <v>5</v>
      </c>
      <c r="R111" s="49">
        <f t="shared" si="6"/>
        <v>0.125</v>
      </c>
      <c r="S111" s="7"/>
    </row>
    <row r="112" spans="1:19" ht="25.5">
      <c r="A112" s="33">
        <v>19</v>
      </c>
      <c r="B112" s="111" t="s">
        <v>183</v>
      </c>
      <c r="C112" s="84" t="s">
        <v>176</v>
      </c>
      <c r="D112" s="57" t="s">
        <v>165</v>
      </c>
      <c r="E112" s="11">
        <v>1</v>
      </c>
      <c r="F112" s="11"/>
      <c r="G112" s="11"/>
      <c r="H112" s="11"/>
      <c r="I112" s="11"/>
      <c r="J112" s="11"/>
      <c r="K112" s="11"/>
      <c r="L112" s="11"/>
      <c r="M112" s="11"/>
      <c r="N112" s="3">
        <v>2.5000000000000001E-2</v>
      </c>
      <c r="O112" s="3">
        <v>1.4999999999999999E-2</v>
      </c>
      <c r="P112" s="3">
        <v>0.01</v>
      </c>
      <c r="Q112" s="12">
        <v>5</v>
      </c>
      <c r="R112" s="49">
        <f t="shared" si="6"/>
        <v>0.125</v>
      </c>
      <c r="S112" s="7"/>
    </row>
    <row r="113" spans="1:19" ht="25.5">
      <c r="A113" s="33">
        <v>20</v>
      </c>
      <c r="B113" s="111" t="s">
        <v>184</v>
      </c>
      <c r="C113" s="84" t="s">
        <v>176</v>
      </c>
      <c r="D113" s="57" t="s">
        <v>165</v>
      </c>
      <c r="E113" s="11">
        <v>1</v>
      </c>
      <c r="F113" s="11"/>
      <c r="G113" s="11"/>
      <c r="H113" s="11"/>
      <c r="I113" s="11"/>
      <c r="J113" s="11"/>
      <c r="K113" s="11"/>
      <c r="L113" s="11"/>
      <c r="M113" s="11"/>
      <c r="N113" s="3">
        <v>2.5000000000000001E-2</v>
      </c>
      <c r="O113" s="3">
        <v>1.4999999999999999E-2</v>
      </c>
      <c r="P113" s="3">
        <v>0.01</v>
      </c>
      <c r="Q113" s="12">
        <v>5</v>
      </c>
      <c r="R113" s="49">
        <f t="shared" si="6"/>
        <v>0.125</v>
      </c>
      <c r="S113" s="7"/>
    </row>
    <row r="114" spans="1:19" ht="25.5">
      <c r="A114" s="33">
        <v>21</v>
      </c>
      <c r="B114" s="111" t="s">
        <v>185</v>
      </c>
      <c r="C114" s="84" t="s">
        <v>176</v>
      </c>
      <c r="D114" s="57" t="s">
        <v>165</v>
      </c>
      <c r="E114" s="11">
        <v>1</v>
      </c>
      <c r="F114" s="11"/>
      <c r="G114" s="11"/>
      <c r="H114" s="11"/>
      <c r="I114" s="11"/>
      <c r="J114" s="11"/>
      <c r="K114" s="11"/>
      <c r="L114" s="11"/>
      <c r="M114" s="11"/>
      <c r="N114" s="3">
        <v>2.5000000000000001E-2</v>
      </c>
      <c r="O114" s="3">
        <v>1.4999999999999999E-2</v>
      </c>
      <c r="P114" s="3">
        <v>0.01</v>
      </c>
      <c r="Q114" s="12">
        <v>5</v>
      </c>
      <c r="R114" s="49">
        <f t="shared" si="6"/>
        <v>0.125</v>
      </c>
      <c r="S114" s="7"/>
    </row>
    <row r="115" spans="1:19" ht="25.5">
      <c r="A115" s="33">
        <v>22</v>
      </c>
      <c r="B115" s="111" t="s">
        <v>186</v>
      </c>
      <c r="C115" s="84" t="s">
        <v>176</v>
      </c>
      <c r="D115" s="57" t="s">
        <v>165</v>
      </c>
      <c r="E115" s="11">
        <v>1</v>
      </c>
      <c r="F115" s="11"/>
      <c r="G115" s="11"/>
      <c r="H115" s="11"/>
      <c r="I115" s="11"/>
      <c r="J115" s="11"/>
      <c r="K115" s="11"/>
      <c r="L115" s="11"/>
      <c r="M115" s="11"/>
      <c r="N115" s="3">
        <v>2.5000000000000001E-2</v>
      </c>
      <c r="O115" s="3">
        <v>1.4999999999999999E-2</v>
      </c>
      <c r="P115" s="3">
        <v>0.01</v>
      </c>
      <c r="Q115" s="12">
        <v>5</v>
      </c>
      <c r="R115" s="49">
        <f t="shared" si="6"/>
        <v>0.125</v>
      </c>
      <c r="S115" s="7"/>
    </row>
    <row r="116" spans="1:19" ht="25.5">
      <c r="A116" s="33">
        <v>23</v>
      </c>
      <c r="B116" s="53" t="s">
        <v>187</v>
      </c>
      <c r="C116" s="84" t="s">
        <v>176</v>
      </c>
      <c r="D116" s="57" t="s">
        <v>165</v>
      </c>
      <c r="E116" s="11">
        <v>1</v>
      </c>
      <c r="F116" s="11"/>
      <c r="G116" s="11"/>
      <c r="H116" s="11"/>
      <c r="I116" s="11"/>
      <c r="J116" s="11"/>
      <c r="K116" s="11"/>
      <c r="L116" s="11"/>
      <c r="M116" s="11"/>
      <c r="N116" s="3">
        <v>2.5000000000000001E-2</v>
      </c>
      <c r="O116" s="3">
        <v>1.4999999999999999E-2</v>
      </c>
      <c r="P116" s="3">
        <v>0.01</v>
      </c>
      <c r="Q116" s="12">
        <v>5</v>
      </c>
      <c r="R116" s="49">
        <f t="shared" si="6"/>
        <v>0.125</v>
      </c>
      <c r="S116" s="7"/>
    </row>
    <row r="117" spans="1:19" ht="25.5">
      <c r="A117" s="33">
        <v>24</v>
      </c>
      <c r="B117" s="53" t="s">
        <v>188</v>
      </c>
      <c r="C117" s="84" t="s">
        <v>176</v>
      </c>
      <c r="D117" s="57" t="s">
        <v>189</v>
      </c>
      <c r="E117" s="11">
        <v>1</v>
      </c>
      <c r="F117" s="11"/>
      <c r="G117" s="11"/>
      <c r="H117" s="11"/>
      <c r="I117" s="11"/>
      <c r="J117" s="11"/>
      <c r="K117" s="11"/>
      <c r="L117" s="11"/>
      <c r="M117" s="11"/>
      <c r="N117" s="3">
        <v>2.5000000000000001E-2</v>
      </c>
      <c r="O117" s="3">
        <v>1.4999999999999999E-2</v>
      </c>
      <c r="P117" s="3">
        <v>0.01</v>
      </c>
      <c r="Q117" s="12">
        <v>5</v>
      </c>
      <c r="R117" s="49">
        <f t="shared" si="6"/>
        <v>0.125</v>
      </c>
      <c r="S117" s="7"/>
    </row>
    <row r="118" spans="1:19" ht="25.5">
      <c r="A118" s="33">
        <v>25</v>
      </c>
      <c r="B118" s="53" t="s">
        <v>190</v>
      </c>
      <c r="C118" s="84" t="s">
        <v>191</v>
      </c>
      <c r="D118" s="57" t="s">
        <v>165</v>
      </c>
      <c r="E118" s="11">
        <v>1</v>
      </c>
      <c r="F118" s="11"/>
      <c r="G118" s="11"/>
      <c r="H118" s="34"/>
      <c r="I118" s="34"/>
      <c r="J118" s="34"/>
      <c r="K118" s="34"/>
      <c r="L118" s="34"/>
      <c r="M118" s="34"/>
      <c r="N118" s="3">
        <v>2.5000000000000001E-2</v>
      </c>
      <c r="O118" s="3">
        <v>1.4999999999999999E-2</v>
      </c>
      <c r="P118" s="3">
        <v>0.01</v>
      </c>
      <c r="Q118" s="12">
        <v>5</v>
      </c>
      <c r="R118" s="49">
        <f t="shared" si="6"/>
        <v>0.125</v>
      </c>
      <c r="S118" s="7"/>
    </row>
    <row r="119" spans="1:19" ht="25.5">
      <c r="A119" s="33">
        <v>26</v>
      </c>
      <c r="B119" s="53" t="s">
        <v>192</v>
      </c>
      <c r="C119" s="84" t="s">
        <v>191</v>
      </c>
      <c r="D119" s="57" t="s">
        <v>165</v>
      </c>
      <c r="E119" s="11">
        <v>1</v>
      </c>
      <c r="F119" s="11"/>
      <c r="G119" s="11"/>
      <c r="H119" s="11"/>
      <c r="I119" s="11"/>
      <c r="J119" s="11"/>
      <c r="K119" s="11"/>
      <c r="L119" s="11"/>
      <c r="M119" s="11"/>
      <c r="N119" s="3">
        <v>2.5000000000000001E-2</v>
      </c>
      <c r="O119" s="3">
        <v>1.4999999999999999E-2</v>
      </c>
      <c r="P119" s="3">
        <v>0.01</v>
      </c>
      <c r="Q119" s="12">
        <v>5</v>
      </c>
      <c r="R119" s="49">
        <f t="shared" si="6"/>
        <v>0.125</v>
      </c>
      <c r="S119" s="7"/>
    </row>
    <row r="120" spans="1:19" ht="25.5">
      <c r="A120" s="33">
        <v>27</v>
      </c>
      <c r="B120" s="53" t="s">
        <v>193</v>
      </c>
      <c r="C120" s="84" t="s">
        <v>191</v>
      </c>
      <c r="D120" s="57" t="s">
        <v>165</v>
      </c>
      <c r="E120" s="11">
        <v>1</v>
      </c>
      <c r="F120" s="11"/>
      <c r="G120" s="11"/>
      <c r="H120" s="11"/>
      <c r="I120" s="11"/>
      <c r="J120" s="11"/>
      <c r="K120" s="11"/>
      <c r="L120" s="11"/>
      <c r="M120" s="11"/>
      <c r="N120" s="3">
        <v>2.5000000000000001E-2</v>
      </c>
      <c r="O120" s="3">
        <v>1.4999999999999999E-2</v>
      </c>
      <c r="P120" s="3">
        <v>0.01</v>
      </c>
      <c r="Q120" s="12">
        <v>5</v>
      </c>
      <c r="R120" s="49">
        <f t="shared" si="6"/>
        <v>0.125</v>
      </c>
      <c r="S120" s="7"/>
    </row>
    <row r="121" spans="1:19" ht="25.5">
      <c r="A121" s="33">
        <v>28</v>
      </c>
      <c r="B121" s="53" t="s">
        <v>194</v>
      </c>
      <c r="C121" s="84" t="s">
        <v>191</v>
      </c>
      <c r="D121" s="57" t="s">
        <v>165</v>
      </c>
      <c r="E121" s="11">
        <v>1</v>
      </c>
      <c r="F121" s="11"/>
      <c r="G121" s="11"/>
      <c r="H121" s="11"/>
      <c r="I121" s="11"/>
      <c r="J121" s="11"/>
      <c r="K121" s="11"/>
      <c r="L121" s="11"/>
      <c r="M121" s="11"/>
      <c r="N121" s="3">
        <v>2.5000000000000001E-2</v>
      </c>
      <c r="O121" s="3">
        <v>1.4999999999999999E-2</v>
      </c>
      <c r="P121" s="3">
        <v>0.01</v>
      </c>
      <c r="Q121" s="12">
        <v>5</v>
      </c>
      <c r="R121" s="49">
        <f t="shared" si="6"/>
        <v>0.125</v>
      </c>
      <c r="S121" s="7"/>
    </row>
    <row r="122" spans="1:19" ht="25.5">
      <c r="A122" s="33">
        <v>29</v>
      </c>
      <c r="B122" s="53" t="s">
        <v>195</v>
      </c>
      <c r="C122" s="84" t="s">
        <v>191</v>
      </c>
      <c r="D122" s="57" t="s">
        <v>165</v>
      </c>
      <c r="E122" s="11">
        <v>1</v>
      </c>
      <c r="F122" s="11"/>
      <c r="G122" s="11"/>
      <c r="H122" s="11"/>
      <c r="I122" s="11"/>
      <c r="J122" s="11"/>
      <c r="K122" s="11"/>
      <c r="L122" s="11"/>
      <c r="M122" s="11"/>
      <c r="N122" s="3">
        <v>2.5000000000000001E-2</v>
      </c>
      <c r="O122" s="3">
        <v>1.4999999999999999E-2</v>
      </c>
      <c r="P122" s="3">
        <v>0.01</v>
      </c>
      <c r="Q122" s="12">
        <v>5</v>
      </c>
      <c r="R122" s="49">
        <f t="shared" si="6"/>
        <v>0.125</v>
      </c>
      <c r="S122" s="7"/>
    </row>
    <row r="123" spans="1:19" ht="25.5">
      <c r="A123" s="33">
        <v>30</v>
      </c>
      <c r="B123" s="53" t="s">
        <v>196</v>
      </c>
      <c r="C123" s="84" t="s">
        <v>191</v>
      </c>
      <c r="D123" s="57" t="s">
        <v>165</v>
      </c>
      <c r="E123" s="11">
        <v>1</v>
      </c>
      <c r="F123" s="11"/>
      <c r="G123" s="11"/>
      <c r="H123" s="11"/>
      <c r="I123" s="11"/>
      <c r="J123" s="11"/>
      <c r="K123" s="11"/>
      <c r="L123" s="11"/>
      <c r="M123" s="11"/>
      <c r="N123" s="3">
        <v>2.5000000000000001E-2</v>
      </c>
      <c r="O123" s="3">
        <v>1.4999999999999999E-2</v>
      </c>
      <c r="P123" s="3">
        <v>0.01</v>
      </c>
      <c r="Q123" s="12">
        <v>5</v>
      </c>
      <c r="R123" s="49">
        <f t="shared" si="6"/>
        <v>0.125</v>
      </c>
      <c r="S123" s="7"/>
    </row>
    <row r="124" spans="1:19" ht="25.5">
      <c r="A124" s="33">
        <v>31</v>
      </c>
      <c r="B124" s="53" t="s">
        <v>197</v>
      </c>
      <c r="C124" s="84" t="s">
        <v>191</v>
      </c>
      <c r="D124" s="57" t="s">
        <v>165</v>
      </c>
      <c r="E124" s="11">
        <v>1</v>
      </c>
      <c r="F124" s="11"/>
      <c r="G124" s="11"/>
      <c r="H124" s="11"/>
      <c r="I124" s="11"/>
      <c r="J124" s="11"/>
      <c r="K124" s="11"/>
      <c r="L124" s="11"/>
      <c r="M124" s="11"/>
      <c r="N124" s="3">
        <v>2.5000000000000001E-2</v>
      </c>
      <c r="O124" s="3">
        <v>1.4999999999999999E-2</v>
      </c>
      <c r="P124" s="3">
        <v>0.01</v>
      </c>
      <c r="Q124" s="12">
        <v>5</v>
      </c>
      <c r="R124" s="49">
        <f t="shared" si="6"/>
        <v>0.125</v>
      </c>
      <c r="S124" s="7"/>
    </row>
    <row r="125" spans="1:19" ht="25.5">
      <c r="A125" s="33">
        <v>32</v>
      </c>
      <c r="B125" s="53" t="s">
        <v>198</v>
      </c>
      <c r="C125" s="84" t="s">
        <v>191</v>
      </c>
      <c r="D125" s="57" t="s">
        <v>165</v>
      </c>
      <c r="E125" s="11">
        <v>1</v>
      </c>
      <c r="F125" s="11"/>
      <c r="G125" s="11"/>
      <c r="H125" s="11"/>
      <c r="I125" s="11"/>
      <c r="J125" s="11"/>
      <c r="K125" s="11"/>
      <c r="L125" s="11"/>
      <c r="M125" s="11"/>
      <c r="N125" s="3">
        <v>2.5000000000000001E-2</v>
      </c>
      <c r="O125" s="3">
        <v>1.4999999999999999E-2</v>
      </c>
      <c r="P125" s="3">
        <v>0.01</v>
      </c>
      <c r="Q125" s="12">
        <v>5</v>
      </c>
      <c r="R125" s="49">
        <f t="shared" si="6"/>
        <v>0.125</v>
      </c>
      <c r="S125" s="7"/>
    </row>
    <row r="126" spans="1:19" ht="25.5">
      <c r="A126" s="33">
        <v>33</v>
      </c>
      <c r="B126" s="53" t="s">
        <v>199</v>
      </c>
      <c r="C126" s="84" t="s">
        <v>191</v>
      </c>
      <c r="D126" s="57" t="s">
        <v>165</v>
      </c>
      <c r="E126" s="11">
        <v>1</v>
      </c>
      <c r="F126" s="11"/>
      <c r="G126" s="11"/>
      <c r="H126" s="11"/>
      <c r="I126" s="11"/>
      <c r="J126" s="11"/>
      <c r="K126" s="11"/>
      <c r="L126" s="11"/>
      <c r="M126" s="11"/>
      <c r="N126" s="3">
        <v>2.5000000000000001E-2</v>
      </c>
      <c r="O126" s="3">
        <v>1.4999999999999999E-2</v>
      </c>
      <c r="P126" s="3">
        <v>0.01</v>
      </c>
      <c r="Q126" s="12">
        <v>5</v>
      </c>
      <c r="R126" s="49">
        <f t="shared" si="6"/>
        <v>0.125</v>
      </c>
      <c r="S126" s="7"/>
    </row>
    <row r="127" spans="1:19" ht="25.5">
      <c r="A127" s="33">
        <v>34</v>
      </c>
      <c r="B127" s="53" t="s">
        <v>200</v>
      </c>
      <c r="C127" s="84" t="s">
        <v>191</v>
      </c>
      <c r="D127" s="57" t="s">
        <v>165</v>
      </c>
      <c r="E127" s="11">
        <v>1</v>
      </c>
      <c r="F127" s="11"/>
      <c r="G127" s="11"/>
      <c r="H127" s="11"/>
      <c r="I127" s="11"/>
      <c r="J127" s="11"/>
      <c r="K127" s="11"/>
      <c r="L127" s="11"/>
      <c r="M127" s="11"/>
      <c r="N127" s="3">
        <v>2.5000000000000001E-2</v>
      </c>
      <c r="O127" s="3">
        <v>1.4999999999999999E-2</v>
      </c>
      <c r="P127" s="3">
        <v>0.01</v>
      </c>
      <c r="Q127" s="12">
        <v>5</v>
      </c>
      <c r="R127" s="49">
        <f t="shared" si="6"/>
        <v>0.125</v>
      </c>
      <c r="S127" s="7"/>
    </row>
    <row r="128" spans="1:19" ht="25.5">
      <c r="A128" s="33">
        <v>35</v>
      </c>
      <c r="B128" s="53" t="s">
        <v>201</v>
      </c>
      <c r="C128" s="84" t="s">
        <v>191</v>
      </c>
      <c r="D128" s="57" t="s">
        <v>165</v>
      </c>
      <c r="E128" s="11">
        <v>1</v>
      </c>
      <c r="F128" s="11"/>
      <c r="G128" s="11"/>
      <c r="H128" s="11"/>
      <c r="I128" s="11"/>
      <c r="J128" s="11"/>
      <c r="K128" s="11"/>
      <c r="L128" s="11"/>
      <c r="M128" s="11"/>
      <c r="N128" s="3">
        <v>2.5000000000000001E-2</v>
      </c>
      <c r="O128" s="3">
        <v>1.4999999999999999E-2</v>
      </c>
      <c r="P128" s="3">
        <v>0.01</v>
      </c>
      <c r="Q128" s="12">
        <v>5</v>
      </c>
      <c r="R128" s="49">
        <f t="shared" si="6"/>
        <v>0.125</v>
      </c>
      <c r="S128" s="7"/>
    </row>
    <row r="129" spans="1:19" ht="25.5">
      <c r="A129" s="33">
        <v>36</v>
      </c>
      <c r="B129" s="53" t="s">
        <v>202</v>
      </c>
      <c r="C129" s="84" t="s">
        <v>191</v>
      </c>
      <c r="D129" s="57" t="s">
        <v>165</v>
      </c>
      <c r="E129" s="11">
        <v>1</v>
      </c>
      <c r="F129" s="11"/>
      <c r="G129" s="11"/>
      <c r="H129" s="11"/>
      <c r="I129" s="11"/>
      <c r="J129" s="11"/>
      <c r="K129" s="11"/>
      <c r="L129" s="11"/>
      <c r="M129" s="11"/>
      <c r="N129" s="3">
        <v>2.5000000000000001E-2</v>
      </c>
      <c r="O129" s="3">
        <v>1.4999999999999999E-2</v>
      </c>
      <c r="P129" s="3">
        <v>0.01</v>
      </c>
      <c r="Q129" s="12">
        <v>5</v>
      </c>
      <c r="R129" s="49">
        <f t="shared" si="6"/>
        <v>0.125</v>
      </c>
      <c r="S129" s="7"/>
    </row>
    <row r="130" spans="1:19" ht="25.5">
      <c r="A130" s="33">
        <v>37</v>
      </c>
      <c r="B130" s="53" t="s">
        <v>203</v>
      </c>
      <c r="C130" s="84" t="s">
        <v>191</v>
      </c>
      <c r="D130" s="57" t="s">
        <v>165</v>
      </c>
      <c r="E130" s="11">
        <v>1</v>
      </c>
      <c r="F130" s="11"/>
      <c r="G130" s="11"/>
      <c r="H130" s="11"/>
      <c r="I130" s="11"/>
      <c r="J130" s="11"/>
      <c r="K130" s="11"/>
      <c r="L130" s="11"/>
      <c r="M130" s="11"/>
      <c r="N130" s="3">
        <v>2.5000000000000001E-2</v>
      </c>
      <c r="O130" s="3">
        <v>1.4999999999999999E-2</v>
      </c>
      <c r="P130" s="3">
        <v>0.01</v>
      </c>
      <c r="Q130" s="12">
        <v>5</v>
      </c>
      <c r="R130" s="49">
        <f t="shared" si="6"/>
        <v>0.125</v>
      </c>
      <c r="S130" s="7"/>
    </row>
    <row r="131" spans="1:19" ht="25.5">
      <c r="A131" s="33">
        <v>38</v>
      </c>
      <c r="B131" s="53" t="s">
        <v>204</v>
      </c>
      <c r="C131" s="84" t="s">
        <v>191</v>
      </c>
      <c r="D131" s="57" t="s">
        <v>165</v>
      </c>
      <c r="E131" s="11">
        <v>1</v>
      </c>
      <c r="F131" s="11"/>
      <c r="G131" s="11"/>
      <c r="H131" s="11"/>
      <c r="I131" s="11"/>
      <c r="J131" s="11"/>
      <c r="K131" s="11"/>
      <c r="L131" s="11"/>
      <c r="M131" s="11"/>
      <c r="N131" s="3">
        <v>2.5000000000000001E-2</v>
      </c>
      <c r="O131" s="3">
        <v>1.4999999999999999E-2</v>
      </c>
      <c r="P131" s="3">
        <v>0.01</v>
      </c>
      <c r="Q131" s="12">
        <v>5</v>
      </c>
      <c r="R131" s="49">
        <f t="shared" si="6"/>
        <v>0.125</v>
      </c>
      <c r="S131" s="7"/>
    </row>
    <row r="132" spans="1:19" ht="25.5">
      <c r="A132" s="33">
        <v>39</v>
      </c>
      <c r="B132" s="53" t="s">
        <v>205</v>
      </c>
      <c r="C132" s="84" t="s">
        <v>191</v>
      </c>
      <c r="D132" s="57" t="s">
        <v>165</v>
      </c>
      <c r="E132" s="11">
        <v>1</v>
      </c>
      <c r="F132" s="11"/>
      <c r="G132" s="11"/>
      <c r="H132" s="11"/>
      <c r="I132" s="11"/>
      <c r="J132" s="11"/>
      <c r="K132" s="11"/>
      <c r="L132" s="11"/>
      <c r="M132" s="11"/>
      <c r="N132" s="3">
        <v>2.5000000000000001E-2</v>
      </c>
      <c r="O132" s="3">
        <v>1.4999999999999999E-2</v>
      </c>
      <c r="P132" s="3">
        <v>0.01</v>
      </c>
      <c r="Q132" s="12">
        <v>5</v>
      </c>
      <c r="R132" s="49">
        <f t="shared" si="6"/>
        <v>0.125</v>
      </c>
      <c r="S132" s="7"/>
    </row>
    <row r="133" spans="1:19" ht="25.5">
      <c r="A133" s="33">
        <v>40</v>
      </c>
      <c r="B133" s="112" t="s">
        <v>206</v>
      </c>
      <c r="C133" s="84" t="s">
        <v>207</v>
      </c>
      <c r="D133" s="57" t="s">
        <v>165</v>
      </c>
      <c r="E133" s="11">
        <v>1</v>
      </c>
      <c r="F133" s="11"/>
      <c r="G133" s="11"/>
      <c r="H133" s="34"/>
      <c r="I133" s="34"/>
      <c r="J133" s="34"/>
      <c r="K133" s="34"/>
      <c r="L133" s="34"/>
      <c r="M133" s="34"/>
      <c r="N133" s="3">
        <v>2.5000000000000001E-2</v>
      </c>
      <c r="O133" s="3">
        <v>1.4999999999999999E-2</v>
      </c>
      <c r="P133" s="3">
        <v>0.01</v>
      </c>
      <c r="Q133" s="12">
        <v>5</v>
      </c>
      <c r="R133" s="49">
        <f t="shared" si="6"/>
        <v>0.125</v>
      </c>
      <c r="S133" s="7"/>
    </row>
    <row r="134" spans="1:19" ht="25.5">
      <c r="A134" s="33">
        <v>41</v>
      </c>
      <c r="B134" s="112" t="s">
        <v>208</v>
      </c>
      <c r="C134" s="84" t="s">
        <v>207</v>
      </c>
      <c r="D134" s="57" t="s">
        <v>165</v>
      </c>
      <c r="E134" s="11">
        <v>1</v>
      </c>
      <c r="F134" s="11"/>
      <c r="G134" s="11"/>
      <c r="H134" s="11"/>
      <c r="I134" s="11"/>
      <c r="J134" s="11"/>
      <c r="K134" s="11"/>
      <c r="L134" s="11"/>
      <c r="M134" s="11"/>
      <c r="N134" s="3">
        <v>2.5000000000000001E-2</v>
      </c>
      <c r="O134" s="3">
        <v>1.4999999999999999E-2</v>
      </c>
      <c r="P134" s="3">
        <v>0.01</v>
      </c>
      <c r="Q134" s="12">
        <v>5</v>
      </c>
      <c r="R134" s="49">
        <f t="shared" si="6"/>
        <v>0.125</v>
      </c>
      <c r="S134" s="7"/>
    </row>
    <row r="135" spans="1:19" ht="25.5">
      <c r="A135" s="33">
        <v>42</v>
      </c>
      <c r="B135" s="112" t="s">
        <v>209</v>
      </c>
      <c r="C135" s="84" t="s">
        <v>207</v>
      </c>
      <c r="D135" s="57" t="s">
        <v>165</v>
      </c>
      <c r="E135" s="11">
        <v>1</v>
      </c>
      <c r="F135" s="11"/>
      <c r="G135" s="11"/>
      <c r="H135" s="11"/>
      <c r="I135" s="11"/>
      <c r="J135" s="11"/>
      <c r="K135" s="11"/>
      <c r="L135" s="11"/>
      <c r="M135" s="11"/>
      <c r="N135" s="3">
        <v>2.5000000000000001E-2</v>
      </c>
      <c r="O135" s="3">
        <v>1.4999999999999999E-2</v>
      </c>
      <c r="P135" s="3">
        <v>0.01</v>
      </c>
      <c r="Q135" s="12">
        <v>5</v>
      </c>
      <c r="R135" s="49">
        <f t="shared" si="6"/>
        <v>0.125</v>
      </c>
      <c r="S135" s="7"/>
    </row>
    <row r="136" spans="1:19" ht="25.5">
      <c r="A136" s="33">
        <v>43</v>
      </c>
      <c r="B136" s="112" t="s">
        <v>210</v>
      </c>
      <c r="C136" s="84" t="s">
        <v>207</v>
      </c>
      <c r="D136" s="57" t="s">
        <v>165</v>
      </c>
      <c r="E136" s="11">
        <v>1</v>
      </c>
      <c r="F136" s="11"/>
      <c r="G136" s="11"/>
      <c r="H136" s="11"/>
      <c r="I136" s="11"/>
      <c r="J136" s="11"/>
      <c r="K136" s="11"/>
      <c r="L136" s="11"/>
      <c r="M136" s="11"/>
      <c r="N136" s="3">
        <v>2.5000000000000001E-2</v>
      </c>
      <c r="O136" s="3">
        <v>1.4999999999999999E-2</v>
      </c>
      <c r="P136" s="3">
        <v>0.01</v>
      </c>
      <c r="Q136" s="12">
        <v>5</v>
      </c>
      <c r="R136" s="49">
        <f t="shared" si="6"/>
        <v>0.125</v>
      </c>
      <c r="S136" s="7"/>
    </row>
    <row r="137" spans="1:19" ht="25.5">
      <c r="A137" s="33">
        <v>44</v>
      </c>
      <c r="B137" s="112" t="s">
        <v>211</v>
      </c>
      <c r="C137" s="84" t="s">
        <v>207</v>
      </c>
      <c r="D137" s="57" t="s">
        <v>165</v>
      </c>
      <c r="E137" s="11">
        <v>1</v>
      </c>
      <c r="F137" s="11"/>
      <c r="G137" s="11"/>
      <c r="H137" s="11"/>
      <c r="I137" s="11"/>
      <c r="J137" s="11"/>
      <c r="K137" s="11"/>
      <c r="L137" s="11"/>
      <c r="M137" s="11"/>
      <c r="N137" s="3">
        <v>2.5000000000000001E-2</v>
      </c>
      <c r="O137" s="3">
        <v>1.4999999999999999E-2</v>
      </c>
      <c r="P137" s="3">
        <v>0.01</v>
      </c>
      <c r="Q137" s="12">
        <v>5</v>
      </c>
      <c r="R137" s="49">
        <f t="shared" si="6"/>
        <v>0.125</v>
      </c>
      <c r="S137" s="7"/>
    </row>
    <row r="138" spans="1:19" ht="25.5">
      <c r="A138" s="33">
        <v>45</v>
      </c>
      <c r="B138" s="113" t="s">
        <v>212</v>
      </c>
      <c r="C138" s="84" t="s">
        <v>207</v>
      </c>
      <c r="D138" s="57" t="s">
        <v>165</v>
      </c>
      <c r="E138" s="11">
        <v>1</v>
      </c>
      <c r="F138" s="11"/>
      <c r="G138" s="11"/>
      <c r="H138" s="11"/>
      <c r="I138" s="11"/>
      <c r="J138" s="11"/>
      <c r="K138" s="11"/>
      <c r="L138" s="11"/>
      <c r="M138" s="11"/>
      <c r="N138" s="3">
        <v>2.5000000000000001E-2</v>
      </c>
      <c r="O138" s="3">
        <v>1.4999999999999999E-2</v>
      </c>
      <c r="P138" s="3">
        <v>0.01</v>
      </c>
      <c r="Q138" s="12">
        <v>5</v>
      </c>
      <c r="R138" s="49">
        <f t="shared" si="6"/>
        <v>0.125</v>
      </c>
      <c r="S138" s="7"/>
    </row>
    <row r="139" spans="1:19" ht="25.5">
      <c r="A139" s="33">
        <v>46</v>
      </c>
      <c r="B139" s="112" t="s">
        <v>213</v>
      </c>
      <c r="C139" s="84" t="s">
        <v>207</v>
      </c>
      <c r="D139" s="57" t="s">
        <v>165</v>
      </c>
      <c r="E139" s="11">
        <v>1</v>
      </c>
      <c r="F139" s="11"/>
      <c r="G139" s="11"/>
      <c r="H139" s="11"/>
      <c r="I139" s="11"/>
      <c r="J139" s="11"/>
      <c r="K139" s="11"/>
      <c r="L139" s="11"/>
      <c r="M139" s="11"/>
      <c r="N139" s="3">
        <v>2.5000000000000001E-2</v>
      </c>
      <c r="O139" s="3">
        <v>1.4999999999999999E-2</v>
      </c>
      <c r="P139" s="3">
        <v>0.01</v>
      </c>
      <c r="Q139" s="12">
        <v>5</v>
      </c>
      <c r="R139" s="49">
        <f t="shared" si="6"/>
        <v>0.125</v>
      </c>
      <c r="S139" s="7"/>
    </row>
    <row r="140" spans="1:19" ht="25.5">
      <c r="A140" s="33">
        <v>47</v>
      </c>
      <c r="B140" s="112" t="s">
        <v>214</v>
      </c>
      <c r="C140" s="84" t="s">
        <v>207</v>
      </c>
      <c r="D140" s="57" t="s">
        <v>165</v>
      </c>
      <c r="E140" s="11">
        <v>1</v>
      </c>
      <c r="F140" s="11"/>
      <c r="G140" s="11"/>
      <c r="H140" s="11"/>
      <c r="I140" s="11"/>
      <c r="J140" s="11"/>
      <c r="K140" s="11"/>
      <c r="L140" s="11"/>
      <c r="M140" s="11"/>
      <c r="N140" s="3">
        <v>2.5000000000000001E-2</v>
      </c>
      <c r="O140" s="3">
        <v>1.4999999999999999E-2</v>
      </c>
      <c r="P140" s="3">
        <v>0.01</v>
      </c>
      <c r="Q140" s="12">
        <v>5</v>
      </c>
      <c r="R140" s="49">
        <f t="shared" si="6"/>
        <v>0.125</v>
      </c>
      <c r="S140" s="7"/>
    </row>
    <row r="141" spans="1:19" ht="25.5">
      <c r="A141" s="33">
        <v>48</v>
      </c>
      <c r="B141" s="113" t="s">
        <v>215</v>
      </c>
      <c r="C141" s="84" t="s">
        <v>207</v>
      </c>
      <c r="D141" s="57" t="s">
        <v>165</v>
      </c>
      <c r="E141" s="11">
        <v>1</v>
      </c>
      <c r="F141" s="11"/>
      <c r="G141" s="11"/>
      <c r="H141" s="11"/>
      <c r="I141" s="11"/>
      <c r="J141" s="11"/>
      <c r="K141" s="11"/>
      <c r="L141" s="11"/>
      <c r="M141" s="11"/>
      <c r="N141" s="3">
        <v>2.5000000000000001E-2</v>
      </c>
      <c r="O141" s="3">
        <v>1.4999999999999999E-2</v>
      </c>
      <c r="P141" s="3">
        <v>0.01</v>
      </c>
      <c r="Q141" s="12">
        <v>5</v>
      </c>
      <c r="R141" s="49">
        <f t="shared" si="6"/>
        <v>0.125</v>
      </c>
      <c r="S141" s="7"/>
    </row>
    <row r="142" spans="1:19" ht="25.5">
      <c r="A142" s="33">
        <v>49</v>
      </c>
      <c r="B142" s="112" t="s">
        <v>216</v>
      </c>
      <c r="C142" s="84" t="s">
        <v>207</v>
      </c>
      <c r="D142" s="57" t="s">
        <v>165</v>
      </c>
      <c r="E142" s="11">
        <v>1</v>
      </c>
      <c r="F142" s="11"/>
      <c r="G142" s="11"/>
      <c r="H142" s="11"/>
      <c r="I142" s="11"/>
      <c r="J142" s="11"/>
      <c r="K142" s="11"/>
      <c r="L142" s="11"/>
      <c r="M142" s="11"/>
      <c r="N142" s="3">
        <v>2.5000000000000001E-2</v>
      </c>
      <c r="O142" s="3">
        <v>1.4999999999999999E-2</v>
      </c>
      <c r="P142" s="3">
        <v>0.01</v>
      </c>
      <c r="Q142" s="12">
        <v>5</v>
      </c>
      <c r="R142" s="49">
        <f t="shared" si="6"/>
        <v>0.125</v>
      </c>
      <c r="S142" s="7"/>
    </row>
    <row r="143" spans="1:19" ht="25.5">
      <c r="A143" s="33">
        <v>50</v>
      </c>
      <c r="B143" s="114" t="s">
        <v>217</v>
      </c>
      <c r="C143" s="36" t="s">
        <v>218</v>
      </c>
      <c r="D143" s="57" t="s">
        <v>165</v>
      </c>
      <c r="E143" s="11">
        <v>1</v>
      </c>
      <c r="F143" s="11"/>
      <c r="G143" s="11"/>
      <c r="H143" s="34"/>
      <c r="I143" s="34"/>
      <c r="J143" s="34"/>
      <c r="K143" s="34"/>
      <c r="L143" s="34"/>
      <c r="M143" s="34"/>
      <c r="N143" s="3">
        <v>2.5000000000000001E-2</v>
      </c>
      <c r="O143" s="3">
        <v>1.4999999999999999E-2</v>
      </c>
      <c r="P143" s="3">
        <v>0.01</v>
      </c>
      <c r="Q143" s="12">
        <v>5</v>
      </c>
      <c r="R143" s="49">
        <f t="shared" si="6"/>
        <v>0.125</v>
      </c>
      <c r="S143" s="7"/>
    </row>
    <row r="144" spans="1:19" ht="25.5">
      <c r="A144" s="33">
        <v>51</v>
      </c>
      <c r="B144" s="114" t="s">
        <v>219</v>
      </c>
      <c r="C144" s="36" t="s">
        <v>218</v>
      </c>
      <c r="D144" s="57" t="s">
        <v>165</v>
      </c>
      <c r="E144" s="11">
        <v>1</v>
      </c>
      <c r="F144" s="11"/>
      <c r="G144" s="11"/>
      <c r="H144" s="11"/>
      <c r="I144" s="11"/>
      <c r="J144" s="11"/>
      <c r="K144" s="11"/>
      <c r="L144" s="11"/>
      <c r="M144" s="11"/>
      <c r="N144" s="3">
        <v>2.5000000000000001E-2</v>
      </c>
      <c r="O144" s="3">
        <v>1.4999999999999999E-2</v>
      </c>
      <c r="P144" s="3">
        <v>0.01</v>
      </c>
      <c r="Q144" s="12">
        <v>5</v>
      </c>
      <c r="R144" s="49">
        <f t="shared" si="6"/>
        <v>0.125</v>
      </c>
      <c r="S144" s="7"/>
    </row>
    <row r="145" spans="1:19" ht="25.5">
      <c r="A145" s="33">
        <v>52</v>
      </c>
      <c r="B145" s="114" t="s">
        <v>220</v>
      </c>
      <c r="C145" s="36" t="s">
        <v>218</v>
      </c>
      <c r="D145" s="57" t="s">
        <v>165</v>
      </c>
      <c r="E145" s="11">
        <v>1</v>
      </c>
      <c r="F145" s="11"/>
      <c r="G145" s="11"/>
      <c r="H145" s="11"/>
      <c r="I145" s="11"/>
      <c r="J145" s="11"/>
      <c r="K145" s="11"/>
      <c r="L145" s="11"/>
      <c r="M145" s="11"/>
      <c r="N145" s="3">
        <v>2.5000000000000001E-2</v>
      </c>
      <c r="O145" s="3">
        <v>1.4999999999999999E-2</v>
      </c>
      <c r="P145" s="3">
        <v>0.01</v>
      </c>
      <c r="Q145" s="12">
        <v>5</v>
      </c>
      <c r="R145" s="49">
        <f t="shared" si="6"/>
        <v>0.125</v>
      </c>
      <c r="S145" s="7"/>
    </row>
    <row r="146" spans="1:19" ht="25.5">
      <c r="A146" s="33">
        <v>53</v>
      </c>
      <c r="B146" s="114" t="s">
        <v>221</v>
      </c>
      <c r="C146" s="36" t="s">
        <v>218</v>
      </c>
      <c r="D146" s="57" t="s">
        <v>165</v>
      </c>
      <c r="E146" s="11">
        <v>1</v>
      </c>
      <c r="F146" s="11"/>
      <c r="G146" s="11"/>
      <c r="H146" s="11"/>
      <c r="I146" s="11"/>
      <c r="J146" s="11"/>
      <c r="K146" s="11"/>
      <c r="L146" s="11"/>
      <c r="M146" s="11"/>
      <c r="N146" s="3">
        <v>2.5000000000000001E-2</v>
      </c>
      <c r="O146" s="3">
        <v>1.4999999999999999E-2</v>
      </c>
      <c r="P146" s="3">
        <v>0.01</v>
      </c>
      <c r="Q146" s="12">
        <v>5</v>
      </c>
      <c r="R146" s="49">
        <f t="shared" si="6"/>
        <v>0.125</v>
      </c>
      <c r="S146" s="7"/>
    </row>
    <row r="147" spans="1:19" ht="25.5">
      <c r="A147" s="33">
        <v>54</v>
      </c>
      <c r="B147" s="114" t="s">
        <v>222</v>
      </c>
      <c r="C147" s="36" t="s">
        <v>218</v>
      </c>
      <c r="D147" s="57" t="s">
        <v>165</v>
      </c>
      <c r="E147" s="11">
        <v>1</v>
      </c>
      <c r="F147" s="11"/>
      <c r="G147" s="11"/>
      <c r="H147" s="11"/>
      <c r="I147" s="11"/>
      <c r="J147" s="11"/>
      <c r="K147" s="11"/>
      <c r="L147" s="11"/>
      <c r="M147" s="11"/>
      <c r="N147" s="3">
        <v>2.5000000000000001E-2</v>
      </c>
      <c r="O147" s="3">
        <v>1.4999999999999999E-2</v>
      </c>
      <c r="P147" s="3">
        <v>0.01</v>
      </c>
      <c r="Q147" s="12">
        <v>5</v>
      </c>
      <c r="R147" s="49">
        <f t="shared" si="6"/>
        <v>0.125</v>
      </c>
      <c r="S147" s="7"/>
    </row>
    <row r="148" spans="1:19" ht="25.5">
      <c r="A148" s="33">
        <v>55</v>
      </c>
      <c r="B148" s="114" t="s">
        <v>223</v>
      </c>
      <c r="C148" s="36" t="s">
        <v>218</v>
      </c>
      <c r="D148" s="57" t="s">
        <v>165</v>
      </c>
      <c r="E148" s="11">
        <v>1</v>
      </c>
      <c r="F148" s="11"/>
      <c r="G148" s="11"/>
      <c r="H148" s="11"/>
      <c r="I148" s="11"/>
      <c r="J148" s="11"/>
      <c r="K148" s="11"/>
      <c r="L148" s="11"/>
      <c r="M148" s="11"/>
      <c r="N148" s="3">
        <v>2.5000000000000001E-2</v>
      </c>
      <c r="O148" s="3">
        <v>1.4999999999999999E-2</v>
      </c>
      <c r="P148" s="3">
        <v>0.01</v>
      </c>
      <c r="Q148" s="12">
        <v>5</v>
      </c>
      <c r="R148" s="49">
        <f t="shared" si="6"/>
        <v>0.125</v>
      </c>
      <c r="S148" s="7"/>
    </row>
    <row r="149" spans="1:19" ht="25.5">
      <c r="A149" s="33">
        <v>56</v>
      </c>
      <c r="B149" s="114" t="s">
        <v>224</v>
      </c>
      <c r="C149" s="36" t="s">
        <v>218</v>
      </c>
      <c r="D149" s="57" t="s">
        <v>165</v>
      </c>
      <c r="E149" s="11">
        <v>1</v>
      </c>
      <c r="F149" s="11"/>
      <c r="G149" s="11"/>
      <c r="H149" s="11"/>
      <c r="I149" s="11"/>
      <c r="J149" s="11"/>
      <c r="K149" s="11"/>
      <c r="L149" s="11"/>
      <c r="M149" s="11"/>
      <c r="N149" s="3">
        <v>2.5000000000000001E-2</v>
      </c>
      <c r="O149" s="3">
        <v>1.4999999999999999E-2</v>
      </c>
      <c r="P149" s="3">
        <v>0.01</v>
      </c>
      <c r="Q149" s="12">
        <v>5</v>
      </c>
      <c r="R149" s="49">
        <f t="shared" si="6"/>
        <v>0.125</v>
      </c>
      <c r="S149" s="7"/>
    </row>
    <row r="150" spans="1:19" ht="25.5">
      <c r="A150" s="33">
        <v>57</v>
      </c>
      <c r="B150" s="114" t="s">
        <v>225</v>
      </c>
      <c r="C150" s="36" t="s">
        <v>218</v>
      </c>
      <c r="D150" s="57" t="s">
        <v>165</v>
      </c>
      <c r="E150" s="11">
        <v>1</v>
      </c>
      <c r="F150" s="11"/>
      <c r="G150" s="11"/>
      <c r="H150" s="11"/>
      <c r="I150" s="11"/>
      <c r="J150" s="11"/>
      <c r="K150" s="11"/>
      <c r="L150" s="11"/>
      <c r="M150" s="11"/>
      <c r="N150" s="3">
        <v>2.5000000000000001E-2</v>
      </c>
      <c r="O150" s="3">
        <v>1.4999999999999999E-2</v>
      </c>
      <c r="P150" s="3">
        <v>0.01</v>
      </c>
      <c r="Q150" s="12">
        <v>5</v>
      </c>
      <c r="R150" s="49">
        <f t="shared" si="6"/>
        <v>0.125</v>
      </c>
      <c r="S150" s="7"/>
    </row>
    <row r="151" spans="1:19" ht="25.5">
      <c r="A151" s="33">
        <v>58</v>
      </c>
      <c r="B151" s="114" t="s">
        <v>226</v>
      </c>
      <c r="C151" s="36" t="s">
        <v>218</v>
      </c>
      <c r="D151" s="57" t="s">
        <v>165</v>
      </c>
      <c r="E151" s="11">
        <v>1</v>
      </c>
      <c r="F151" s="11"/>
      <c r="G151" s="11"/>
      <c r="H151" s="11"/>
      <c r="I151" s="11"/>
      <c r="J151" s="11"/>
      <c r="K151" s="11"/>
      <c r="L151" s="11"/>
      <c r="M151" s="11"/>
      <c r="N151" s="3">
        <v>2.5000000000000001E-2</v>
      </c>
      <c r="O151" s="3">
        <v>1.4999999999999999E-2</v>
      </c>
      <c r="P151" s="3">
        <v>0.01</v>
      </c>
      <c r="Q151" s="12">
        <v>5</v>
      </c>
      <c r="R151" s="49">
        <f t="shared" si="6"/>
        <v>0.125</v>
      </c>
      <c r="S151" s="7"/>
    </row>
    <row r="152" spans="1:19">
      <c r="A152" s="33">
        <v>59</v>
      </c>
      <c r="B152" s="114" t="s">
        <v>227</v>
      </c>
      <c r="C152" s="36" t="s">
        <v>218</v>
      </c>
      <c r="D152" s="57" t="s">
        <v>228</v>
      </c>
      <c r="E152" s="11">
        <v>1</v>
      </c>
      <c r="F152" s="11"/>
      <c r="G152" s="11"/>
      <c r="H152" s="11"/>
      <c r="I152" s="11"/>
      <c r="J152" s="11"/>
      <c r="K152" s="11"/>
      <c r="L152" s="11"/>
      <c r="M152" s="11"/>
      <c r="N152" s="3">
        <v>2.5000000000000001E-2</v>
      </c>
      <c r="O152" s="3">
        <v>1.4999999999999999E-2</v>
      </c>
      <c r="P152" s="3">
        <v>0.01</v>
      </c>
      <c r="Q152" s="12">
        <v>5</v>
      </c>
      <c r="R152" s="49">
        <f t="shared" si="6"/>
        <v>0.125</v>
      </c>
      <c r="S152" s="7"/>
    </row>
    <row r="153" spans="1:19" ht="25.5">
      <c r="A153" s="33">
        <v>60</v>
      </c>
      <c r="B153" s="114" t="s">
        <v>229</v>
      </c>
      <c r="C153" s="84" t="s">
        <v>230</v>
      </c>
      <c r="D153" s="57" t="s">
        <v>165</v>
      </c>
      <c r="E153" s="11">
        <v>1</v>
      </c>
      <c r="F153" s="11"/>
      <c r="G153" s="11"/>
      <c r="H153" s="34"/>
      <c r="I153" s="34"/>
      <c r="J153" s="34"/>
      <c r="K153" s="34"/>
      <c r="L153" s="34"/>
      <c r="M153" s="34"/>
      <c r="N153" s="3">
        <v>2.5000000000000001E-2</v>
      </c>
      <c r="O153" s="3">
        <v>1.4999999999999999E-2</v>
      </c>
      <c r="P153" s="3">
        <v>0.01</v>
      </c>
      <c r="Q153" s="12">
        <v>5</v>
      </c>
      <c r="R153" s="49">
        <f t="shared" si="6"/>
        <v>0.125</v>
      </c>
      <c r="S153" s="7"/>
    </row>
    <row r="154" spans="1:19" ht="25.5">
      <c r="A154" s="33">
        <v>61</v>
      </c>
      <c r="B154" s="114" t="s">
        <v>231</v>
      </c>
      <c r="C154" s="84" t="s">
        <v>230</v>
      </c>
      <c r="D154" s="57" t="s">
        <v>165</v>
      </c>
      <c r="E154" s="11">
        <v>1</v>
      </c>
      <c r="F154" s="11"/>
      <c r="G154" s="11"/>
      <c r="H154" s="11"/>
      <c r="I154" s="11"/>
      <c r="J154" s="11"/>
      <c r="K154" s="11"/>
      <c r="L154" s="11"/>
      <c r="M154" s="11"/>
      <c r="N154" s="3">
        <v>2.5000000000000001E-2</v>
      </c>
      <c r="O154" s="3">
        <v>1.4999999999999999E-2</v>
      </c>
      <c r="P154" s="3">
        <v>0.01</v>
      </c>
      <c r="Q154" s="12">
        <v>5</v>
      </c>
      <c r="R154" s="49">
        <f t="shared" si="6"/>
        <v>0.125</v>
      </c>
      <c r="S154" s="7"/>
    </row>
    <row r="155" spans="1:19" ht="25.5">
      <c r="A155" s="33">
        <v>62</v>
      </c>
      <c r="B155" s="114" t="s">
        <v>232</v>
      </c>
      <c r="C155" s="84" t="s">
        <v>230</v>
      </c>
      <c r="D155" s="57" t="s">
        <v>233</v>
      </c>
      <c r="E155" s="11">
        <v>1</v>
      </c>
      <c r="F155" s="11"/>
      <c r="G155" s="11"/>
      <c r="H155" s="11"/>
      <c r="I155" s="11"/>
      <c r="J155" s="11"/>
      <c r="K155" s="11"/>
      <c r="L155" s="11"/>
      <c r="M155" s="11"/>
      <c r="N155" s="3">
        <v>2.5000000000000001E-2</v>
      </c>
      <c r="O155" s="3">
        <v>1.4999999999999999E-2</v>
      </c>
      <c r="P155" s="3">
        <v>0.01</v>
      </c>
      <c r="Q155" s="12">
        <v>5</v>
      </c>
      <c r="R155" s="49">
        <f t="shared" si="6"/>
        <v>0.125</v>
      </c>
      <c r="S155" s="7"/>
    </row>
    <row r="156" spans="1:19" ht="25.5">
      <c r="A156" s="33">
        <v>63</v>
      </c>
      <c r="B156" s="114" t="s">
        <v>234</v>
      </c>
      <c r="C156" s="84" t="s">
        <v>230</v>
      </c>
      <c r="D156" s="57" t="s">
        <v>165</v>
      </c>
      <c r="E156" s="11">
        <v>1</v>
      </c>
      <c r="F156" s="11"/>
      <c r="G156" s="11"/>
      <c r="H156" s="11"/>
      <c r="I156" s="11"/>
      <c r="J156" s="11"/>
      <c r="K156" s="11"/>
      <c r="L156" s="11"/>
      <c r="M156" s="11"/>
      <c r="N156" s="3">
        <v>2.5000000000000001E-2</v>
      </c>
      <c r="O156" s="3">
        <v>1.4999999999999999E-2</v>
      </c>
      <c r="P156" s="3">
        <v>0.01</v>
      </c>
      <c r="Q156" s="12">
        <v>5</v>
      </c>
      <c r="R156" s="49">
        <f t="shared" si="6"/>
        <v>0.125</v>
      </c>
      <c r="S156" s="7"/>
    </row>
    <row r="157" spans="1:19" ht="25.5">
      <c r="A157" s="33">
        <v>64</v>
      </c>
      <c r="B157" s="114" t="s">
        <v>235</v>
      </c>
      <c r="C157" s="84" t="s">
        <v>230</v>
      </c>
      <c r="D157" s="57" t="s">
        <v>165</v>
      </c>
      <c r="E157" s="11">
        <v>1</v>
      </c>
      <c r="F157" s="11"/>
      <c r="G157" s="11"/>
      <c r="H157" s="11"/>
      <c r="I157" s="11"/>
      <c r="J157" s="11"/>
      <c r="K157" s="11"/>
      <c r="L157" s="11"/>
      <c r="M157" s="11"/>
      <c r="N157" s="3">
        <v>2.5000000000000001E-2</v>
      </c>
      <c r="O157" s="3">
        <v>1.4999999999999999E-2</v>
      </c>
      <c r="P157" s="3">
        <v>0.01</v>
      </c>
      <c r="Q157" s="12">
        <v>5</v>
      </c>
      <c r="R157" s="49">
        <f t="shared" si="6"/>
        <v>0.125</v>
      </c>
      <c r="S157" s="7"/>
    </row>
    <row r="158" spans="1:19" ht="25.5">
      <c r="A158" s="33">
        <v>65</v>
      </c>
      <c r="B158" s="114" t="s">
        <v>236</v>
      </c>
      <c r="C158" s="84" t="s">
        <v>230</v>
      </c>
      <c r="D158" s="57" t="s">
        <v>165</v>
      </c>
      <c r="E158" s="11">
        <v>1</v>
      </c>
      <c r="F158" s="11"/>
      <c r="G158" s="11"/>
      <c r="H158" s="11"/>
      <c r="I158" s="11"/>
      <c r="J158" s="11"/>
      <c r="K158" s="11"/>
      <c r="L158" s="11"/>
      <c r="M158" s="11"/>
      <c r="N158" s="3">
        <v>2.5000000000000001E-2</v>
      </c>
      <c r="O158" s="3">
        <v>1.4999999999999999E-2</v>
      </c>
      <c r="P158" s="3">
        <v>0.01</v>
      </c>
      <c r="Q158" s="12">
        <v>5</v>
      </c>
      <c r="R158" s="49">
        <f t="shared" ref="R158:R221" si="7">(E158*N158*Q158)+(F158*O158*Q158)+(G158*P158*Q158)+(H158*N158*Q158*70%)+(I158*O158*Q158*70%)+(J158*P158*Q158*70%)+(K158*N158*Q158*50%)+(L158*O158*Q158*50%)+(M158*P158*Q158*50%)</f>
        <v>0.125</v>
      </c>
      <c r="S158" s="7"/>
    </row>
    <row r="159" spans="1:19" ht="25.5">
      <c r="A159" s="33">
        <v>66</v>
      </c>
      <c r="B159" s="114" t="s">
        <v>237</v>
      </c>
      <c r="C159" s="84" t="s">
        <v>230</v>
      </c>
      <c r="D159" s="57" t="s">
        <v>165</v>
      </c>
      <c r="E159" s="11">
        <v>1</v>
      </c>
      <c r="F159" s="11"/>
      <c r="G159" s="11"/>
      <c r="H159" s="11"/>
      <c r="I159" s="11"/>
      <c r="J159" s="11"/>
      <c r="K159" s="11"/>
      <c r="L159" s="11"/>
      <c r="M159" s="11"/>
      <c r="N159" s="3">
        <v>2.5000000000000001E-2</v>
      </c>
      <c r="O159" s="3">
        <v>1.4999999999999999E-2</v>
      </c>
      <c r="P159" s="3">
        <v>0.01</v>
      </c>
      <c r="Q159" s="12">
        <v>5</v>
      </c>
      <c r="R159" s="49">
        <f t="shared" si="7"/>
        <v>0.125</v>
      </c>
      <c r="S159" s="7"/>
    </row>
    <row r="160" spans="1:19" ht="25.5">
      <c r="A160" s="33">
        <v>67</v>
      </c>
      <c r="B160" s="114" t="s">
        <v>238</v>
      </c>
      <c r="C160" s="84" t="s">
        <v>230</v>
      </c>
      <c r="D160" s="57" t="s">
        <v>165</v>
      </c>
      <c r="E160" s="11">
        <v>1</v>
      </c>
      <c r="F160" s="11"/>
      <c r="G160" s="11"/>
      <c r="H160" s="11"/>
      <c r="I160" s="11"/>
      <c r="J160" s="11"/>
      <c r="K160" s="11"/>
      <c r="L160" s="11"/>
      <c r="M160" s="11"/>
      <c r="N160" s="3">
        <v>2.5000000000000001E-2</v>
      </c>
      <c r="O160" s="3">
        <v>1.4999999999999999E-2</v>
      </c>
      <c r="P160" s="3">
        <v>0.01</v>
      </c>
      <c r="Q160" s="12">
        <v>5</v>
      </c>
      <c r="R160" s="49">
        <f t="shared" si="7"/>
        <v>0.125</v>
      </c>
      <c r="S160" s="7"/>
    </row>
    <row r="161" spans="1:19" ht="25.5">
      <c r="A161" s="33">
        <v>68</v>
      </c>
      <c r="B161" s="114" t="s">
        <v>239</v>
      </c>
      <c r="C161" s="84" t="s">
        <v>230</v>
      </c>
      <c r="D161" s="57" t="s">
        <v>165</v>
      </c>
      <c r="E161" s="11">
        <v>1</v>
      </c>
      <c r="F161" s="11"/>
      <c r="G161" s="11"/>
      <c r="H161" s="11"/>
      <c r="I161" s="11"/>
      <c r="J161" s="11"/>
      <c r="K161" s="11"/>
      <c r="L161" s="11"/>
      <c r="M161" s="11"/>
      <c r="N161" s="3">
        <v>2.5000000000000001E-2</v>
      </c>
      <c r="O161" s="3">
        <v>1.4999999999999999E-2</v>
      </c>
      <c r="P161" s="3">
        <v>0.01</v>
      </c>
      <c r="Q161" s="12">
        <v>5</v>
      </c>
      <c r="R161" s="49">
        <f t="shared" si="7"/>
        <v>0.125</v>
      </c>
      <c r="S161" s="7"/>
    </row>
    <row r="162" spans="1:19" ht="25.5">
      <c r="A162" s="33">
        <v>69</v>
      </c>
      <c r="B162" s="114" t="s">
        <v>240</v>
      </c>
      <c r="C162" s="84" t="s">
        <v>230</v>
      </c>
      <c r="D162" s="57" t="s">
        <v>165</v>
      </c>
      <c r="E162" s="11">
        <v>1</v>
      </c>
      <c r="F162" s="11"/>
      <c r="G162" s="11"/>
      <c r="H162" s="11"/>
      <c r="I162" s="11"/>
      <c r="J162" s="11"/>
      <c r="K162" s="11"/>
      <c r="L162" s="11"/>
      <c r="M162" s="11"/>
      <c r="N162" s="3">
        <v>2.5000000000000001E-2</v>
      </c>
      <c r="O162" s="3">
        <v>1.4999999999999999E-2</v>
      </c>
      <c r="P162" s="3">
        <v>0.01</v>
      </c>
      <c r="Q162" s="12">
        <v>5</v>
      </c>
      <c r="R162" s="49">
        <f t="shared" si="7"/>
        <v>0.125</v>
      </c>
      <c r="S162" s="7"/>
    </row>
    <row r="163" spans="1:19" ht="25.5">
      <c r="A163" s="33">
        <v>70</v>
      </c>
      <c r="B163" s="115" t="s">
        <v>241</v>
      </c>
      <c r="C163" s="84" t="s">
        <v>230</v>
      </c>
      <c r="D163" s="57" t="s">
        <v>165</v>
      </c>
      <c r="E163" s="11">
        <v>1</v>
      </c>
      <c r="F163" s="11"/>
      <c r="G163" s="38"/>
      <c r="H163" s="11"/>
      <c r="I163" s="11"/>
      <c r="J163" s="11"/>
      <c r="K163" s="11"/>
      <c r="L163" s="11"/>
      <c r="M163" s="11"/>
      <c r="N163" s="3">
        <v>2.5000000000000001E-2</v>
      </c>
      <c r="O163" s="3">
        <v>1.4999999999999999E-2</v>
      </c>
      <c r="P163" s="3">
        <v>0.01</v>
      </c>
      <c r="Q163" s="12">
        <v>5</v>
      </c>
      <c r="R163" s="49">
        <f t="shared" si="7"/>
        <v>0.125</v>
      </c>
      <c r="S163" s="7"/>
    </row>
    <row r="164" spans="1:19" ht="25.5">
      <c r="A164" s="33">
        <v>71</v>
      </c>
      <c r="B164" s="114" t="s">
        <v>242</v>
      </c>
      <c r="C164" s="84" t="s">
        <v>230</v>
      </c>
      <c r="D164" s="57" t="s">
        <v>165</v>
      </c>
      <c r="E164" s="11">
        <v>1</v>
      </c>
      <c r="F164" s="11"/>
      <c r="G164" s="11"/>
      <c r="H164" s="11"/>
      <c r="I164" s="11"/>
      <c r="J164" s="11"/>
      <c r="K164" s="11"/>
      <c r="L164" s="11"/>
      <c r="M164" s="11"/>
      <c r="N164" s="3">
        <v>2.5000000000000001E-2</v>
      </c>
      <c r="O164" s="3">
        <v>1.4999999999999999E-2</v>
      </c>
      <c r="P164" s="3">
        <v>0.01</v>
      </c>
      <c r="Q164" s="12">
        <v>5</v>
      </c>
      <c r="R164" s="49">
        <f t="shared" si="7"/>
        <v>0.125</v>
      </c>
      <c r="S164" s="7"/>
    </row>
    <row r="165" spans="1:19" ht="25.5">
      <c r="A165" s="33">
        <v>72</v>
      </c>
      <c r="B165" s="114" t="s">
        <v>243</v>
      </c>
      <c r="C165" s="84" t="s">
        <v>230</v>
      </c>
      <c r="D165" s="57" t="s">
        <v>165</v>
      </c>
      <c r="E165" s="11">
        <v>1</v>
      </c>
      <c r="F165" s="11"/>
      <c r="G165" s="11"/>
      <c r="H165" s="11"/>
      <c r="I165" s="11"/>
      <c r="J165" s="11"/>
      <c r="K165" s="11"/>
      <c r="L165" s="11"/>
      <c r="M165" s="11"/>
      <c r="N165" s="3">
        <v>2.5000000000000001E-2</v>
      </c>
      <c r="O165" s="3">
        <v>1.4999999999999999E-2</v>
      </c>
      <c r="P165" s="3">
        <v>0.01</v>
      </c>
      <c r="Q165" s="12">
        <v>5</v>
      </c>
      <c r="R165" s="49">
        <f t="shared" si="7"/>
        <v>0.125</v>
      </c>
      <c r="S165" s="7"/>
    </row>
    <row r="166" spans="1:19" ht="25.5">
      <c r="A166" s="33">
        <v>73</v>
      </c>
      <c r="B166" s="114" t="s">
        <v>244</v>
      </c>
      <c r="C166" s="84" t="s">
        <v>245</v>
      </c>
      <c r="D166" s="57" t="s">
        <v>165</v>
      </c>
      <c r="E166" s="11">
        <v>1</v>
      </c>
      <c r="F166" s="11"/>
      <c r="G166" s="11"/>
      <c r="H166" s="11"/>
      <c r="I166" s="11"/>
      <c r="J166" s="11"/>
      <c r="K166" s="11"/>
      <c r="L166" s="11"/>
      <c r="M166" s="11"/>
      <c r="N166" s="3">
        <v>2.5000000000000001E-2</v>
      </c>
      <c r="O166" s="3">
        <v>1.4999999999999999E-2</v>
      </c>
      <c r="P166" s="3">
        <v>0.01</v>
      </c>
      <c r="Q166" s="12">
        <v>5</v>
      </c>
      <c r="R166" s="49">
        <f t="shared" si="7"/>
        <v>0.125</v>
      </c>
      <c r="S166" s="7"/>
    </row>
    <row r="167" spans="1:19" ht="25.5">
      <c r="A167" s="33">
        <v>74</v>
      </c>
      <c r="B167" s="113" t="s">
        <v>246</v>
      </c>
      <c r="C167" s="84" t="s">
        <v>245</v>
      </c>
      <c r="D167" s="57" t="s">
        <v>165</v>
      </c>
      <c r="E167" s="11">
        <v>1</v>
      </c>
      <c r="F167" s="11"/>
      <c r="G167" s="11"/>
      <c r="H167" s="11"/>
      <c r="I167" s="11"/>
      <c r="J167" s="11"/>
      <c r="K167" s="11"/>
      <c r="L167" s="11"/>
      <c r="M167" s="11"/>
      <c r="N167" s="3">
        <v>2.5000000000000001E-2</v>
      </c>
      <c r="O167" s="3">
        <v>1.4999999999999999E-2</v>
      </c>
      <c r="P167" s="3">
        <v>0.01</v>
      </c>
      <c r="Q167" s="12">
        <v>5</v>
      </c>
      <c r="R167" s="49">
        <f t="shared" si="7"/>
        <v>0.125</v>
      </c>
      <c r="S167" s="7"/>
    </row>
    <row r="168" spans="1:19" ht="25.5">
      <c r="A168" s="33">
        <v>75</v>
      </c>
      <c r="B168" s="110" t="s">
        <v>247</v>
      </c>
      <c r="C168" s="84" t="s">
        <v>245</v>
      </c>
      <c r="D168" s="57" t="s">
        <v>165</v>
      </c>
      <c r="E168" s="11">
        <v>1</v>
      </c>
      <c r="F168" s="11"/>
      <c r="G168" s="11"/>
      <c r="H168" s="11"/>
      <c r="I168" s="11"/>
      <c r="J168" s="11"/>
      <c r="K168" s="11"/>
      <c r="L168" s="11"/>
      <c r="M168" s="11"/>
      <c r="N168" s="3">
        <v>2.5000000000000001E-2</v>
      </c>
      <c r="O168" s="3">
        <v>1.4999999999999999E-2</v>
      </c>
      <c r="P168" s="3">
        <v>0.01</v>
      </c>
      <c r="Q168" s="12">
        <v>5</v>
      </c>
      <c r="R168" s="49">
        <f t="shared" si="7"/>
        <v>0.125</v>
      </c>
      <c r="S168" s="7"/>
    </row>
    <row r="169" spans="1:19" ht="25.5">
      <c r="A169" s="33">
        <v>76</v>
      </c>
      <c r="B169" s="113" t="s">
        <v>236</v>
      </c>
      <c r="C169" s="84" t="s">
        <v>245</v>
      </c>
      <c r="D169" s="57" t="s">
        <v>165</v>
      </c>
      <c r="E169" s="11">
        <v>1</v>
      </c>
      <c r="F169" s="11"/>
      <c r="G169" s="11"/>
      <c r="H169" s="11"/>
      <c r="I169" s="11"/>
      <c r="J169" s="11"/>
      <c r="K169" s="11"/>
      <c r="L169" s="11"/>
      <c r="M169" s="11"/>
      <c r="N169" s="3">
        <v>2.5000000000000001E-2</v>
      </c>
      <c r="O169" s="3">
        <v>1.4999999999999999E-2</v>
      </c>
      <c r="P169" s="3">
        <v>0.01</v>
      </c>
      <c r="Q169" s="12">
        <v>5</v>
      </c>
      <c r="R169" s="49">
        <f t="shared" si="7"/>
        <v>0.125</v>
      </c>
      <c r="S169" s="7"/>
    </row>
    <row r="170" spans="1:19" ht="25.5">
      <c r="A170" s="33">
        <v>77</v>
      </c>
      <c r="B170" s="113" t="s">
        <v>248</v>
      </c>
      <c r="C170" s="84" t="s">
        <v>245</v>
      </c>
      <c r="D170" s="57" t="s">
        <v>165</v>
      </c>
      <c r="E170" s="11">
        <v>1</v>
      </c>
      <c r="F170" s="11"/>
      <c r="G170" s="11"/>
      <c r="H170" s="11"/>
      <c r="I170" s="11"/>
      <c r="J170" s="11"/>
      <c r="K170" s="11"/>
      <c r="L170" s="11"/>
      <c r="M170" s="11"/>
      <c r="N170" s="3">
        <v>2.5000000000000001E-2</v>
      </c>
      <c r="O170" s="3">
        <v>1.4999999999999999E-2</v>
      </c>
      <c r="P170" s="3">
        <v>0.01</v>
      </c>
      <c r="Q170" s="12">
        <v>5</v>
      </c>
      <c r="R170" s="49">
        <f t="shared" si="7"/>
        <v>0.125</v>
      </c>
      <c r="S170" s="7"/>
    </row>
    <row r="171" spans="1:19" ht="25.5">
      <c r="A171" s="33">
        <v>78</v>
      </c>
      <c r="B171" s="113" t="s">
        <v>249</v>
      </c>
      <c r="C171" s="84" t="s">
        <v>245</v>
      </c>
      <c r="D171" s="57" t="s">
        <v>165</v>
      </c>
      <c r="E171" s="11">
        <v>1</v>
      </c>
      <c r="F171" s="11"/>
      <c r="G171" s="11"/>
      <c r="H171" s="11"/>
      <c r="I171" s="11"/>
      <c r="J171" s="11"/>
      <c r="K171" s="11"/>
      <c r="L171" s="11"/>
      <c r="M171" s="11"/>
      <c r="N171" s="3">
        <v>2.5000000000000001E-2</v>
      </c>
      <c r="O171" s="3">
        <v>1.4999999999999999E-2</v>
      </c>
      <c r="P171" s="3">
        <v>0.01</v>
      </c>
      <c r="Q171" s="12">
        <v>5</v>
      </c>
      <c r="R171" s="49">
        <f t="shared" si="7"/>
        <v>0.125</v>
      </c>
      <c r="S171" s="7"/>
    </row>
    <row r="172" spans="1:19" ht="25.5">
      <c r="A172" s="33">
        <v>79</v>
      </c>
      <c r="B172" s="113" t="s">
        <v>250</v>
      </c>
      <c r="C172" s="84" t="s">
        <v>245</v>
      </c>
      <c r="D172" s="57" t="s">
        <v>165</v>
      </c>
      <c r="E172" s="11">
        <v>1</v>
      </c>
      <c r="F172" s="11"/>
      <c r="G172" s="11"/>
      <c r="H172" s="11"/>
      <c r="I172" s="11"/>
      <c r="J172" s="11"/>
      <c r="K172" s="11"/>
      <c r="L172" s="11"/>
      <c r="M172" s="11"/>
      <c r="N172" s="3">
        <v>2.5000000000000001E-2</v>
      </c>
      <c r="O172" s="3">
        <v>1.4999999999999999E-2</v>
      </c>
      <c r="P172" s="3">
        <v>0.01</v>
      </c>
      <c r="Q172" s="12">
        <v>5</v>
      </c>
      <c r="R172" s="49">
        <f t="shared" si="7"/>
        <v>0.125</v>
      </c>
      <c r="S172" s="7"/>
    </row>
    <row r="173" spans="1:19" ht="25.5">
      <c r="A173" s="33">
        <v>80</v>
      </c>
      <c r="B173" s="113" t="s">
        <v>251</v>
      </c>
      <c r="C173" s="84" t="s">
        <v>245</v>
      </c>
      <c r="D173" s="57" t="s">
        <v>252</v>
      </c>
      <c r="E173" s="11"/>
      <c r="F173" s="11"/>
      <c r="G173" s="11">
        <v>1</v>
      </c>
      <c r="H173" s="11"/>
      <c r="I173" s="11"/>
      <c r="J173" s="11"/>
      <c r="K173" s="11"/>
      <c r="L173" s="11"/>
      <c r="M173" s="11"/>
      <c r="N173" s="3">
        <v>2.5000000000000001E-2</v>
      </c>
      <c r="O173" s="3">
        <v>1.4999999999999999E-2</v>
      </c>
      <c r="P173" s="3">
        <v>0.01</v>
      </c>
      <c r="Q173" s="12">
        <v>5</v>
      </c>
      <c r="R173" s="49">
        <f t="shared" si="7"/>
        <v>0.05</v>
      </c>
      <c r="S173" s="7"/>
    </row>
    <row r="174" spans="1:19" ht="25.5">
      <c r="A174" s="33">
        <v>81</v>
      </c>
      <c r="B174" s="113" t="s">
        <v>253</v>
      </c>
      <c r="C174" s="84" t="s">
        <v>245</v>
      </c>
      <c r="D174" s="57" t="s">
        <v>165</v>
      </c>
      <c r="E174" s="11">
        <v>1</v>
      </c>
      <c r="F174" s="11"/>
      <c r="G174" s="11"/>
      <c r="H174" s="11"/>
      <c r="I174" s="11"/>
      <c r="J174" s="11"/>
      <c r="K174" s="11"/>
      <c r="L174" s="11"/>
      <c r="M174" s="11"/>
      <c r="N174" s="3">
        <v>2.5000000000000001E-2</v>
      </c>
      <c r="O174" s="3">
        <v>1.4999999999999999E-2</v>
      </c>
      <c r="P174" s="3">
        <v>0.01</v>
      </c>
      <c r="Q174" s="12">
        <v>5</v>
      </c>
      <c r="R174" s="49">
        <f t="shared" si="7"/>
        <v>0.125</v>
      </c>
      <c r="S174" s="7"/>
    </row>
    <row r="175" spans="1:19" ht="25.5">
      <c r="A175" s="33">
        <v>82</v>
      </c>
      <c r="B175" s="113" t="s">
        <v>254</v>
      </c>
      <c r="C175" s="84" t="s">
        <v>245</v>
      </c>
      <c r="D175" s="57" t="s">
        <v>165</v>
      </c>
      <c r="E175" s="11">
        <v>1</v>
      </c>
      <c r="F175" s="11"/>
      <c r="G175" s="11"/>
      <c r="H175" s="11"/>
      <c r="I175" s="11"/>
      <c r="J175" s="11"/>
      <c r="K175" s="11"/>
      <c r="L175" s="11"/>
      <c r="M175" s="11"/>
      <c r="N175" s="3">
        <v>2.5000000000000001E-2</v>
      </c>
      <c r="O175" s="3">
        <v>1.4999999999999999E-2</v>
      </c>
      <c r="P175" s="3">
        <v>0.01</v>
      </c>
      <c r="Q175" s="12">
        <v>5</v>
      </c>
      <c r="R175" s="49">
        <f t="shared" si="7"/>
        <v>0.125</v>
      </c>
      <c r="S175" s="7"/>
    </row>
    <row r="176" spans="1:19" ht="25.5">
      <c r="A176" s="33">
        <v>83</v>
      </c>
      <c r="B176" s="113" t="s">
        <v>255</v>
      </c>
      <c r="C176" s="84" t="s">
        <v>245</v>
      </c>
      <c r="D176" s="57" t="s">
        <v>165</v>
      </c>
      <c r="E176" s="11">
        <v>1</v>
      </c>
      <c r="F176" s="11"/>
      <c r="G176" s="11"/>
      <c r="H176" s="11"/>
      <c r="I176" s="11"/>
      <c r="J176" s="11"/>
      <c r="K176" s="11"/>
      <c r="L176" s="11"/>
      <c r="M176" s="11"/>
      <c r="N176" s="3">
        <v>2.5000000000000001E-2</v>
      </c>
      <c r="O176" s="3">
        <v>1.4999999999999999E-2</v>
      </c>
      <c r="P176" s="3">
        <v>0.01</v>
      </c>
      <c r="Q176" s="12">
        <v>5</v>
      </c>
      <c r="R176" s="49">
        <f t="shared" si="7"/>
        <v>0.125</v>
      </c>
      <c r="S176" s="7"/>
    </row>
    <row r="177" spans="1:19" ht="25.5">
      <c r="A177" s="33">
        <v>84</v>
      </c>
      <c r="B177" s="113" t="s">
        <v>256</v>
      </c>
      <c r="C177" s="84" t="s">
        <v>245</v>
      </c>
      <c r="D177" s="57" t="s">
        <v>165</v>
      </c>
      <c r="E177" s="11">
        <v>1</v>
      </c>
      <c r="F177" s="11"/>
      <c r="G177" s="11"/>
      <c r="H177" s="11"/>
      <c r="I177" s="11"/>
      <c r="J177" s="11"/>
      <c r="K177" s="11"/>
      <c r="L177" s="11"/>
      <c r="M177" s="11"/>
      <c r="N177" s="3">
        <v>2.5000000000000001E-2</v>
      </c>
      <c r="O177" s="3">
        <v>1.4999999999999999E-2</v>
      </c>
      <c r="P177" s="3">
        <v>0.01</v>
      </c>
      <c r="Q177" s="12">
        <v>5</v>
      </c>
      <c r="R177" s="49">
        <f t="shared" si="7"/>
        <v>0.125</v>
      </c>
      <c r="S177" s="7"/>
    </row>
    <row r="178" spans="1:19" ht="25.5">
      <c r="A178" s="33">
        <v>85</v>
      </c>
      <c r="B178" s="113" t="s">
        <v>257</v>
      </c>
      <c r="C178" s="84" t="s">
        <v>245</v>
      </c>
      <c r="D178" s="57" t="s">
        <v>165</v>
      </c>
      <c r="E178" s="11">
        <v>1</v>
      </c>
      <c r="F178" s="11"/>
      <c r="G178" s="11"/>
      <c r="H178" s="11"/>
      <c r="I178" s="11"/>
      <c r="J178" s="11"/>
      <c r="K178" s="11"/>
      <c r="L178" s="11"/>
      <c r="M178" s="11"/>
      <c r="N178" s="3">
        <v>2.5000000000000001E-2</v>
      </c>
      <c r="O178" s="3">
        <v>1.4999999999999999E-2</v>
      </c>
      <c r="P178" s="3">
        <v>0.01</v>
      </c>
      <c r="Q178" s="12">
        <v>5</v>
      </c>
      <c r="R178" s="49">
        <f t="shared" si="7"/>
        <v>0.125</v>
      </c>
      <c r="S178" s="7"/>
    </row>
    <row r="179" spans="1:19" ht="25.5">
      <c r="A179" s="33">
        <v>86</v>
      </c>
      <c r="B179" s="113" t="s">
        <v>258</v>
      </c>
      <c r="C179" s="84" t="s">
        <v>245</v>
      </c>
      <c r="D179" s="57" t="s">
        <v>165</v>
      </c>
      <c r="E179" s="11">
        <v>1</v>
      </c>
      <c r="F179" s="11"/>
      <c r="G179" s="11"/>
      <c r="H179" s="11"/>
      <c r="I179" s="11"/>
      <c r="J179" s="11"/>
      <c r="K179" s="11"/>
      <c r="L179" s="11"/>
      <c r="M179" s="11"/>
      <c r="N179" s="3">
        <v>2.5000000000000001E-2</v>
      </c>
      <c r="O179" s="3">
        <v>1.4999999999999999E-2</v>
      </c>
      <c r="P179" s="3">
        <v>0.01</v>
      </c>
      <c r="Q179" s="12">
        <v>5</v>
      </c>
      <c r="R179" s="49">
        <f t="shared" si="7"/>
        <v>0.125</v>
      </c>
      <c r="S179" s="7"/>
    </row>
    <row r="180" spans="1:19" ht="25.5">
      <c r="A180" s="33">
        <v>87</v>
      </c>
      <c r="B180" s="113" t="s">
        <v>259</v>
      </c>
      <c r="C180" s="84" t="s">
        <v>245</v>
      </c>
      <c r="D180" s="57" t="s">
        <v>165</v>
      </c>
      <c r="E180" s="11">
        <v>1</v>
      </c>
      <c r="F180" s="11"/>
      <c r="G180" s="11"/>
      <c r="H180" s="11"/>
      <c r="I180" s="11"/>
      <c r="J180" s="11"/>
      <c r="K180" s="11"/>
      <c r="L180" s="11"/>
      <c r="M180" s="11"/>
      <c r="N180" s="3">
        <v>2.5000000000000001E-2</v>
      </c>
      <c r="O180" s="3">
        <v>1.4999999999999999E-2</v>
      </c>
      <c r="P180" s="3">
        <v>0.01</v>
      </c>
      <c r="Q180" s="12">
        <v>5</v>
      </c>
      <c r="R180" s="49">
        <f t="shared" si="7"/>
        <v>0.125</v>
      </c>
      <c r="S180" s="7"/>
    </row>
    <row r="181" spans="1:19" ht="25.5">
      <c r="A181" s="33">
        <v>88</v>
      </c>
      <c r="B181" s="112" t="s">
        <v>260</v>
      </c>
      <c r="C181" s="36" t="s">
        <v>261</v>
      </c>
      <c r="D181" s="57" t="s">
        <v>165</v>
      </c>
      <c r="E181" s="11">
        <v>1</v>
      </c>
      <c r="F181" s="11"/>
      <c r="G181" s="11"/>
      <c r="H181" s="11"/>
      <c r="I181" s="11"/>
      <c r="J181" s="11"/>
      <c r="K181" s="11"/>
      <c r="L181" s="11"/>
      <c r="M181" s="11"/>
      <c r="N181" s="3">
        <v>2.5000000000000001E-2</v>
      </c>
      <c r="O181" s="3">
        <v>1.4999999999999999E-2</v>
      </c>
      <c r="P181" s="3">
        <v>0.01</v>
      </c>
      <c r="Q181" s="12">
        <v>5</v>
      </c>
      <c r="R181" s="49">
        <f t="shared" si="7"/>
        <v>0.125</v>
      </c>
      <c r="S181" s="7"/>
    </row>
    <row r="182" spans="1:19" ht="25.5">
      <c r="A182" s="33">
        <v>89</v>
      </c>
      <c r="B182" s="112" t="s">
        <v>262</v>
      </c>
      <c r="C182" s="36" t="s">
        <v>261</v>
      </c>
      <c r="D182" s="57" t="s">
        <v>165</v>
      </c>
      <c r="E182" s="11">
        <v>1</v>
      </c>
      <c r="F182" s="11"/>
      <c r="G182" s="11"/>
      <c r="H182" s="11"/>
      <c r="I182" s="11"/>
      <c r="J182" s="11"/>
      <c r="K182" s="11"/>
      <c r="L182" s="11"/>
      <c r="M182" s="11"/>
      <c r="N182" s="3">
        <v>2.5000000000000001E-2</v>
      </c>
      <c r="O182" s="3">
        <v>1.4999999999999999E-2</v>
      </c>
      <c r="P182" s="3">
        <v>0.01</v>
      </c>
      <c r="Q182" s="12">
        <v>5</v>
      </c>
      <c r="R182" s="49">
        <f t="shared" si="7"/>
        <v>0.125</v>
      </c>
      <c r="S182" s="7"/>
    </row>
    <row r="183" spans="1:19" ht="25.5">
      <c r="A183" s="33">
        <v>90</v>
      </c>
      <c r="B183" s="116" t="s">
        <v>263</v>
      </c>
      <c r="C183" s="36" t="s">
        <v>261</v>
      </c>
      <c r="D183" s="57" t="s">
        <v>165</v>
      </c>
      <c r="E183" s="11">
        <v>1</v>
      </c>
      <c r="F183" s="11"/>
      <c r="G183" s="11"/>
      <c r="H183" s="11"/>
      <c r="I183" s="11"/>
      <c r="J183" s="11"/>
      <c r="K183" s="11"/>
      <c r="L183" s="11"/>
      <c r="M183" s="11"/>
      <c r="N183" s="3">
        <v>2.5000000000000001E-2</v>
      </c>
      <c r="O183" s="3">
        <v>1.4999999999999999E-2</v>
      </c>
      <c r="P183" s="3">
        <v>0.01</v>
      </c>
      <c r="Q183" s="12">
        <v>5</v>
      </c>
      <c r="R183" s="49">
        <f t="shared" si="7"/>
        <v>0.125</v>
      </c>
      <c r="S183" s="7"/>
    </row>
    <row r="184" spans="1:19" ht="25.5">
      <c r="A184" s="33">
        <v>91</v>
      </c>
      <c r="B184" s="116" t="s">
        <v>264</v>
      </c>
      <c r="C184" s="36" t="s">
        <v>261</v>
      </c>
      <c r="D184" s="57" t="s">
        <v>165</v>
      </c>
      <c r="E184" s="11">
        <v>1</v>
      </c>
      <c r="F184" s="11"/>
      <c r="G184" s="11"/>
      <c r="H184" s="11"/>
      <c r="I184" s="11"/>
      <c r="J184" s="11"/>
      <c r="K184" s="11"/>
      <c r="L184" s="11"/>
      <c r="M184" s="11"/>
      <c r="N184" s="3">
        <v>2.5000000000000001E-2</v>
      </c>
      <c r="O184" s="3">
        <v>1.4999999999999999E-2</v>
      </c>
      <c r="P184" s="3">
        <v>0.01</v>
      </c>
      <c r="Q184" s="12">
        <v>5</v>
      </c>
      <c r="R184" s="49">
        <f>(E184*N184*Q184)+(F184*O184*Q184)+(G184*P184*Q184)+(H184*N184*Q184*70%)+(I184*O184*Q184*70%)+(J184*P184*Q184*70%)+(K184*N184*Q184*50%)+(L184*O184*Q184*50%)+(M184*P184*Q184*50%)</f>
        <v>0.125</v>
      </c>
      <c r="S184" s="7"/>
    </row>
    <row r="185" spans="1:19" ht="25.5">
      <c r="A185" s="33">
        <v>92</v>
      </c>
      <c r="B185" s="112" t="s">
        <v>265</v>
      </c>
      <c r="C185" s="36" t="s">
        <v>261</v>
      </c>
      <c r="D185" s="57" t="s">
        <v>165</v>
      </c>
      <c r="E185" s="11">
        <v>1</v>
      </c>
      <c r="F185" s="11"/>
      <c r="G185" s="11"/>
      <c r="H185" s="11"/>
      <c r="I185" s="11"/>
      <c r="J185" s="11"/>
      <c r="K185" s="11"/>
      <c r="L185" s="11"/>
      <c r="M185" s="11"/>
      <c r="N185" s="3">
        <v>2.5000000000000001E-2</v>
      </c>
      <c r="O185" s="3">
        <v>1.4999999999999999E-2</v>
      </c>
      <c r="P185" s="3">
        <v>0.01</v>
      </c>
      <c r="Q185" s="12">
        <v>5</v>
      </c>
      <c r="R185" s="49">
        <f>(E185*N185*Q185)+(F185*O185*Q185)+(G185*P185*Q185)+(H185*N185*Q185*70%)+(I185*O185*Q185*70%)+(J185*P185*Q185*70%)+(K185*N185*Q185*50%)+(L185*O185*Q185*50%)+(M185*P185*Q185*50%)</f>
        <v>0.125</v>
      </c>
      <c r="S185" s="7"/>
    </row>
    <row r="186" spans="1:19" ht="25.5">
      <c r="A186" s="33">
        <v>93</v>
      </c>
      <c r="B186" s="116" t="s">
        <v>266</v>
      </c>
      <c r="C186" s="36" t="s">
        <v>261</v>
      </c>
      <c r="D186" s="57" t="s">
        <v>165</v>
      </c>
      <c r="E186" s="11">
        <v>1</v>
      </c>
      <c r="F186" s="11"/>
      <c r="G186" s="11"/>
      <c r="H186" s="11"/>
      <c r="I186" s="11"/>
      <c r="J186" s="11"/>
      <c r="K186" s="11"/>
      <c r="L186" s="11"/>
      <c r="M186" s="11"/>
      <c r="N186" s="3">
        <v>2.5000000000000001E-2</v>
      </c>
      <c r="O186" s="3">
        <v>1.4999999999999999E-2</v>
      </c>
      <c r="P186" s="3">
        <v>0.01</v>
      </c>
      <c r="Q186" s="12">
        <v>5</v>
      </c>
      <c r="R186" s="49">
        <f t="shared" si="7"/>
        <v>0.125</v>
      </c>
      <c r="S186" s="7"/>
    </row>
    <row r="187" spans="1:19" ht="25.5">
      <c r="A187" s="33">
        <v>94</v>
      </c>
      <c r="B187" s="112" t="s">
        <v>267</v>
      </c>
      <c r="C187" s="36" t="s">
        <v>261</v>
      </c>
      <c r="D187" s="57" t="s">
        <v>165</v>
      </c>
      <c r="E187" s="11">
        <v>1</v>
      </c>
      <c r="F187" s="11"/>
      <c r="G187" s="11"/>
      <c r="H187" s="11"/>
      <c r="I187" s="11"/>
      <c r="J187" s="11"/>
      <c r="K187" s="11"/>
      <c r="L187" s="11"/>
      <c r="M187" s="11"/>
      <c r="N187" s="3">
        <v>2.5000000000000001E-2</v>
      </c>
      <c r="O187" s="3">
        <v>1.4999999999999999E-2</v>
      </c>
      <c r="P187" s="3">
        <v>0.01</v>
      </c>
      <c r="Q187" s="12">
        <v>5</v>
      </c>
      <c r="R187" s="49">
        <f t="shared" si="7"/>
        <v>0.125</v>
      </c>
      <c r="S187" s="7"/>
    </row>
    <row r="188" spans="1:19" ht="25.5">
      <c r="A188" s="33">
        <v>95</v>
      </c>
      <c r="B188" s="112" t="s">
        <v>268</v>
      </c>
      <c r="C188" s="36" t="s">
        <v>261</v>
      </c>
      <c r="D188" s="57" t="s">
        <v>165</v>
      </c>
      <c r="E188" s="11">
        <v>1</v>
      </c>
      <c r="F188" s="11"/>
      <c r="G188" s="11"/>
      <c r="H188" s="11"/>
      <c r="I188" s="11"/>
      <c r="J188" s="11"/>
      <c r="K188" s="11"/>
      <c r="L188" s="11"/>
      <c r="M188" s="11"/>
      <c r="N188" s="3">
        <v>2.5000000000000001E-2</v>
      </c>
      <c r="O188" s="3">
        <v>1.4999999999999999E-2</v>
      </c>
      <c r="P188" s="3">
        <v>0.01</v>
      </c>
      <c r="Q188" s="12">
        <v>5</v>
      </c>
      <c r="R188" s="49">
        <f t="shared" si="7"/>
        <v>0.125</v>
      </c>
      <c r="S188" s="7"/>
    </row>
    <row r="189" spans="1:19" ht="25.5">
      <c r="A189" s="33">
        <v>96</v>
      </c>
      <c r="B189" s="112" t="s">
        <v>269</v>
      </c>
      <c r="C189" s="36" t="s">
        <v>261</v>
      </c>
      <c r="D189" s="57" t="s">
        <v>165</v>
      </c>
      <c r="E189" s="11">
        <v>1</v>
      </c>
      <c r="F189" s="11"/>
      <c r="G189" s="11"/>
      <c r="H189" s="11"/>
      <c r="I189" s="11"/>
      <c r="J189" s="11"/>
      <c r="K189" s="11"/>
      <c r="L189" s="11"/>
      <c r="M189" s="11"/>
      <c r="N189" s="3">
        <v>2.5000000000000001E-2</v>
      </c>
      <c r="O189" s="3">
        <v>1.4999999999999999E-2</v>
      </c>
      <c r="P189" s="3">
        <v>0.01</v>
      </c>
      <c r="Q189" s="12">
        <v>5</v>
      </c>
      <c r="R189" s="49">
        <f t="shared" si="7"/>
        <v>0.125</v>
      </c>
      <c r="S189" s="7"/>
    </row>
    <row r="190" spans="1:19" ht="25.5">
      <c r="A190" s="33">
        <v>97</v>
      </c>
      <c r="B190" s="112" t="s">
        <v>270</v>
      </c>
      <c r="C190" s="36" t="s">
        <v>261</v>
      </c>
      <c r="D190" s="57" t="s">
        <v>165</v>
      </c>
      <c r="E190" s="11">
        <v>1</v>
      </c>
      <c r="F190" s="11"/>
      <c r="G190" s="11"/>
      <c r="H190" s="11"/>
      <c r="I190" s="11"/>
      <c r="J190" s="11"/>
      <c r="K190" s="11"/>
      <c r="L190" s="11"/>
      <c r="M190" s="11"/>
      <c r="N190" s="3">
        <v>2.5000000000000001E-2</v>
      </c>
      <c r="O190" s="3">
        <v>1.4999999999999999E-2</v>
      </c>
      <c r="P190" s="3">
        <v>0.01</v>
      </c>
      <c r="Q190" s="12">
        <v>5</v>
      </c>
      <c r="R190" s="49">
        <f t="shared" si="7"/>
        <v>0.125</v>
      </c>
      <c r="S190" s="7"/>
    </row>
    <row r="191" spans="1:19" ht="25.5">
      <c r="A191" s="33">
        <v>98</v>
      </c>
      <c r="B191" s="112" t="s">
        <v>271</v>
      </c>
      <c r="C191" s="36" t="s">
        <v>261</v>
      </c>
      <c r="D191" s="57" t="s">
        <v>165</v>
      </c>
      <c r="E191" s="11">
        <v>1</v>
      </c>
      <c r="F191" s="11"/>
      <c r="G191" s="11"/>
      <c r="H191" s="11"/>
      <c r="I191" s="11"/>
      <c r="J191" s="11"/>
      <c r="K191" s="11"/>
      <c r="L191" s="11"/>
      <c r="M191" s="11"/>
      <c r="N191" s="3">
        <v>2.5000000000000001E-2</v>
      </c>
      <c r="O191" s="3">
        <v>1.4999999999999999E-2</v>
      </c>
      <c r="P191" s="3">
        <v>0.01</v>
      </c>
      <c r="Q191" s="12">
        <v>5</v>
      </c>
      <c r="R191" s="49">
        <f t="shared" si="7"/>
        <v>0.125</v>
      </c>
      <c r="S191" s="7"/>
    </row>
    <row r="192" spans="1:19" ht="25.5">
      <c r="A192" s="33">
        <v>99</v>
      </c>
      <c r="B192" s="112" t="s">
        <v>272</v>
      </c>
      <c r="C192" s="36" t="s">
        <v>261</v>
      </c>
      <c r="D192" s="57" t="s">
        <v>165</v>
      </c>
      <c r="E192" s="11">
        <v>1</v>
      </c>
      <c r="F192" s="11"/>
      <c r="G192" s="11"/>
      <c r="H192" s="11"/>
      <c r="I192" s="11"/>
      <c r="J192" s="11"/>
      <c r="K192" s="11"/>
      <c r="L192" s="11"/>
      <c r="M192" s="11"/>
      <c r="N192" s="3">
        <v>2.5000000000000001E-2</v>
      </c>
      <c r="O192" s="3">
        <v>1.4999999999999999E-2</v>
      </c>
      <c r="P192" s="3">
        <v>0.01</v>
      </c>
      <c r="Q192" s="12">
        <v>5</v>
      </c>
      <c r="R192" s="49">
        <f t="shared" si="7"/>
        <v>0.125</v>
      </c>
      <c r="S192" s="7"/>
    </row>
    <row r="193" spans="1:19" ht="25.5">
      <c r="A193" s="33">
        <v>100</v>
      </c>
      <c r="B193" s="112" t="s">
        <v>273</v>
      </c>
      <c r="C193" s="36" t="s">
        <v>261</v>
      </c>
      <c r="D193" s="57" t="s">
        <v>165</v>
      </c>
      <c r="E193" s="11">
        <v>1</v>
      </c>
      <c r="F193" s="11"/>
      <c r="G193" s="11"/>
      <c r="H193" s="11"/>
      <c r="I193" s="11"/>
      <c r="J193" s="11"/>
      <c r="K193" s="11"/>
      <c r="L193" s="11"/>
      <c r="M193" s="11"/>
      <c r="N193" s="3">
        <v>2.5000000000000001E-2</v>
      </c>
      <c r="O193" s="3">
        <v>1.4999999999999999E-2</v>
      </c>
      <c r="P193" s="3">
        <v>0.01</v>
      </c>
      <c r="Q193" s="12">
        <v>5</v>
      </c>
      <c r="R193" s="49">
        <f t="shared" si="7"/>
        <v>0.125</v>
      </c>
      <c r="S193" s="7"/>
    </row>
    <row r="194" spans="1:19" ht="25.5">
      <c r="A194" s="33">
        <v>101</v>
      </c>
      <c r="B194" s="112" t="s">
        <v>274</v>
      </c>
      <c r="C194" s="36" t="s">
        <v>261</v>
      </c>
      <c r="D194" s="57" t="s">
        <v>165</v>
      </c>
      <c r="E194" s="11">
        <v>1</v>
      </c>
      <c r="F194" s="11"/>
      <c r="G194" s="11"/>
      <c r="H194" s="11"/>
      <c r="I194" s="11"/>
      <c r="J194" s="11"/>
      <c r="K194" s="11"/>
      <c r="L194" s="11"/>
      <c r="M194" s="11"/>
      <c r="N194" s="3">
        <v>2.5000000000000001E-2</v>
      </c>
      <c r="O194" s="3">
        <v>1.4999999999999999E-2</v>
      </c>
      <c r="P194" s="3">
        <v>0.01</v>
      </c>
      <c r="Q194" s="12">
        <v>5</v>
      </c>
      <c r="R194" s="49">
        <f t="shared" si="7"/>
        <v>0.125</v>
      </c>
      <c r="S194" s="7"/>
    </row>
    <row r="195" spans="1:19" ht="25.5">
      <c r="A195" s="33">
        <v>102</v>
      </c>
      <c r="B195" s="112" t="s">
        <v>275</v>
      </c>
      <c r="C195" s="36" t="s">
        <v>261</v>
      </c>
      <c r="D195" s="57" t="s">
        <v>165</v>
      </c>
      <c r="E195" s="11">
        <v>1</v>
      </c>
      <c r="F195" s="11"/>
      <c r="G195" s="11"/>
      <c r="H195" s="11"/>
      <c r="I195" s="11"/>
      <c r="J195" s="11"/>
      <c r="K195" s="11"/>
      <c r="L195" s="11"/>
      <c r="M195" s="11"/>
      <c r="N195" s="3">
        <v>2.5000000000000001E-2</v>
      </c>
      <c r="O195" s="3">
        <v>1.4999999999999999E-2</v>
      </c>
      <c r="P195" s="3">
        <v>0.01</v>
      </c>
      <c r="Q195" s="12">
        <v>5</v>
      </c>
      <c r="R195" s="49">
        <f t="shared" si="7"/>
        <v>0.125</v>
      </c>
      <c r="S195" s="7"/>
    </row>
    <row r="196" spans="1:19" ht="25.5">
      <c r="A196" s="33">
        <v>103</v>
      </c>
      <c r="B196" s="110" t="s">
        <v>190</v>
      </c>
      <c r="C196" s="84" t="s">
        <v>276</v>
      </c>
      <c r="D196" s="57" t="s">
        <v>165</v>
      </c>
      <c r="E196" s="11">
        <v>1</v>
      </c>
      <c r="F196" s="11"/>
      <c r="G196" s="11"/>
      <c r="H196" s="34"/>
      <c r="I196" s="34"/>
      <c r="J196" s="34"/>
      <c r="K196" s="34"/>
      <c r="L196" s="34"/>
      <c r="M196" s="34"/>
      <c r="N196" s="3">
        <v>2.5000000000000001E-2</v>
      </c>
      <c r="O196" s="3">
        <v>1.4999999999999999E-2</v>
      </c>
      <c r="P196" s="3">
        <v>0.01</v>
      </c>
      <c r="Q196" s="12">
        <v>5</v>
      </c>
      <c r="R196" s="49">
        <f t="shared" si="7"/>
        <v>0.125</v>
      </c>
      <c r="S196" s="7"/>
    </row>
    <row r="197" spans="1:19" ht="25.5">
      <c r="A197" s="33">
        <v>104</v>
      </c>
      <c r="B197" s="110" t="s">
        <v>277</v>
      </c>
      <c r="C197" s="84" t="s">
        <v>276</v>
      </c>
      <c r="D197" s="57" t="s">
        <v>165</v>
      </c>
      <c r="E197" s="11">
        <v>1</v>
      </c>
      <c r="F197" s="11"/>
      <c r="G197" s="11"/>
      <c r="H197" s="11"/>
      <c r="I197" s="11"/>
      <c r="J197" s="11"/>
      <c r="K197" s="11"/>
      <c r="L197" s="11"/>
      <c r="M197" s="11"/>
      <c r="N197" s="3">
        <v>2.5000000000000001E-2</v>
      </c>
      <c r="O197" s="3">
        <v>1.4999999999999999E-2</v>
      </c>
      <c r="P197" s="3">
        <v>0.01</v>
      </c>
      <c r="Q197" s="12">
        <v>5</v>
      </c>
      <c r="R197" s="49">
        <f t="shared" si="7"/>
        <v>0.125</v>
      </c>
      <c r="S197" s="7"/>
    </row>
    <row r="198" spans="1:19" ht="25.5">
      <c r="A198" s="33">
        <v>105</v>
      </c>
      <c r="B198" s="110" t="s">
        <v>278</v>
      </c>
      <c r="C198" s="84" t="s">
        <v>276</v>
      </c>
      <c r="D198" s="57" t="s">
        <v>165</v>
      </c>
      <c r="E198" s="11">
        <v>1</v>
      </c>
      <c r="F198" s="11"/>
      <c r="G198" s="11"/>
      <c r="H198" s="11"/>
      <c r="I198" s="11"/>
      <c r="J198" s="11"/>
      <c r="K198" s="11"/>
      <c r="L198" s="11"/>
      <c r="M198" s="11"/>
      <c r="N198" s="3">
        <v>2.5000000000000001E-2</v>
      </c>
      <c r="O198" s="3">
        <v>1.4999999999999999E-2</v>
      </c>
      <c r="P198" s="3">
        <v>0.01</v>
      </c>
      <c r="Q198" s="12">
        <v>5</v>
      </c>
      <c r="R198" s="49">
        <f t="shared" si="7"/>
        <v>0.125</v>
      </c>
      <c r="S198" s="7"/>
    </row>
    <row r="199" spans="1:19" ht="25.5">
      <c r="A199" s="33">
        <v>106</v>
      </c>
      <c r="B199" s="110" t="s">
        <v>279</v>
      </c>
      <c r="C199" s="84" t="s">
        <v>276</v>
      </c>
      <c r="D199" s="57" t="s">
        <v>165</v>
      </c>
      <c r="E199" s="11">
        <v>1</v>
      </c>
      <c r="F199" s="11"/>
      <c r="G199" s="11"/>
      <c r="H199" s="11"/>
      <c r="I199" s="11"/>
      <c r="J199" s="11"/>
      <c r="K199" s="11"/>
      <c r="L199" s="11"/>
      <c r="M199" s="11"/>
      <c r="N199" s="3">
        <v>2.5000000000000001E-2</v>
      </c>
      <c r="O199" s="3">
        <v>1.4999999999999999E-2</v>
      </c>
      <c r="P199" s="3">
        <v>0.01</v>
      </c>
      <c r="Q199" s="12">
        <v>5</v>
      </c>
      <c r="R199" s="49">
        <f t="shared" si="7"/>
        <v>0.125</v>
      </c>
      <c r="S199" s="7"/>
    </row>
    <row r="200" spans="1:19" ht="25.5">
      <c r="A200" s="33">
        <v>107</v>
      </c>
      <c r="B200" s="110" t="s">
        <v>280</v>
      </c>
      <c r="C200" s="84" t="s">
        <v>276</v>
      </c>
      <c r="D200" s="57" t="s">
        <v>165</v>
      </c>
      <c r="E200" s="11">
        <v>1</v>
      </c>
      <c r="F200" s="11"/>
      <c r="G200" s="11"/>
      <c r="H200" s="11"/>
      <c r="I200" s="11"/>
      <c r="J200" s="11"/>
      <c r="K200" s="11"/>
      <c r="L200" s="11"/>
      <c r="M200" s="11"/>
      <c r="N200" s="3">
        <v>2.5000000000000001E-2</v>
      </c>
      <c r="O200" s="3">
        <v>1.4999999999999999E-2</v>
      </c>
      <c r="P200" s="3">
        <v>0.01</v>
      </c>
      <c r="Q200" s="12">
        <v>5</v>
      </c>
      <c r="R200" s="49">
        <f t="shared" si="7"/>
        <v>0.125</v>
      </c>
      <c r="S200" s="7"/>
    </row>
    <row r="201" spans="1:19" ht="25.5">
      <c r="A201" s="33">
        <v>108</v>
      </c>
      <c r="B201" s="110" t="s">
        <v>281</v>
      </c>
      <c r="C201" s="84" t="s">
        <v>276</v>
      </c>
      <c r="D201" s="57" t="s">
        <v>165</v>
      </c>
      <c r="E201" s="11">
        <v>1</v>
      </c>
      <c r="F201" s="11"/>
      <c r="G201" s="11"/>
      <c r="H201" s="11"/>
      <c r="I201" s="11"/>
      <c r="J201" s="11"/>
      <c r="K201" s="11"/>
      <c r="L201" s="11"/>
      <c r="M201" s="11"/>
      <c r="N201" s="3">
        <v>2.5000000000000001E-2</v>
      </c>
      <c r="O201" s="3">
        <v>1.4999999999999999E-2</v>
      </c>
      <c r="P201" s="3">
        <v>0.01</v>
      </c>
      <c r="Q201" s="12">
        <v>5</v>
      </c>
      <c r="R201" s="49">
        <f t="shared" si="7"/>
        <v>0.125</v>
      </c>
      <c r="S201" s="7"/>
    </row>
    <row r="202" spans="1:19" ht="25.5">
      <c r="A202" s="33">
        <v>109</v>
      </c>
      <c r="B202" s="110" t="s">
        <v>282</v>
      </c>
      <c r="C202" s="84" t="s">
        <v>276</v>
      </c>
      <c r="D202" s="57" t="s">
        <v>165</v>
      </c>
      <c r="E202" s="11">
        <v>1</v>
      </c>
      <c r="F202" s="11"/>
      <c r="G202" s="11"/>
      <c r="H202" s="11"/>
      <c r="I202" s="11"/>
      <c r="J202" s="11"/>
      <c r="K202" s="11"/>
      <c r="L202" s="11"/>
      <c r="M202" s="11"/>
      <c r="N202" s="3">
        <v>2.5000000000000001E-2</v>
      </c>
      <c r="O202" s="3">
        <v>1.4999999999999999E-2</v>
      </c>
      <c r="P202" s="3">
        <v>0.01</v>
      </c>
      <c r="Q202" s="12">
        <v>5</v>
      </c>
      <c r="R202" s="49">
        <f t="shared" si="7"/>
        <v>0.125</v>
      </c>
      <c r="S202" s="7"/>
    </row>
    <row r="203" spans="1:19" ht="25.5">
      <c r="A203" s="33">
        <v>110</v>
      </c>
      <c r="B203" s="110" t="s">
        <v>283</v>
      </c>
      <c r="C203" s="84" t="s">
        <v>276</v>
      </c>
      <c r="D203" s="57" t="s">
        <v>165</v>
      </c>
      <c r="E203" s="11">
        <v>1</v>
      </c>
      <c r="F203" s="11"/>
      <c r="G203" s="11"/>
      <c r="H203" s="11"/>
      <c r="I203" s="11"/>
      <c r="J203" s="11"/>
      <c r="K203" s="11"/>
      <c r="L203" s="11"/>
      <c r="M203" s="11"/>
      <c r="N203" s="3">
        <v>2.5000000000000001E-2</v>
      </c>
      <c r="O203" s="3">
        <v>1.4999999999999999E-2</v>
      </c>
      <c r="P203" s="3">
        <v>0.01</v>
      </c>
      <c r="Q203" s="12">
        <v>5</v>
      </c>
      <c r="R203" s="49">
        <f t="shared" si="7"/>
        <v>0.125</v>
      </c>
      <c r="S203" s="7"/>
    </row>
    <row r="204" spans="1:19" ht="25.5">
      <c r="A204" s="33">
        <v>111</v>
      </c>
      <c r="B204" s="110" t="s">
        <v>284</v>
      </c>
      <c r="C204" s="84" t="s">
        <v>276</v>
      </c>
      <c r="D204" s="57" t="s">
        <v>165</v>
      </c>
      <c r="E204" s="11">
        <v>1</v>
      </c>
      <c r="F204" s="11"/>
      <c r="G204" s="11"/>
      <c r="H204" s="11"/>
      <c r="I204" s="11"/>
      <c r="J204" s="11"/>
      <c r="K204" s="11"/>
      <c r="L204" s="11"/>
      <c r="M204" s="11"/>
      <c r="N204" s="3">
        <v>2.5000000000000001E-2</v>
      </c>
      <c r="O204" s="3">
        <v>1.4999999999999999E-2</v>
      </c>
      <c r="P204" s="3">
        <v>0.01</v>
      </c>
      <c r="Q204" s="12">
        <v>5</v>
      </c>
      <c r="R204" s="49">
        <f t="shared" si="7"/>
        <v>0.125</v>
      </c>
      <c r="S204" s="7"/>
    </row>
    <row r="205" spans="1:19" ht="25.5">
      <c r="A205" s="33">
        <v>112</v>
      </c>
      <c r="B205" s="110" t="s">
        <v>285</v>
      </c>
      <c r="C205" s="84" t="s">
        <v>276</v>
      </c>
      <c r="D205" s="57" t="s">
        <v>165</v>
      </c>
      <c r="E205" s="11">
        <v>1</v>
      </c>
      <c r="F205" s="11"/>
      <c r="G205" s="11"/>
      <c r="H205" s="11"/>
      <c r="I205" s="11"/>
      <c r="J205" s="11"/>
      <c r="K205" s="11"/>
      <c r="L205" s="11"/>
      <c r="M205" s="11"/>
      <c r="N205" s="3">
        <v>2.5000000000000001E-2</v>
      </c>
      <c r="O205" s="3">
        <v>1.4999999999999999E-2</v>
      </c>
      <c r="P205" s="3">
        <v>0.01</v>
      </c>
      <c r="Q205" s="12">
        <v>5</v>
      </c>
      <c r="R205" s="49">
        <f t="shared" si="7"/>
        <v>0.125</v>
      </c>
      <c r="S205" s="7"/>
    </row>
    <row r="206" spans="1:19" ht="25.5">
      <c r="A206" s="33">
        <v>113</v>
      </c>
      <c r="B206" s="110" t="s">
        <v>286</v>
      </c>
      <c r="C206" s="84" t="s">
        <v>276</v>
      </c>
      <c r="D206" s="57" t="s">
        <v>165</v>
      </c>
      <c r="E206" s="11">
        <v>1</v>
      </c>
      <c r="F206" s="11"/>
      <c r="G206" s="11"/>
      <c r="H206" s="11"/>
      <c r="I206" s="11"/>
      <c r="J206" s="11"/>
      <c r="K206" s="11"/>
      <c r="L206" s="11"/>
      <c r="M206" s="11"/>
      <c r="N206" s="3">
        <v>2.5000000000000001E-2</v>
      </c>
      <c r="O206" s="3">
        <v>1.4999999999999999E-2</v>
      </c>
      <c r="P206" s="3">
        <v>0.01</v>
      </c>
      <c r="Q206" s="12">
        <v>5</v>
      </c>
      <c r="R206" s="49">
        <f t="shared" si="7"/>
        <v>0.125</v>
      </c>
      <c r="S206" s="7"/>
    </row>
    <row r="207" spans="1:19" ht="25.5">
      <c r="A207" s="33">
        <v>114</v>
      </c>
      <c r="B207" s="110" t="s">
        <v>287</v>
      </c>
      <c r="C207" s="84" t="s">
        <v>276</v>
      </c>
      <c r="D207" s="57" t="s">
        <v>165</v>
      </c>
      <c r="E207" s="11">
        <v>1</v>
      </c>
      <c r="F207" s="11"/>
      <c r="G207" s="11"/>
      <c r="H207" s="11"/>
      <c r="I207" s="11"/>
      <c r="J207" s="11"/>
      <c r="K207" s="11"/>
      <c r="L207" s="11"/>
      <c r="M207" s="11"/>
      <c r="N207" s="3">
        <v>2.5000000000000001E-2</v>
      </c>
      <c r="O207" s="3">
        <v>1.4999999999999999E-2</v>
      </c>
      <c r="P207" s="3">
        <v>0.01</v>
      </c>
      <c r="Q207" s="12">
        <v>5</v>
      </c>
      <c r="R207" s="49">
        <f t="shared" si="7"/>
        <v>0.125</v>
      </c>
      <c r="S207" s="7"/>
    </row>
    <row r="208" spans="1:19" ht="25.5">
      <c r="A208" s="33">
        <v>115</v>
      </c>
      <c r="B208" s="110" t="s">
        <v>288</v>
      </c>
      <c r="C208" s="84" t="s">
        <v>276</v>
      </c>
      <c r="D208" s="57" t="s">
        <v>165</v>
      </c>
      <c r="E208" s="11">
        <v>1</v>
      </c>
      <c r="F208" s="11"/>
      <c r="G208" s="11"/>
      <c r="H208" s="11"/>
      <c r="I208" s="11"/>
      <c r="J208" s="11"/>
      <c r="K208" s="11"/>
      <c r="L208" s="11"/>
      <c r="M208" s="11"/>
      <c r="N208" s="3">
        <v>2.5000000000000001E-2</v>
      </c>
      <c r="O208" s="3">
        <v>1.4999999999999999E-2</v>
      </c>
      <c r="P208" s="3">
        <v>0.01</v>
      </c>
      <c r="Q208" s="12">
        <v>5</v>
      </c>
      <c r="R208" s="49">
        <f t="shared" si="7"/>
        <v>0.125</v>
      </c>
      <c r="S208" s="7"/>
    </row>
    <row r="209" spans="1:19" ht="25.5">
      <c r="A209" s="33">
        <v>116</v>
      </c>
      <c r="B209" s="110" t="s">
        <v>289</v>
      </c>
      <c r="C209" s="84" t="s">
        <v>276</v>
      </c>
      <c r="D209" s="57" t="s">
        <v>165</v>
      </c>
      <c r="E209" s="11">
        <v>1</v>
      </c>
      <c r="F209" s="11"/>
      <c r="G209" s="11"/>
      <c r="H209" s="11"/>
      <c r="I209" s="11"/>
      <c r="J209" s="11"/>
      <c r="K209" s="11"/>
      <c r="L209" s="11"/>
      <c r="M209" s="11"/>
      <c r="N209" s="3">
        <v>2.5000000000000001E-2</v>
      </c>
      <c r="O209" s="3">
        <v>1.4999999999999999E-2</v>
      </c>
      <c r="P209" s="3">
        <v>0.01</v>
      </c>
      <c r="Q209" s="12">
        <v>5</v>
      </c>
      <c r="R209" s="49">
        <f t="shared" si="7"/>
        <v>0.125</v>
      </c>
      <c r="S209" s="7"/>
    </row>
    <row r="210" spans="1:19" ht="25.5">
      <c r="A210" s="33">
        <v>117</v>
      </c>
      <c r="B210" s="114" t="s">
        <v>290</v>
      </c>
      <c r="C210" s="84" t="s">
        <v>276</v>
      </c>
      <c r="D210" s="57" t="s">
        <v>165</v>
      </c>
      <c r="E210" s="11">
        <v>1</v>
      </c>
      <c r="F210" s="11"/>
      <c r="G210" s="11"/>
      <c r="H210" s="11"/>
      <c r="I210" s="11"/>
      <c r="J210" s="11"/>
      <c r="K210" s="11"/>
      <c r="L210" s="11"/>
      <c r="M210" s="11"/>
      <c r="N210" s="3">
        <v>2.5000000000000001E-2</v>
      </c>
      <c r="O210" s="3">
        <v>1.4999999999999999E-2</v>
      </c>
      <c r="P210" s="3">
        <v>0.01</v>
      </c>
      <c r="Q210" s="12">
        <v>5</v>
      </c>
      <c r="R210" s="49">
        <f t="shared" si="7"/>
        <v>0.125</v>
      </c>
      <c r="S210" s="7"/>
    </row>
    <row r="211" spans="1:19" ht="25.5">
      <c r="A211" s="33">
        <v>118</v>
      </c>
      <c r="B211" s="114" t="s">
        <v>291</v>
      </c>
      <c r="C211" s="84" t="s">
        <v>276</v>
      </c>
      <c r="D211" s="57" t="s">
        <v>165</v>
      </c>
      <c r="E211" s="11">
        <v>1</v>
      </c>
      <c r="F211" s="11"/>
      <c r="G211" s="11"/>
      <c r="H211" s="11"/>
      <c r="I211" s="11"/>
      <c r="J211" s="11"/>
      <c r="K211" s="11"/>
      <c r="L211" s="11"/>
      <c r="M211" s="11"/>
      <c r="N211" s="3">
        <v>2.5000000000000001E-2</v>
      </c>
      <c r="O211" s="3">
        <v>1.4999999999999999E-2</v>
      </c>
      <c r="P211" s="3">
        <v>0.01</v>
      </c>
      <c r="Q211" s="12">
        <v>5</v>
      </c>
      <c r="R211" s="49">
        <f t="shared" si="7"/>
        <v>0.125</v>
      </c>
      <c r="S211" s="7"/>
    </row>
    <row r="212" spans="1:19" ht="25.5">
      <c r="A212" s="33">
        <v>119</v>
      </c>
      <c r="B212" s="116" t="s">
        <v>292</v>
      </c>
      <c r="C212" s="84" t="s">
        <v>293</v>
      </c>
      <c r="D212" s="57" t="s">
        <v>165</v>
      </c>
      <c r="E212" s="11">
        <v>1</v>
      </c>
      <c r="F212" s="11"/>
      <c r="G212" s="11"/>
      <c r="H212" s="11"/>
      <c r="I212" s="11"/>
      <c r="J212" s="11"/>
      <c r="K212" s="11"/>
      <c r="L212" s="11"/>
      <c r="M212" s="11"/>
      <c r="N212" s="3">
        <v>2.5000000000000001E-2</v>
      </c>
      <c r="O212" s="3">
        <v>1.4999999999999999E-2</v>
      </c>
      <c r="P212" s="3">
        <v>0.01</v>
      </c>
      <c r="Q212" s="12">
        <v>5</v>
      </c>
      <c r="R212" s="49">
        <f t="shared" si="7"/>
        <v>0.125</v>
      </c>
      <c r="S212" s="7"/>
    </row>
    <row r="213" spans="1:19" ht="25.5">
      <c r="A213" s="33">
        <v>120</v>
      </c>
      <c r="B213" s="112" t="s">
        <v>294</v>
      </c>
      <c r="C213" s="84" t="s">
        <v>293</v>
      </c>
      <c r="D213" s="57" t="s">
        <v>165</v>
      </c>
      <c r="E213" s="11">
        <v>1</v>
      </c>
      <c r="F213" s="11"/>
      <c r="G213" s="11"/>
      <c r="H213" s="11"/>
      <c r="I213" s="11"/>
      <c r="J213" s="11"/>
      <c r="K213" s="11"/>
      <c r="L213" s="11"/>
      <c r="M213" s="11"/>
      <c r="N213" s="3">
        <v>2.5000000000000001E-2</v>
      </c>
      <c r="O213" s="3">
        <v>1.4999999999999999E-2</v>
      </c>
      <c r="P213" s="3">
        <v>0.01</v>
      </c>
      <c r="Q213" s="12">
        <v>5</v>
      </c>
      <c r="R213" s="49">
        <f t="shared" si="7"/>
        <v>0.125</v>
      </c>
      <c r="S213" s="7"/>
    </row>
    <row r="214" spans="1:19" ht="25.5">
      <c r="A214" s="33">
        <v>121</v>
      </c>
      <c r="B214" s="116" t="s">
        <v>295</v>
      </c>
      <c r="C214" s="84" t="s">
        <v>293</v>
      </c>
      <c r="D214" s="57" t="s">
        <v>165</v>
      </c>
      <c r="E214" s="11">
        <v>1</v>
      </c>
      <c r="F214" s="11"/>
      <c r="G214" s="11"/>
      <c r="H214" s="11"/>
      <c r="I214" s="11"/>
      <c r="J214" s="11"/>
      <c r="K214" s="11"/>
      <c r="L214" s="11"/>
      <c r="M214" s="11"/>
      <c r="N214" s="3">
        <v>2.5000000000000001E-2</v>
      </c>
      <c r="O214" s="3">
        <v>1.4999999999999999E-2</v>
      </c>
      <c r="P214" s="3">
        <v>0.01</v>
      </c>
      <c r="Q214" s="12">
        <v>5</v>
      </c>
      <c r="R214" s="49">
        <f t="shared" si="7"/>
        <v>0.125</v>
      </c>
      <c r="S214" s="7"/>
    </row>
    <row r="215" spans="1:19" ht="25.5">
      <c r="A215" s="33">
        <v>122</v>
      </c>
      <c r="B215" s="116" t="s">
        <v>296</v>
      </c>
      <c r="C215" s="84" t="s">
        <v>293</v>
      </c>
      <c r="D215" s="57" t="s">
        <v>165</v>
      </c>
      <c r="E215" s="11">
        <v>1</v>
      </c>
      <c r="F215" s="11"/>
      <c r="G215" s="11"/>
      <c r="H215" s="11"/>
      <c r="I215" s="11"/>
      <c r="J215" s="11"/>
      <c r="K215" s="11"/>
      <c r="L215" s="11"/>
      <c r="M215" s="11"/>
      <c r="N215" s="3">
        <v>2.5000000000000001E-2</v>
      </c>
      <c r="O215" s="3">
        <v>1.4999999999999999E-2</v>
      </c>
      <c r="P215" s="3">
        <v>0.01</v>
      </c>
      <c r="Q215" s="12">
        <v>5</v>
      </c>
      <c r="R215" s="49">
        <f t="shared" si="7"/>
        <v>0.125</v>
      </c>
      <c r="S215" s="7"/>
    </row>
    <row r="216" spans="1:19" ht="25.5">
      <c r="A216" s="33">
        <v>123</v>
      </c>
      <c r="B216" s="112" t="s">
        <v>297</v>
      </c>
      <c r="C216" s="84" t="s">
        <v>293</v>
      </c>
      <c r="D216" s="57" t="s">
        <v>165</v>
      </c>
      <c r="E216" s="11">
        <v>1</v>
      </c>
      <c r="F216" s="11"/>
      <c r="G216" s="11"/>
      <c r="H216" s="11"/>
      <c r="I216" s="11"/>
      <c r="J216" s="11"/>
      <c r="K216" s="11"/>
      <c r="L216" s="11"/>
      <c r="M216" s="11"/>
      <c r="N216" s="3">
        <v>2.5000000000000001E-2</v>
      </c>
      <c r="O216" s="3">
        <v>1.4999999999999999E-2</v>
      </c>
      <c r="P216" s="3">
        <v>0.01</v>
      </c>
      <c r="Q216" s="12">
        <v>5</v>
      </c>
      <c r="R216" s="49">
        <f t="shared" si="7"/>
        <v>0.125</v>
      </c>
      <c r="S216" s="7"/>
    </row>
    <row r="217" spans="1:19" ht="25.5">
      <c r="A217" s="33">
        <v>124</v>
      </c>
      <c r="B217" s="112" t="s">
        <v>298</v>
      </c>
      <c r="C217" s="84" t="s">
        <v>293</v>
      </c>
      <c r="D217" s="57" t="s">
        <v>165</v>
      </c>
      <c r="E217" s="11">
        <v>1</v>
      </c>
      <c r="F217" s="11"/>
      <c r="G217" s="11"/>
      <c r="H217" s="11"/>
      <c r="I217" s="11"/>
      <c r="J217" s="11"/>
      <c r="K217" s="11"/>
      <c r="L217" s="11"/>
      <c r="M217" s="11"/>
      <c r="N217" s="3">
        <v>2.5000000000000001E-2</v>
      </c>
      <c r="O217" s="3">
        <v>1.4999999999999999E-2</v>
      </c>
      <c r="P217" s="3">
        <v>0.01</v>
      </c>
      <c r="Q217" s="12">
        <v>5</v>
      </c>
      <c r="R217" s="49">
        <f t="shared" si="7"/>
        <v>0.125</v>
      </c>
      <c r="S217" s="7"/>
    </row>
    <row r="218" spans="1:19" ht="25.5">
      <c r="A218" s="33">
        <v>125</v>
      </c>
      <c r="B218" s="116" t="s">
        <v>299</v>
      </c>
      <c r="C218" s="84" t="s">
        <v>293</v>
      </c>
      <c r="D218" s="57" t="s">
        <v>165</v>
      </c>
      <c r="E218" s="11">
        <v>1</v>
      </c>
      <c r="F218" s="11"/>
      <c r="G218" s="11"/>
      <c r="H218" s="11"/>
      <c r="I218" s="11"/>
      <c r="J218" s="11"/>
      <c r="K218" s="11"/>
      <c r="L218" s="11"/>
      <c r="M218" s="11"/>
      <c r="N218" s="3">
        <v>2.5000000000000001E-2</v>
      </c>
      <c r="O218" s="3">
        <v>1.4999999999999999E-2</v>
      </c>
      <c r="P218" s="3">
        <v>0.01</v>
      </c>
      <c r="Q218" s="12">
        <v>5</v>
      </c>
      <c r="R218" s="49">
        <f t="shared" si="7"/>
        <v>0.125</v>
      </c>
      <c r="S218" s="7"/>
    </row>
    <row r="219" spans="1:19" ht="25.5">
      <c r="A219" s="33">
        <v>126</v>
      </c>
      <c r="B219" s="116" t="s">
        <v>300</v>
      </c>
      <c r="C219" s="84" t="s">
        <v>293</v>
      </c>
      <c r="D219" s="57" t="s">
        <v>165</v>
      </c>
      <c r="E219" s="11">
        <v>1</v>
      </c>
      <c r="F219" s="11"/>
      <c r="G219" s="11"/>
      <c r="H219" s="11"/>
      <c r="I219" s="11"/>
      <c r="J219" s="11"/>
      <c r="K219" s="11"/>
      <c r="L219" s="11"/>
      <c r="M219" s="11"/>
      <c r="N219" s="3">
        <v>2.5000000000000001E-2</v>
      </c>
      <c r="O219" s="3">
        <v>1.4999999999999999E-2</v>
      </c>
      <c r="P219" s="3">
        <v>0.01</v>
      </c>
      <c r="Q219" s="12">
        <v>5</v>
      </c>
      <c r="R219" s="49">
        <f t="shared" si="7"/>
        <v>0.125</v>
      </c>
      <c r="S219" s="7"/>
    </row>
    <row r="220" spans="1:19" ht="25.5">
      <c r="A220" s="33">
        <v>127</v>
      </c>
      <c r="B220" s="112" t="s">
        <v>301</v>
      </c>
      <c r="C220" s="84" t="s">
        <v>293</v>
      </c>
      <c r="D220" s="57" t="s">
        <v>165</v>
      </c>
      <c r="E220" s="11">
        <v>1</v>
      </c>
      <c r="F220" s="11"/>
      <c r="G220" s="11"/>
      <c r="H220" s="11"/>
      <c r="I220" s="11"/>
      <c r="J220" s="11"/>
      <c r="K220" s="11"/>
      <c r="L220" s="11"/>
      <c r="M220" s="11"/>
      <c r="N220" s="3">
        <v>2.5000000000000001E-2</v>
      </c>
      <c r="O220" s="3">
        <v>1.4999999999999999E-2</v>
      </c>
      <c r="P220" s="3">
        <v>0.01</v>
      </c>
      <c r="Q220" s="12">
        <v>5</v>
      </c>
      <c r="R220" s="49">
        <f t="shared" si="7"/>
        <v>0.125</v>
      </c>
      <c r="S220" s="7"/>
    </row>
    <row r="221" spans="1:19" ht="25.5">
      <c r="A221" s="33">
        <v>128</v>
      </c>
      <c r="B221" s="116" t="s">
        <v>302</v>
      </c>
      <c r="C221" s="84" t="s">
        <v>293</v>
      </c>
      <c r="D221" s="57" t="s">
        <v>165</v>
      </c>
      <c r="E221" s="11">
        <v>1</v>
      </c>
      <c r="F221" s="11"/>
      <c r="G221" s="11"/>
      <c r="H221" s="11"/>
      <c r="I221" s="11"/>
      <c r="J221" s="11"/>
      <c r="K221" s="11"/>
      <c r="L221" s="11"/>
      <c r="M221" s="11"/>
      <c r="N221" s="3">
        <v>2.5000000000000001E-2</v>
      </c>
      <c r="O221" s="3">
        <v>1.4999999999999999E-2</v>
      </c>
      <c r="P221" s="3">
        <v>0.01</v>
      </c>
      <c r="Q221" s="12">
        <v>5</v>
      </c>
      <c r="R221" s="49">
        <f t="shared" si="7"/>
        <v>0.125</v>
      </c>
      <c r="S221" s="7"/>
    </row>
    <row r="222" spans="1:19" ht="25.5">
      <c r="A222" s="33">
        <v>129</v>
      </c>
      <c r="B222" s="112" t="s">
        <v>303</v>
      </c>
      <c r="C222" s="84" t="s">
        <v>293</v>
      </c>
      <c r="D222" s="57" t="s">
        <v>165</v>
      </c>
      <c r="E222" s="11">
        <v>1</v>
      </c>
      <c r="F222" s="11"/>
      <c r="G222" s="11"/>
      <c r="H222" s="11"/>
      <c r="I222" s="11"/>
      <c r="J222" s="11"/>
      <c r="K222" s="11"/>
      <c r="L222" s="11"/>
      <c r="M222" s="11"/>
      <c r="N222" s="3">
        <v>2.5000000000000001E-2</v>
      </c>
      <c r="O222" s="3">
        <v>1.4999999999999999E-2</v>
      </c>
      <c r="P222" s="3">
        <v>0.01</v>
      </c>
      <c r="Q222" s="12">
        <v>5</v>
      </c>
      <c r="R222" s="49">
        <f t="shared" ref="R222:R285" si="8">(E222*N222*Q222)+(F222*O222*Q222)+(G222*P222*Q222)+(H222*N222*Q222*70%)+(I222*O222*Q222*70%)+(J222*P222*Q222*70%)+(K222*N222*Q222*50%)+(L222*O222*Q222*50%)+(M222*P222*Q222*50%)</f>
        <v>0.125</v>
      </c>
      <c r="S222" s="7"/>
    </row>
    <row r="223" spans="1:19" ht="25.5">
      <c r="A223" s="33">
        <v>130</v>
      </c>
      <c r="B223" s="116" t="s">
        <v>304</v>
      </c>
      <c r="C223" s="84" t="s">
        <v>293</v>
      </c>
      <c r="D223" s="57" t="s">
        <v>165</v>
      </c>
      <c r="E223" s="11">
        <v>1</v>
      </c>
      <c r="F223" s="11"/>
      <c r="G223" s="11"/>
      <c r="H223" s="11"/>
      <c r="I223" s="11"/>
      <c r="J223" s="11"/>
      <c r="K223" s="11"/>
      <c r="L223" s="11"/>
      <c r="M223" s="11"/>
      <c r="N223" s="3">
        <v>2.5000000000000001E-2</v>
      </c>
      <c r="O223" s="3">
        <v>1.4999999999999999E-2</v>
      </c>
      <c r="P223" s="3">
        <v>0.01</v>
      </c>
      <c r="Q223" s="12">
        <v>5</v>
      </c>
      <c r="R223" s="49">
        <f t="shared" si="8"/>
        <v>0.125</v>
      </c>
      <c r="S223" s="7"/>
    </row>
    <row r="224" spans="1:19" ht="25.5">
      <c r="A224" s="33">
        <v>131</v>
      </c>
      <c r="B224" s="116" t="s">
        <v>240</v>
      </c>
      <c r="C224" s="84" t="s">
        <v>293</v>
      </c>
      <c r="D224" s="57" t="s">
        <v>165</v>
      </c>
      <c r="E224" s="11">
        <v>1</v>
      </c>
      <c r="F224" s="11"/>
      <c r="G224" s="11"/>
      <c r="H224" s="11"/>
      <c r="I224" s="11"/>
      <c r="J224" s="11"/>
      <c r="K224" s="11"/>
      <c r="L224" s="11"/>
      <c r="M224" s="11"/>
      <c r="N224" s="3">
        <v>2.5000000000000001E-2</v>
      </c>
      <c r="O224" s="3">
        <v>1.4999999999999999E-2</v>
      </c>
      <c r="P224" s="3">
        <v>0.01</v>
      </c>
      <c r="Q224" s="12">
        <v>5</v>
      </c>
      <c r="R224" s="49">
        <f t="shared" si="8"/>
        <v>0.125</v>
      </c>
      <c r="S224" s="7"/>
    </row>
    <row r="225" spans="1:19" ht="25.5">
      <c r="A225" s="33">
        <v>132</v>
      </c>
      <c r="B225" s="116" t="s">
        <v>305</v>
      </c>
      <c r="C225" s="84" t="s">
        <v>293</v>
      </c>
      <c r="D225" s="57" t="s">
        <v>165</v>
      </c>
      <c r="E225" s="11">
        <v>1</v>
      </c>
      <c r="F225" s="11"/>
      <c r="G225" s="11"/>
      <c r="H225" s="11"/>
      <c r="I225" s="11"/>
      <c r="J225" s="11"/>
      <c r="K225" s="11"/>
      <c r="L225" s="11"/>
      <c r="M225" s="11"/>
      <c r="N225" s="3">
        <v>2.5000000000000001E-2</v>
      </c>
      <c r="O225" s="3">
        <v>1.4999999999999999E-2</v>
      </c>
      <c r="P225" s="3">
        <v>0.01</v>
      </c>
      <c r="Q225" s="12">
        <v>5</v>
      </c>
      <c r="R225" s="49">
        <f t="shared" si="8"/>
        <v>0.125</v>
      </c>
      <c r="S225" s="7"/>
    </row>
    <row r="226" spans="1:19" ht="25.5">
      <c r="A226" s="33">
        <v>133</v>
      </c>
      <c r="B226" s="112" t="s">
        <v>306</v>
      </c>
      <c r="C226" s="84" t="s">
        <v>293</v>
      </c>
      <c r="D226" s="57" t="s">
        <v>165</v>
      </c>
      <c r="E226" s="11">
        <v>1</v>
      </c>
      <c r="F226" s="11"/>
      <c r="G226" s="11"/>
      <c r="H226" s="11"/>
      <c r="I226" s="11"/>
      <c r="J226" s="11"/>
      <c r="K226" s="11"/>
      <c r="L226" s="11"/>
      <c r="M226" s="11"/>
      <c r="N226" s="3">
        <v>2.5000000000000001E-2</v>
      </c>
      <c r="O226" s="3">
        <v>1.4999999999999999E-2</v>
      </c>
      <c r="P226" s="3">
        <v>0.01</v>
      </c>
      <c r="Q226" s="12">
        <v>5</v>
      </c>
      <c r="R226" s="49">
        <f t="shared" si="8"/>
        <v>0.125</v>
      </c>
      <c r="S226" s="7"/>
    </row>
    <row r="227" spans="1:19" ht="25.5">
      <c r="A227" s="33">
        <v>134</v>
      </c>
      <c r="B227" s="116" t="s">
        <v>307</v>
      </c>
      <c r="C227" s="84" t="s">
        <v>293</v>
      </c>
      <c r="D227" s="57" t="s">
        <v>165</v>
      </c>
      <c r="E227" s="11">
        <v>1</v>
      </c>
      <c r="F227" s="11"/>
      <c r="G227" s="11"/>
      <c r="H227" s="11"/>
      <c r="I227" s="11"/>
      <c r="J227" s="11"/>
      <c r="K227" s="11"/>
      <c r="L227" s="11"/>
      <c r="M227" s="11"/>
      <c r="N227" s="3">
        <v>2.5000000000000001E-2</v>
      </c>
      <c r="O227" s="3">
        <v>1.4999999999999999E-2</v>
      </c>
      <c r="P227" s="3">
        <v>0.01</v>
      </c>
      <c r="Q227" s="12">
        <v>5</v>
      </c>
      <c r="R227" s="49">
        <f t="shared" si="8"/>
        <v>0.125</v>
      </c>
      <c r="S227" s="7"/>
    </row>
    <row r="228" spans="1:19" ht="25.5">
      <c r="A228" s="33">
        <v>135</v>
      </c>
      <c r="B228" s="113" t="s">
        <v>308</v>
      </c>
      <c r="C228" s="84" t="s">
        <v>309</v>
      </c>
      <c r="D228" s="57" t="s">
        <v>165</v>
      </c>
      <c r="E228" s="11">
        <v>1</v>
      </c>
      <c r="F228" s="11"/>
      <c r="G228" s="11"/>
      <c r="H228" s="34"/>
      <c r="I228" s="34"/>
      <c r="J228" s="34"/>
      <c r="K228" s="34"/>
      <c r="L228" s="34"/>
      <c r="M228" s="34"/>
      <c r="N228" s="3">
        <v>2.5000000000000001E-2</v>
      </c>
      <c r="O228" s="3">
        <v>1.4999999999999999E-2</v>
      </c>
      <c r="P228" s="3">
        <v>0.01</v>
      </c>
      <c r="Q228" s="12">
        <v>5</v>
      </c>
      <c r="R228" s="49">
        <f t="shared" si="8"/>
        <v>0.125</v>
      </c>
      <c r="S228" s="7"/>
    </row>
    <row r="229" spans="1:19" ht="25.5">
      <c r="A229" s="33">
        <v>136</v>
      </c>
      <c r="B229" s="113" t="s">
        <v>310</v>
      </c>
      <c r="C229" s="84" t="s">
        <v>309</v>
      </c>
      <c r="D229" s="57" t="s">
        <v>165</v>
      </c>
      <c r="E229" s="11">
        <v>1</v>
      </c>
      <c r="F229" s="11"/>
      <c r="G229" s="11"/>
      <c r="H229" s="11"/>
      <c r="I229" s="11"/>
      <c r="J229" s="11"/>
      <c r="K229" s="11"/>
      <c r="L229" s="11"/>
      <c r="M229" s="11"/>
      <c r="N229" s="3">
        <v>2.5000000000000001E-2</v>
      </c>
      <c r="O229" s="3">
        <v>1.4999999999999999E-2</v>
      </c>
      <c r="P229" s="3">
        <v>0.01</v>
      </c>
      <c r="Q229" s="12">
        <v>5</v>
      </c>
      <c r="R229" s="49">
        <f t="shared" si="8"/>
        <v>0.125</v>
      </c>
      <c r="S229" s="7"/>
    </row>
    <row r="230" spans="1:19" ht="25.5">
      <c r="A230" s="33">
        <v>137</v>
      </c>
      <c r="B230" s="113" t="s">
        <v>311</v>
      </c>
      <c r="C230" s="84" t="s">
        <v>309</v>
      </c>
      <c r="D230" s="57" t="s">
        <v>165</v>
      </c>
      <c r="E230" s="11">
        <v>1</v>
      </c>
      <c r="F230" s="11"/>
      <c r="G230" s="11"/>
      <c r="H230" s="11"/>
      <c r="I230" s="11"/>
      <c r="J230" s="11"/>
      <c r="K230" s="11"/>
      <c r="L230" s="11"/>
      <c r="M230" s="11"/>
      <c r="N230" s="3">
        <v>2.5000000000000001E-2</v>
      </c>
      <c r="O230" s="3">
        <v>1.4999999999999999E-2</v>
      </c>
      <c r="P230" s="3">
        <v>0.01</v>
      </c>
      <c r="Q230" s="12">
        <v>5</v>
      </c>
      <c r="R230" s="49">
        <f t="shared" si="8"/>
        <v>0.125</v>
      </c>
      <c r="S230" s="7"/>
    </row>
    <row r="231" spans="1:19" ht="25.5">
      <c r="A231" s="33">
        <v>138</v>
      </c>
      <c r="B231" s="113" t="s">
        <v>312</v>
      </c>
      <c r="C231" s="84" t="s">
        <v>309</v>
      </c>
      <c r="D231" s="57" t="s">
        <v>165</v>
      </c>
      <c r="E231" s="11">
        <v>1</v>
      </c>
      <c r="F231" s="11"/>
      <c r="G231" s="11"/>
      <c r="H231" s="11"/>
      <c r="I231" s="11"/>
      <c r="J231" s="11"/>
      <c r="K231" s="11"/>
      <c r="L231" s="11"/>
      <c r="M231" s="11"/>
      <c r="N231" s="3">
        <v>2.5000000000000001E-2</v>
      </c>
      <c r="O231" s="3">
        <v>1.4999999999999999E-2</v>
      </c>
      <c r="P231" s="3">
        <v>0.01</v>
      </c>
      <c r="Q231" s="12">
        <v>5</v>
      </c>
      <c r="R231" s="49">
        <f t="shared" si="8"/>
        <v>0.125</v>
      </c>
      <c r="S231" s="7"/>
    </row>
    <row r="232" spans="1:19" ht="25.5">
      <c r="A232" s="33">
        <v>139</v>
      </c>
      <c r="B232" s="112" t="s">
        <v>313</v>
      </c>
      <c r="C232" s="84" t="s">
        <v>309</v>
      </c>
      <c r="D232" s="57" t="s">
        <v>165</v>
      </c>
      <c r="E232" s="11">
        <v>1</v>
      </c>
      <c r="F232" s="11"/>
      <c r="G232" s="11"/>
      <c r="H232" s="11"/>
      <c r="I232" s="11"/>
      <c r="J232" s="11"/>
      <c r="K232" s="11"/>
      <c r="L232" s="11"/>
      <c r="M232" s="11"/>
      <c r="N232" s="3">
        <v>2.5000000000000001E-2</v>
      </c>
      <c r="O232" s="3">
        <v>1.4999999999999999E-2</v>
      </c>
      <c r="P232" s="3">
        <v>0.01</v>
      </c>
      <c r="Q232" s="12">
        <v>5</v>
      </c>
      <c r="R232" s="49">
        <f t="shared" si="8"/>
        <v>0.125</v>
      </c>
      <c r="S232" s="7"/>
    </row>
    <row r="233" spans="1:19" ht="25.5">
      <c r="A233" s="33">
        <v>140</v>
      </c>
      <c r="B233" s="114" t="s">
        <v>314</v>
      </c>
      <c r="C233" s="84" t="s">
        <v>309</v>
      </c>
      <c r="D233" s="57" t="s">
        <v>165</v>
      </c>
      <c r="E233" s="11">
        <v>1</v>
      </c>
      <c r="F233" s="11"/>
      <c r="G233" s="11"/>
      <c r="H233" s="11"/>
      <c r="I233" s="11"/>
      <c r="J233" s="11"/>
      <c r="K233" s="11"/>
      <c r="L233" s="11"/>
      <c r="M233" s="11"/>
      <c r="N233" s="3">
        <v>2.5000000000000001E-2</v>
      </c>
      <c r="O233" s="3">
        <v>1.4999999999999999E-2</v>
      </c>
      <c r="P233" s="3">
        <v>0.01</v>
      </c>
      <c r="Q233" s="12">
        <v>5</v>
      </c>
      <c r="R233" s="49">
        <f t="shared" si="8"/>
        <v>0.125</v>
      </c>
      <c r="S233" s="7"/>
    </row>
    <row r="234" spans="1:19" ht="25.5">
      <c r="A234" s="33">
        <v>141</v>
      </c>
      <c r="B234" s="114" t="s">
        <v>315</v>
      </c>
      <c r="C234" s="84" t="s">
        <v>309</v>
      </c>
      <c r="D234" s="57" t="s">
        <v>165</v>
      </c>
      <c r="E234" s="11">
        <v>1</v>
      </c>
      <c r="F234" s="11"/>
      <c r="G234" s="11"/>
      <c r="H234" s="11"/>
      <c r="I234" s="11"/>
      <c r="J234" s="11"/>
      <c r="K234" s="11"/>
      <c r="L234" s="11"/>
      <c r="M234" s="11"/>
      <c r="N234" s="3">
        <v>2.5000000000000001E-2</v>
      </c>
      <c r="O234" s="3">
        <v>1.4999999999999999E-2</v>
      </c>
      <c r="P234" s="3">
        <v>0.01</v>
      </c>
      <c r="Q234" s="12">
        <v>5</v>
      </c>
      <c r="R234" s="49">
        <f t="shared" si="8"/>
        <v>0.125</v>
      </c>
      <c r="S234" s="7"/>
    </row>
    <row r="235" spans="1:19" ht="25.5">
      <c r="A235" s="33">
        <v>142</v>
      </c>
      <c r="B235" s="114" t="s">
        <v>316</v>
      </c>
      <c r="C235" s="84" t="s">
        <v>309</v>
      </c>
      <c r="D235" s="57" t="s">
        <v>165</v>
      </c>
      <c r="E235" s="11">
        <v>1</v>
      </c>
      <c r="F235" s="11"/>
      <c r="G235" s="11"/>
      <c r="H235" s="11"/>
      <c r="I235" s="11"/>
      <c r="J235" s="11"/>
      <c r="K235" s="11"/>
      <c r="L235" s="11"/>
      <c r="M235" s="11"/>
      <c r="N235" s="3">
        <v>2.5000000000000001E-2</v>
      </c>
      <c r="O235" s="3">
        <v>1.4999999999999999E-2</v>
      </c>
      <c r="P235" s="3">
        <v>0.01</v>
      </c>
      <c r="Q235" s="12">
        <v>5</v>
      </c>
      <c r="R235" s="49">
        <f t="shared" si="8"/>
        <v>0.125</v>
      </c>
      <c r="S235" s="7"/>
    </row>
    <row r="236" spans="1:19" ht="25.5">
      <c r="A236" s="33">
        <v>143</v>
      </c>
      <c r="B236" s="113" t="s">
        <v>317</v>
      </c>
      <c r="C236" s="84" t="s">
        <v>309</v>
      </c>
      <c r="D236" s="57" t="s">
        <v>165</v>
      </c>
      <c r="E236" s="11">
        <v>1</v>
      </c>
      <c r="F236" s="11"/>
      <c r="G236" s="11"/>
      <c r="H236" s="11"/>
      <c r="I236" s="11"/>
      <c r="J236" s="11"/>
      <c r="K236" s="11"/>
      <c r="L236" s="11"/>
      <c r="M236" s="11"/>
      <c r="N236" s="3">
        <v>2.5000000000000001E-2</v>
      </c>
      <c r="O236" s="3">
        <v>1.4999999999999999E-2</v>
      </c>
      <c r="P236" s="3">
        <v>0.01</v>
      </c>
      <c r="Q236" s="12">
        <v>5</v>
      </c>
      <c r="R236" s="49">
        <f t="shared" si="8"/>
        <v>0.125</v>
      </c>
      <c r="S236" s="7"/>
    </row>
    <row r="237" spans="1:19" ht="25.5">
      <c r="A237" s="33">
        <v>144</v>
      </c>
      <c r="B237" s="113" t="s">
        <v>318</v>
      </c>
      <c r="C237" s="84" t="s">
        <v>309</v>
      </c>
      <c r="D237" s="57" t="s">
        <v>165</v>
      </c>
      <c r="E237" s="11">
        <v>1</v>
      </c>
      <c r="F237" s="11"/>
      <c r="G237" s="11"/>
      <c r="H237" s="11"/>
      <c r="I237" s="11"/>
      <c r="J237" s="11"/>
      <c r="K237" s="11"/>
      <c r="L237" s="11"/>
      <c r="M237" s="11"/>
      <c r="N237" s="3">
        <v>2.5000000000000001E-2</v>
      </c>
      <c r="O237" s="3">
        <v>1.4999999999999999E-2</v>
      </c>
      <c r="P237" s="3">
        <v>0.01</v>
      </c>
      <c r="Q237" s="12">
        <v>5</v>
      </c>
      <c r="R237" s="49">
        <f t="shared" si="8"/>
        <v>0.125</v>
      </c>
      <c r="S237" s="7"/>
    </row>
    <row r="238" spans="1:19" ht="25.5">
      <c r="A238" s="33">
        <v>145</v>
      </c>
      <c r="B238" s="114" t="s">
        <v>319</v>
      </c>
      <c r="C238" s="84" t="s">
        <v>309</v>
      </c>
      <c r="D238" s="57" t="s">
        <v>165</v>
      </c>
      <c r="E238" s="11">
        <v>1</v>
      </c>
      <c r="F238" s="11"/>
      <c r="G238" s="11"/>
      <c r="H238" s="11"/>
      <c r="I238" s="11"/>
      <c r="J238" s="11"/>
      <c r="K238" s="11"/>
      <c r="L238" s="11"/>
      <c r="M238" s="11"/>
      <c r="N238" s="3">
        <v>2.5000000000000001E-2</v>
      </c>
      <c r="O238" s="3">
        <v>1.4999999999999999E-2</v>
      </c>
      <c r="P238" s="3">
        <v>0.01</v>
      </c>
      <c r="Q238" s="12">
        <v>5</v>
      </c>
      <c r="R238" s="49">
        <f t="shared" si="8"/>
        <v>0.125</v>
      </c>
      <c r="S238" s="7"/>
    </row>
    <row r="239" spans="1:19" ht="25.5">
      <c r="A239" s="33">
        <v>146</v>
      </c>
      <c r="B239" s="114" t="s">
        <v>320</v>
      </c>
      <c r="C239" s="84" t="s">
        <v>309</v>
      </c>
      <c r="D239" s="57" t="s">
        <v>165</v>
      </c>
      <c r="E239" s="11">
        <v>1</v>
      </c>
      <c r="F239" s="11"/>
      <c r="G239" s="11"/>
      <c r="H239" s="11"/>
      <c r="I239" s="11"/>
      <c r="J239" s="11"/>
      <c r="K239" s="11"/>
      <c r="L239" s="11"/>
      <c r="M239" s="11"/>
      <c r="N239" s="3">
        <v>2.5000000000000001E-2</v>
      </c>
      <c r="O239" s="3">
        <v>1.4999999999999999E-2</v>
      </c>
      <c r="P239" s="3">
        <v>0.01</v>
      </c>
      <c r="Q239" s="12">
        <v>5</v>
      </c>
      <c r="R239" s="49">
        <f t="shared" si="8"/>
        <v>0.125</v>
      </c>
      <c r="S239" s="7"/>
    </row>
    <row r="240" spans="1:19" ht="25.5">
      <c r="A240" s="33">
        <v>147</v>
      </c>
      <c r="B240" s="113" t="s">
        <v>321</v>
      </c>
      <c r="C240" s="84" t="s">
        <v>309</v>
      </c>
      <c r="D240" s="57" t="s">
        <v>165</v>
      </c>
      <c r="E240" s="11">
        <v>1</v>
      </c>
      <c r="F240" s="11"/>
      <c r="G240" s="11"/>
      <c r="H240" s="11"/>
      <c r="I240" s="11"/>
      <c r="J240" s="11"/>
      <c r="K240" s="11"/>
      <c r="L240" s="11"/>
      <c r="M240" s="11"/>
      <c r="N240" s="3">
        <v>2.5000000000000001E-2</v>
      </c>
      <c r="O240" s="3">
        <v>1.4999999999999999E-2</v>
      </c>
      <c r="P240" s="3">
        <v>0.01</v>
      </c>
      <c r="Q240" s="12">
        <v>5</v>
      </c>
      <c r="R240" s="49">
        <f t="shared" si="8"/>
        <v>0.125</v>
      </c>
      <c r="S240" s="7"/>
    </row>
    <row r="241" spans="1:19" ht="25.5">
      <c r="A241" s="33">
        <v>148</v>
      </c>
      <c r="B241" s="116" t="s">
        <v>322</v>
      </c>
      <c r="C241" s="84" t="s">
        <v>323</v>
      </c>
      <c r="D241" s="57" t="s">
        <v>165</v>
      </c>
      <c r="E241" s="11">
        <v>1</v>
      </c>
      <c r="F241" s="11"/>
      <c r="G241" s="11"/>
      <c r="H241" s="34"/>
      <c r="I241" s="34"/>
      <c r="J241" s="34"/>
      <c r="K241" s="34"/>
      <c r="L241" s="34"/>
      <c r="M241" s="34"/>
      <c r="N241" s="3">
        <v>2.5000000000000001E-2</v>
      </c>
      <c r="O241" s="3">
        <v>1.4999999999999999E-2</v>
      </c>
      <c r="P241" s="3">
        <v>0.01</v>
      </c>
      <c r="Q241" s="12">
        <v>5</v>
      </c>
      <c r="R241" s="49">
        <f t="shared" si="8"/>
        <v>0.125</v>
      </c>
      <c r="S241" s="7"/>
    </row>
    <row r="242" spans="1:19" ht="25.5">
      <c r="A242" s="33">
        <v>149</v>
      </c>
      <c r="B242" s="116" t="s">
        <v>324</v>
      </c>
      <c r="C242" s="84" t="s">
        <v>323</v>
      </c>
      <c r="D242" s="57" t="s">
        <v>165</v>
      </c>
      <c r="E242" s="11">
        <v>1</v>
      </c>
      <c r="F242" s="11"/>
      <c r="G242" s="11"/>
      <c r="H242" s="11"/>
      <c r="I242" s="11"/>
      <c r="J242" s="11"/>
      <c r="K242" s="11"/>
      <c r="L242" s="11"/>
      <c r="M242" s="11"/>
      <c r="N242" s="3">
        <v>2.5000000000000001E-2</v>
      </c>
      <c r="O242" s="3">
        <v>1.4999999999999999E-2</v>
      </c>
      <c r="P242" s="3">
        <v>0.01</v>
      </c>
      <c r="Q242" s="12">
        <v>5</v>
      </c>
      <c r="R242" s="49">
        <f t="shared" si="8"/>
        <v>0.125</v>
      </c>
      <c r="S242" s="7"/>
    </row>
    <row r="243" spans="1:19" ht="25.5">
      <c r="A243" s="33">
        <v>150</v>
      </c>
      <c r="B243" s="116" t="s">
        <v>325</v>
      </c>
      <c r="C243" s="84" t="s">
        <v>323</v>
      </c>
      <c r="D243" s="57" t="s">
        <v>165</v>
      </c>
      <c r="E243" s="11">
        <v>1</v>
      </c>
      <c r="F243" s="11"/>
      <c r="G243" s="11"/>
      <c r="H243" s="11"/>
      <c r="I243" s="11"/>
      <c r="J243" s="11"/>
      <c r="K243" s="11"/>
      <c r="L243" s="11"/>
      <c r="M243" s="11"/>
      <c r="N243" s="3">
        <v>2.5000000000000001E-2</v>
      </c>
      <c r="O243" s="3">
        <v>1.4999999999999999E-2</v>
      </c>
      <c r="P243" s="3">
        <v>0.01</v>
      </c>
      <c r="Q243" s="12">
        <v>5</v>
      </c>
      <c r="R243" s="49">
        <f t="shared" si="8"/>
        <v>0.125</v>
      </c>
      <c r="S243" s="7"/>
    </row>
    <row r="244" spans="1:19" ht="25.5">
      <c r="A244" s="33">
        <v>151</v>
      </c>
      <c r="B244" s="116" t="s">
        <v>326</v>
      </c>
      <c r="C244" s="84" t="s">
        <v>323</v>
      </c>
      <c r="D244" s="57" t="s">
        <v>165</v>
      </c>
      <c r="E244" s="11">
        <v>1</v>
      </c>
      <c r="F244" s="11"/>
      <c r="G244" s="11"/>
      <c r="H244" s="11"/>
      <c r="I244" s="11"/>
      <c r="J244" s="11"/>
      <c r="K244" s="11"/>
      <c r="L244" s="11"/>
      <c r="M244" s="11"/>
      <c r="N244" s="3">
        <v>2.5000000000000001E-2</v>
      </c>
      <c r="O244" s="3">
        <v>1.4999999999999999E-2</v>
      </c>
      <c r="P244" s="3">
        <v>0.01</v>
      </c>
      <c r="Q244" s="12">
        <v>5</v>
      </c>
      <c r="R244" s="49">
        <f t="shared" si="8"/>
        <v>0.125</v>
      </c>
      <c r="S244" s="7"/>
    </row>
    <row r="245" spans="1:19" ht="25.5">
      <c r="A245" s="33">
        <v>152</v>
      </c>
      <c r="B245" s="116" t="s">
        <v>327</v>
      </c>
      <c r="C245" s="84" t="s">
        <v>323</v>
      </c>
      <c r="D245" s="57" t="s">
        <v>165</v>
      </c>
      <c r="E245" s="11">
        <v>1</v>
      </c>
      <c r="F245" s="11"/>
      <c r="G245" s="11"/>
      <c r="H245" s="11"/>
      <c r="I245" s="11"/>
      <c r="J245" s="11"/>
      <c r="K245" s="11"/>
      <c r="L245" s="11"/>
      <c r="M245" s="11"/>
      <c r="N245" s="3">
        <v>2.5000000000000001E-2</v>
      </c>
      <c r="O245" s="3">
        <v>1.4999999999999999E-2</v>
      </c>
      <c r="P245" s="3">
        <v>0.01</v>
      </c>
      <c r="Q245" s="12">
        <v>5</v>
      </c>
      <c r="R245" s="49">
        <f t="shared" si="8"/>
        <v>0.125</v>
      </c>
      <c r="S245" s="7"/>
    </row>
    <row r="246" spans="1:19" ht="25.5">
      <c r="A246" s="33">
        <v>153</v>
      </c>
      <c r="B246" s="116" t="s">
        <v>328</v>
      </c>
      <c r="C246" s="84" t="s">
        <v>323</v>
      </c>
      <c r="D246" s="57" t="s">
        <v>165</v>
      </c>
      <c r="E246" s="11">
        <v>1</v>
      </c>
      <c r="F246" s="11"/>
      <c r="G246" s="11"/>
      <c r="H246" s="11"/>
      <c r="I246" s="11"/>
      <c r="J246" s="11"/>
      <c r="K246" s="11"/>
      <c r="L246" s="11"/>
      <c r="M246" s="11"/>
      <c r="N246" s="3">
        <v>2.5000000000000001E-2</v>
      </c>
      <c r="O246" s="3">
        <v>1.4999999999999999E-2</v>
      </c>
      <c r="P246" s="3">
        <v>0.01</v>
      </c>
      <c r="Q246" s="12">
        <v>5</v>
      </c>
      <c r="R246" s="49">
        <f t="shared" si="8"/>
        <v>0.125</v>
      </c>
      <c r="S246" s="7"/>
    </row>
    <row r="247" spans="1:19" ht="25.5">
      <c r="A247" s="33">
        <v>154</v>
      </c>
      <c r="B247" s="116" t="s">
        <v>329</v>
      </c>
      <c r="C247" s="84" t="s">
        <v>323</v>
      </c>
      <c r="D247" s="57" t="s">
        <v>165</v>
      </c>
      <c r="E247" s="11">
        <v>1</v>
      </c>
      <c r="F247" s="11"/>
      <c r="G247" s="11"/>
      <c r="H247" s="11"/>
      <c r="I247" s="11"/>
      <c r="J247" s="11"/>
      <c r="K247" s="11"/>
      <c r="L247" s="11"/>
      <c r="M247" s="11"/>
      <c r="N247" s="3">
        <v>2.5000000000000001E-2</v>
      </c>
      <c r="O247" s="3">
        <v>1.4999999999999999E-2</v>
      </c>
      <c r="P247" s="3">
        <v>0.01</v>
      </c>
      <c r="Q247" s="12">
        <v>5</v>
      </c>
      <c r="R247" s="49">
        <f t="shared" si="8"/>
        <v>0.125</v>
      </c>
      <c r="S247" s="7"/>
    </row>
    <row r="248" spans="1:19" ht="25.5">
      <c r="A248" s="33">
        <v>155</v>
      </c>
      <c r="B248" s="116" t="s">
        <v>330</v>
      </c>
      <c r="C248" s="84" t="s">
        <v>323</v>
      </c>
      <c r="D248" s="57" t="s">
        <v>165</v>
      </c>
      <c r="E248" s="11">
        <v>1</v>
      </c>
      <c r="F248" s="11"/>
      <c r="G248" s="11"/>
      <c r="H248" s="11"/>
      <c r="I248" s="11"/>
      <c r="J248" s="11"/>
      <c r="K248" s="11"/>
      <c r="L248" s="11"/>
      <c r="M248" s="11"/>
      <c r="N248" s="3">
        <v>2.5000000000000001E-2</v>
      </c>
      <c r="O248" s="3">
        <v>1.4999999999999999E-2</v>
      </c>
      <c r="P248" s="3">
        <v>0.01</v>
      </c>
      <c r="Q248" s="12">
        <v>5</v>
      </c>
      <c r="R248" s="49">
        <f t="shared" si="8"/>
        <v>0.125</v>
      </c>
      <c r="S248" s="7"/>
    </row>
    <row r="249" spans="1:19" ht="25.5">
      <c r="A249" s="33">
        <v>156</v>
      </c>
      <c r="B249" s="116" t="s">
        <v>331</v>
      </c>
      <c r="C249" s="84" t="s">
        <v>323</v>
      </c>
      <c r="D249" s="57" t="s">
        <v>165</v>
      </c>
      <c r="E249" s="11">
        <v>1</v>
      </c>
      <c r="F249" s="11"/>
      <c r="G249" s="11"/>
      <c r="H249" s="11"/>
      <c r="I249" s="11"/>
      <c r="J249" s="11"/>
      <c r="K249" s="11"/>
      <c r="L249" s="11"/>
      <c r="M249" s="11"/>
      <c r="N249" s="3">
        <v>2.5000000000000001E-2</v>
      </c>
      <c r="O249" s="3">
        <v>1.4999999999999999E-2</v>
      </c>
      <c r="P249" s="3">
        <v>0.01</v>
      </c>
      <c r="Q249" s="12">
        <v>5</v>
      </c>
      <c r="R249" s="49">
        <f t="shared" si="8"/>
        <v>0.125</v>
      </c>
      <c r="S249" s="7"/>
    </row>
    <row r="250" spans="1:19" ht="25.5">
      <c r="A250" s="33">
        <v>157</v>
      </c>
      <c r="B250" s="112" t="s">
        <v>332</v>
      </c>
      <c r="C250" s="84" t="s">
        <v>323</v>
      </c>
      <c r="D250" s="57" t="s">
        <v>165</v>
      </c>
      <c r="E250" s="11">
        <v>1</v>
      </c>
      <c r="F250" s="11"/>
      <c r="G250" s="11"/>
      <c r="H250" s="11"/>
      <c r="I250" s="11"/>
      <c r="J250" s="11"/>
      <c r="K250" s="11"/>
      <c r="L250" s="11"/>
      <c r="M250" s="11"/>
      <c r="N250" s="3">
        <v>2.5000000000000001E-2</v>
      </c>
      <c r="O250" s="3">
        <v>1.4999999999999999E-2</v>
      </c>
      <c r="P250" s="3">
        <v>0.01</v>
      </c>
      <c r="Q250" s="12">
        <v>5</v>
      </c>
      <c r="R250" s="49">
        <f t="shared" si="8"/>
        <v>0.125</v>
      </c>
      <c r="S250" s="7"/>
    </row>
    <row r="251" spans="1:19" ht="25.5">
      <c r="A251" s="33">
        <v>158</v>
      </c>
      <c r="B251" s="112" t="s">
        <v>333</v>
      </c>
      <c r="C251" s="84" t="s">
        <v>323</v>
      </c>
      <c r="D251" s="57" t="s">
        <v>165</v>
      </c>
      <c r="E251" s="11">
        <v>1</v>
      </c>
      <c r="F251" s="11"/>
      <c r="G251" s="11"/>
      <c r="H251" s="11"/>
      <c r="I251" s="11"/>
      <c r="J251" s="11"/>
      <c r="K251" s="11"/>
      <c r="L251" s="11"/>
      <c r="M251" s="11"/>
      <c r="N251" s="3">
        <v>2.5000000000000001E-2</v>
      </c>
      <c r="O251" s="3">
        <v>1.4999999999999999E-2</v>
      </c>
      <c r="P251" s="3">
        <v>0.01</v>
      </c>
      <c r="Q251" s="12">
        <v>5</v>
      </c>
      <c r="R251" s="49">
        <f t="shared" si="8"/>
        <v>0.125</v>
      </c>
      <c r="S251" s="7"/>
    </row>
    <row r="252" spans="1:19" ht="25.5">
      <c r="A252" s="33">
        <v>159</v>
      </c>
      <c r="B252" s="112" t="s">
        <v>334</v>
      </c>
      <c r="C252" s="84" t="s">
        <v>323</v>
      </c>
      <c r="D252" s="57" t="s">
        <v>165</v>
      </c>
      <c r="E252" s="11">
        <v>1</v>
      </c>
      <c r="F252" s="11"/>
      <c r="G252" s="11"/>
      <c r="H252" s="11"/>
      <c r="I252" s="11"/>
      <c r="J252" s="11"/>
      <c r="K252" s="11"/>
      <c r="L252" s="11"/>
      <c r="M252" s="11"/>
      <c r="N252" s="3">
        <v>2.5000000000000001E-2</v>
      </c>
      <c r="O252" s="3">
        <v>1.4999999999999999E-2</v>
      </c>
      <c r="P252" s="3">
        <v>0.01</v>
      </c>
      <c r="Q252" s="12">
        <v>5</v>
      </c>
      <c r="R252" s="49">
        <f t="shared" si="8"/>
        <v>0.125</v>
      </c>
      <c r="S252" s="7"/>
    </row>
    <row r="253" spans="1:19" ht="25.5">
      <c r="A253" s="33">
        <v>160</v>
      </c>
      <c r="B253" s="112" t="s">
        <v>335</v>
      </c>
      <c r="C253" s="84" t="s">
        <v>323</v>
      </c>
      <c r="D253" s="57" t="s">
        <v>165</v>
      </c>
      <c r="E253" s="11">
        <v>1</v>
      </c>
      <c r="F253" s="11"/>
      <c r="G253" s="11"/>
      <c r="H253" s="11"/>
      <c r="I253" s="11"/>
      <c r="J253" s="11"/>
      <c r="K253" s="11"/>
      <c r="L253" s="11"/>
      <c r="M253" s="11"/>
      <c r="N253" s="3">
        <v>2.5000000000000001E-2</v>
      </c>
      <c r="O253" s="3">
        <v>1.4999999999999999E-2</v>
      </c>
      <c r="P253" s="3">
        <v>0.01</v>
      </c>
      <c r="Q253" s="12">
        <v>5</v>
      </c>
      <c r="R253" s="49">
        <f t="shared" si="8"/>
        <v>0.125</v>
      </c>
      <c r="S253" s="7"/>
    </row>
    <row r="254" spans="1:19" ht="25.5">
      <c r="A254" s="33">
        <v>161</v>
      </c>
      <c r="B254" s="112" t="s">
        <v>336</v>
      </c>
      <c r="C254" s="84" t="s">
        <v>323</v>
      </c>
      <c r="D254" s="57" t="s">
        <v>165</v>
      </c>
      <c r="E254" s="11">
        <v>1</v>
      </c>
      <c r="F254" s="11"/>
      <c r="G254" s="11"/>
      <c r="H254" s="11"/>
      <c r="I254" s="11"/>
      <c r="J254" s="11"/>
      <c r="K254" s="11"/>
      <c r="L254" s="11"/>
      <c r="M254" s="11"/>
      <c r="N254" s="3">
        <v>2.5000000000000001E-2</v>
      </c>
      <c r="O254" s="3">
        <v>1.4999999999999999E-2</v>
      </c>
      <c r="P254" s="3">
        <v>0.01</v>
      </c>
      <c r="Q254" s="12">
        <v>5</v>
      </c>
      <c r="R254" s="49">
        <f t="shared" si="8"/>
        <v>0.125</v>
      </c>
      <c r="S254" s="7"/>
    </row>
    <row r="255" spans="1:19" ht="25.5">
      <c r="A255" s="33">
        <v>162</v>
      </c>
      <c r="B255" s="117" t="s">
        <v>337</v>
      </c>
      <c r="C255" s="84" t="s">
        <v>323</v>
      </c>
      <c r="D255" s="57" t="s">
        <v>338</v>
      </c>
      <c r="E255" s="11"/>
      <c r="F255" s="11"/>
      <c r="G255" s="11">
        <v>1</v>
      </c>
      <c r="H255" s="11"/>
      <c r="I255" s="11"/>
      <c r="J255" s="11"/>
      <c r="K255" s="11"/>
      <c r="L255" s="11"/>
      <c r="M255" s="11"/>
      <c r="N255" s="3">
        <v>2.5000000000000001E-2</v>
      </c>
      <c r="O255" s="3">
        <v>1.4999999999999999E-2</v>
      </c>
      <c r="P255" s="3">
        <v>0.01</v>
      </c>
      <c r="Q255" s="12">
        <v>5</v>
      </c>
      <c r="R255" s="49">
        <f t="shared" si="8"/>
        <v>0.05</v>
      </c>
      <c r="S255" s="7"/>
    </row>
    <row r="256" spans="1:19" ht="25.5">
      <c r="A256" s="33">
        <v>163</v>
      </c>
      <c r="B256" s="116" t="s">
        <v>339</v>
      </c>
      <c r="C256" s="84" t="s">
        <v>323</v>
      </c>
      <c r="D256" s="57" t="s">
        <v>165</v>
      </c>
      <c r="E256" s="11">
        <v>1</v>
      </c>
      <c r="F256" s="11"/>
      <c r="G256" s="11"/>
      <c r="H256" s="11"/>
      <c r="I256" s="11"/>
      <c r="J256" s="11"/>
      <c r="K256" s="11"/>
      <c r="L256" s="11"/>
      <c r="M256" s="11"/>
      <c r="N256" s="3">
        <v>2.5000000000000001E-2</v>
      </c>
      <c r="O256" s="3">
        <v>1.4999999999999999E-2</v>
      </c>
      <c r="P256" s="3">
        <v>0.01</v>
      </c>
      <c r="Q256" s="12">
        <v>5</v>
      </c>
      <c r="R256" s="49">
        <f t="shared" si="8"/>
        <v>0.125</v>
      </c>
      <c r="S256" s="7"/>
    </row>
    <row r="257" spans="1:19" ht="25.5">
      <c r="A257" s="33">
        <v>164</v>
      </c>
      <c r="B257" s="116" t="s">
        <v>340</v>
      </c>
      <c r="C257" s="84" t="s">
        <v>323</v>
      </c>
      <c r="D257" s="57" t="s">
        <v>165</v>
      </c>
      <c r="E257" s="11">
        <v>1</v>
      </c>
      <c r="F257" s="11"/>
      <c r="G257" s="11"/>
      <c r="H257" s="11"/>
      <c r="I257" s="11"/>
      <c r="J257" s="11"/>
      <c r="K257" s="11"/>
      <c r="L257" s="11"/>
      <c r="M257" s="11"/>
      <c r="N257" s="3">
        <v>2.5000000000000001E-2</v>
      </c>
      <c r="O257" s="3">
        <v>1.4999999999999999E-2</v>
      </c>
      <c r="P257" s="3">
        <v>0.01</v>
      </c>
      <c r="Q257" s="12">
        <v>5</v>
      </c>
      <c r="R257" s="49">
        <f t="shared" si="8"/>
        <v>0.125</v>
      </c>
      <c r="S257" s="7"/>
    </row>
    <row r="258" spans="1:19" ht="25.5">
      <c r="A258" s="33">
        <v>165</v>
      </c>
      <c r="B258" s="114" t="s">
        <v>341</v>
      </c>
      <c r="C258" s="84" t="s">
        <v>342</v>
      </c>
      <c r="D258" s="57" t="s">
        <v>165</v>
      </c>
      <c r="E258" s="11">
        <v>1</v>
      </c>
      <c r="F258" s="11"/>
      <c r="G258" s="11"/>
      <c r="H258" s="34"/>
      <c r="I258" s="34"/>
      <c r="J258" s="34"/>
      <c r="K258" s="34"/>
      <c r="L258" s="34"/>
      <c r="M258" s="34"/>
      <c r="N258" s="3">
        <v>2.5000000000000001E-2</v>
      </c>
      <c r="O258" s="3">
        <v>1.4999999999999999E-2</v>
      </c>
      <c r="P258" s="3">
        <v>0.01</v>
      </c>
      <c r="Q258" s="12">
        <v>5</v>
      </c>
      <c r="R258" s="49">
        <f t="shared" si="8"/>
        <v>0.125</v>
      </c>
      <c r="S258" s="7"/>
    </row>
    <row r="259" spans="1:19" ht="25.5">
      <c r="A259" s="33">
        <v>166</v>
      </c>
      <c r="B259" s="114" t="s">
        <v>343</v>
      </c>
      <c r="C259" s="84" t="s">
        <v>342</v>
      </c>
      <c r="D259" s="57" t="s">
        <v>165</v>
      </c>
      <c r="E259" s="11">
        <v>1</v>
      </c>
      <c r="F259" s="11"/>
      <c r="G259" s="11"/>
      <c r="H259" s="11"/>
      <c r="I259" s="11"/>
      <c r="J259" s="11"/>
      <c r="K259" s="11"/>
      <c r="L259" s="11"/>
      <c r="M259" s="11"/>
      <c r="N259" s="3">
        <v>2.5000000000000001E-2</v>
      </c>
      <c r="O259" s="3">
        <v>1.4999999999999999E-2</v>
      </c>
      <c r="P259" s="3">
        <v>0.01</v>
      </c>
      <c r="Q259" s="12">
        <v>5</v>
      </c>
      <c r="R259" s="49">
        <f t="shared" si="8"/>
        <v>0.125</v>
      </c>
      <c r="S259" s="7"/>
    </row>
    <row r="260" spans="1:19" ht="25.5">
      <c r="A260" s="33">
        <v>167</v>
      </c>
      <c r="B260" s="114" t="s">
        <v>344</v>
      </c>
      <c r="C260" s="84" t="s">
        <v>342</v>
      </c>
      <c r="D260" s="57" t="s">
        <v>165</v>
      </c>
      <c r="E260" s="11">
        <v>1</v>
      </c>
      <c r="F260" s="11"/>
      <c r="G260" s="11"/>
      <c r="H260" s="11"/>
      <c r="I260" s="11"/>
      <c r="J260" s="11"/>
      <c r="K260" s="11"/>
      <c r="L260" s="11"/>
      <c r="M260" s="11"/>
      <c r="N260" s="3">
        <v>2.5000000000000001E-2</v>
      </c>
      <c r="O260" s="3">
        <v>1.4999999999999999E-2</v>
      </c>
      <c r="P260" s="3">
        <v>0.01</v>
      </c>
      <c r="Q260" s="12">
        <v>5</v>
      </c>
      <c r="R260" s="49">
        <f t="shared" si="8"/>
        <v>0.125</v>
      </c>
      <c r="S260" s="7"/>
    </row>
    <row r="261" spans="1:19" ht="25.5">
      <c r="A261" s="33">
        <v>168</v>
      </c>
      <c r="B261" s="114" t="s">
        <v>345</v>
      </c>
      <c r="C261" s="84" t="s">
        <v>342</v>
      </c>
      <c r="D261" s="57" t="s">
        <v>165</v>
      </c>
      <c r="E261" s="11">
        <v>1</v>
      </c>
      <c r="F261" s="11"/>
      <c r="G261" s="11"/>
      <c r="H261" s="11"/>
      <c r="I261" s="11"/>
      <c r="J261" s="11"/>
      <c r="K261" s="11"/>
      <c r="L261" s="11"/>
      <c r="M261" s="11"/>
      <c r="N261" s="3">
        <v>2.5000000000000001E-2</v>
      </c>
      <c r="O261" s="3">
        <v>1.4999999999999999E-2</v>
      </c>
      <c r="P261" s="3">
        <v>0.01</v>
      </c>
      <c r="Q261" s="12">
        <v>5</v>
      </c>
      <c r="R261" s="49">
        <f t="shared" si="8"/>
        <v>0.125</v>
      </c>
      <c r="S261" s="7"/>
    </row>
    <row r="262" spans="1:19" ht="25.5">
      <c r="A262" s="33">
        <v>169</v>
      </c>
      <c r="B262" s="114" t="s">
        <v>346</v>
      </c>
      <c r="C262" s="84" t="s">
        <v>342</v>
      </c>
      <c r="D262" s="57" t="s">
        <v>165</v>
      </c>
      <c r="E262" s="11">
        <v>1</v>
      </c>
      <c r="F262" s="11"/>
      <c r="G262" s="11"/>
      <c r="H262" s="11"/>
      <c r="I262" s="11"/>
      <c r="J262" s="11"/>
      <c r="K262" s="11"/>
      <c r="L262" s="11"/>
      <c r="M262" s="11"/>
      <c r="N262" s="3">
        <v>2.5000000000000001E-2</v>
      </c>
      <c r="O262" s="3">
        <v>1.4999999999999999E-2</v>
      </c>
      <c r="P262" s="3">
        <v>0.01</v>
      </c>
      <c r="Q262" s="12">
        <v>5</v>
      </c>
      <c r="R262" s="49">
        <f t="shared" si="8"/>
        <v>0.125</v>
      </c>
      <c r="S262" s="7"/>
    </row>
    <row r="263" spans="1:19" ht="25.5">
      <c r="A263" s="33">
        <v>170</v>
      </c>
      <c r="B263" s="118" t="s">
        <v>347</v>
      </c>
      <c r="C263" s="84" t="s">
        <v>342</v>
      </c>
      <c r="D263" s="57" t="s">
        <v>165</v>
      </c>
      <c r="E263" s="11">
        <v>1</v>
      </c>
      <c r="F263" s="11"/>
      <c r="G263" s="11"/>
      <c r="H263" s="11"/>
      <c r="I263" s="11"/>
      <c r="J263" s="11"/>
      <c r="K263" s="11"/>
      <c r="L263" s="11"/>
      <c r="M263" s="11"/>
      <c r="N263" s="3">
        <v>2.5000000000000001E-2</v>
      </c>
      <c r="O263" s="3">
        <v>1.4999999999999999E-2</v>
      </c>
      <c r="P263" s="3">
        <v>0.01</v>
      </c>
      <c r="Q263" s="12">
        <v>5</v>
      </c>
      <c r="R263" s="49">
        <f t="shared" si="8"/>
        <v>0.125</v>
      </c>
      <c r="S263" s="7"/>
    </row>
    <row r="264" spans="1:19" ht="25.5">
      <c r="A264" s="33">
        <v>171</v>
      </c>
      <c r="B264" s="118" t="s">
        <v>348</v>
      </c>
      <c r="C264" s="84" t="s">
        <v>342</v>
      </c>
      <c r="D264" s="57" t="s">
        <v>165</v>
      </c>
      <c r="E264" s="11">
        <v>1</v>
      </c>
      <c r="F264" s="11"/>
      <c r="G264" s="11"/>
      <c r="H264" s="11"/>
      <c r="I264" s="11"/>
      <c r="J264" s="11"/>
      <c r="K264" s="11"/>
      <c r="L264" s="11"/>
      <c r="M264" s="11"/>
      <c r="N264" s="3">
        <v>2.5000000000000001E-2</v>
      </c>
      <c r="O264" s="3">
        <v>1.4999999999999999E-2</v>
      </c>
      <c r="P264" s="3">
        <v>0.01</v>
      </c>
      <c r="Q264" s="12">
        <v>5</v>
      </c>
      <c r="R264" s="49">
        <f t="shared" si="8"/>
        <v>0.125</v>
      </c>
      <c r="S264" s="7"/>
    </row>
    <row r="265" spans="1:19" ht="25.5">
      <c r="A265" s="33">
        <v>172</v>
      </c>
      <c r="B265" s="114" t="s">
        <v>349</v>
      </c>
      <c r="C265" s="84" t="s">
        <v>342</v>
      </c>
      <c r="D265" s="57" t="s">
        <v>165</v>
      </c>
      <c r="E265" s="11">
        <v>1</v>
      </c>
      <c r="F265" s="11"/>
      <c r="G265" s="11"/>
      <c r="H265" s="11"/>
      <c r="I265" s="11"/>
      <c r="J265" s="11"/>
      <c r="K265" s="11"/>
      <c r="L265" s="11"/>
      <c r="M265" s="11"/>
      <c r="N265" s="3">
        <v>2.5000000000000001E-2</v>
      </c>
      <c r="O265" s="3">
        <v>1.4999999999999999E-2</v>
      </c>
      <c r="P265" s="3">
        <v>0.01</v>
      </c>
      <c r="Q265" s="12">
        <v>5</v>
      </c>
      <c r="R265" s="49">
        <f t="shared" si="8"/>
        <v>0.125</v>
      </c>
      <c r="S265" s="7"/>
    </row>
    <row r="266" spans="1:19" ht="25.5">
      <c r="A266" s="33">
        <v>173</v>
      </c>
      <c r="B266" s="114" t="s">
        <v>350</v>
      </c>
      <c r="C266" s="84" t="s">
        <v>342</v>
      </c>
      <c r="D266" s="57" t="s">
        <v>165</v>
      </c>
      <c r="E266" s="11">
        <v>1</v>
      </c>
      <c r="F266" s="11"/>
      <c r="G266" s="11"/>
      <c r="H266" s="11"/>
      <c r="I266" s="11"/>
      <c r="J266" s="11"/>
      <c r="K266" s="11"/>
      <c r="L266" s="11"/>
      <c r="M266" s="11"/>
      <c r="N266" s="3">
        <v>2.5000000000000001E-2</v>
      </c>
      <c r="O266" s="3">
        <v>1.4999999999999999E-2</v>
      </c>
      <c r="P266" s="3">
        <v>0.01</v>
      </c>
      <c r="Q266" s="12">
        <v>5</v>
      </c>
      <c r="R266" s="49">
        <f t="shared" si="8"/>
        <v>0.125</v>
      </c>
      <c r="S266" s="7"/>
    </row>
    <row r="267" spans="1:19" ht="25.5">
      <c r="A267" s="33">
        <v>174</v>
      </c>
      <c r="B267" s="114" t="s">
        <v>351</v>
      </c>
      <c r="C267" s="84" t="s">
        <v>342</v>
      </c>
      <c r="D267" s="57" t="s">
        <v>165</v>
      </c>
      <c r="E267" s="11">
        <v>1</v>
      </c>
      <c r="F267" s="11"/>
      <c r="G267" s="11"/>
      <c r="H267" s="11"/>
      <c r="I267" s="11"/>
      <c r="J267" s="11"/>
      <c r="K267" s="11"/>
      <c r="L267" s="11"/>
      <c r="M267" s="11"/>
      <c r="N267" s="3">
        <v>2.5000000000000001E-2</v>
      </c>
      <c r="O267" s="3">
        <v>1.4999999999999999E-2</v>
      </c>
      <c r="P267" s="3">
        <v>0.01</v>
      </c>
      <c r="Q267" s="12">
        <v>5</v>
      </c>
      <c r="R267" s="49">
        <f t="shared" si="8"/>
        <v>0.125</v>
      </c>
      <c r="S267" s="7"/>
    </row>
    <row r="268" spans="1:19" ht="25.5">
      <c r="A268" s="33">
        <v>175</v>
      </c>
      <c r="B268" s="114" t="s">
        <v>352</v>
      </c>
      <c r="C268" s="84" t="s">
        <v>342</v>
      </c>
      <c r="D268" s="57" t="s">
        <v>165</v>
      </c>
      <c r="E268" s="11">
        <v>1</v>
      </c>
      <c r="F268" s="11"/>
      <c r="G268" s="11"/>
      <c r="H268" s="11"/>
      <c r="I268" s="11"/>
      <c r="J268" s="11"/>
      <c r="K268" s="11"/>
      <c r="L268" s="11"/>
      <c r="M268" s="11"/>
      <c r="N268" s="3">
        <v>2.5000000000000001E-2</v>
      </c>
      <c r="O268" s="3">
        <v>1.4999999999999999E-2</v>
      </c>
      <c r="P268" s="3">
        <v>0.01</v>
      </c>
      <c r="Q268" s="12">
        <v>5</v>
      </c>
      <c r="R268" s="49">
        <f t="shared" si="8"/>
        <v>0.125</v>
      </c>
      <c r="S268" s="7"/>
    </row>
    <row r="269" spans="1:19" ht="25.5">
      <c r="A269" s="33">
        <v>176</v>
      </c>
      <c r="B269" s="114" t="s">
        <v>353</v>
      </c>
      <c r="C269" s="84" t="s">
        <v>342</v>
      </c>
      <c r="D269" s="57" t="s">
        <v>165</v>
      </c>
      <c r="E269" s="11">
        <v>1</v>
      </c>
      <c r="F269" s="11"/>
      <c r="G269" s="11"/>
      <c r="H269" s="11"/>
      <c r="I269" s="11"/>
      <c r="J269" s="11"/>
      <c r="K269" s="11"/>
      <c r="L269" s="11"/>
      <c r="M269" s="11"/>
      <c r="N269" s="3">
        <v>2.5000000000000001E-2</v>
      </c>
      <c r="O269" s="3">
        <v>1.4999999999999999E-2</v>
      </c>
      <c r="P269" s="3">
        <v>0.01</v>
      </c>
      <c r="Q269" s="12">
        <v>5</v>
      </c>
      <c r="R269" s="49">
        <f t="shared" si="8"/>
        <v>0.125</v>
      </c>
      <c r="S269" s="7"/>
    </row>
    <row r="270" spans="1:19" ht="25.5">
      <c r="A270" s="33">
        <v>177</v>
      </c>
      <c r="B270" s="114" t="s">
        <v>354</v>
      </c>
      <c r="C270" s="84" t="s">
        <v>342</v>
      </c>
      <c r="D270" s="57" t="s">
        <v>165</v>
      </c>
      <c r="E270" s="11">
        <v>1</v>
      </c>
      <c r="F270" s="11"/>
      <c r="G270" s="11"/>
      <c r="H270" s="11"/>
      <c r="I270" s="11"/>
      <c r="J270" s="11"/>
      <c r="K270" s="11"/>
      <c r="L270" s="11"/>
      <c r="M270" s="11"/>
      <c r="N270" s="3">
        <v>2.5000000000000001E-2</v>
      </c>
      <c r="O270" s="3">
        <v>1.4999999999999999E-2</v>
      </c>
      <c r="P270" s="3">
        <v>0.01</v>
      </c>
      <c r="Q270" s="12">
        <v>5</v>
      </c>
      <c r="R270" s="49">
        <f t="shared" si="8"/>
        <v>0.125</v>
      </c>
      <c r="S270" s="7"/>
    </row>
    <row r="271" spans="1:19" ht="25.5">
      <c r="A271" s="33">
        <v>178</v>
      </c>
      <c r="B271" s="114" t="s">
        <v>355</v>
      </c>
      <c r="C271" s="84" t="s">
        <v>342</v>
      </c>
      <c r="D271" s="57" t="s">
        <v>165</v>
      </c>
      <c r="E271" s="11">
        <v>1</v>
      </c>
      <c r="F271" s="11"/>
      <c r="G271" s="11"/>
      <c r="H271" s="11"/>
      <c r="I271" s="11"/>
      <c r="J271" s="11"/>
      <c r="K271" s="11"/>
      <c r="L271" s="11"/>
      <c r="M271" s="11"/>
      <c r="N271" s="3">
        <v>2.5000000000000001E-2</v>
      </c>
      <c r="O271" s="3">
        <v>1.4999999999999999E-2</v>
      </c>
      <c r="P271" s="3">
        <v>0.01</v>
      </c>
      <c r="Q271" s="12">
        <v>5</v>
      </c>
      <c r="R271" s="49">
        <f t="shared" si="8"/>
        <v>0.125</v>
      </c>
      <c r="S271" s="7"/>
    </row>
    <row r="272" spans="1:19" ht="25.5">
      <c r="A272" s="33">
        <v>179</v>
      </c>
      <c r="B272" s="114" t="s">
        <v>174</v>
      </c>
      <c r="C272" s="84" t="s">
        <v>342</v>
      </c>
      <c r="D272" s="57" t="s">
        <v>165</v>
      </c>
      <c r="E272" s="11">
        <v>1</v>
      </c>
      <c r="F272" s="11"/>
      <c r="G272" s="11"/>
      <c r="H272" s="11"/>
      <c r="I272" s="11"/>
      <c r="J272" s="11"/>
      <c r="K272" s="11"/>
      <c r="L272" s="11"/>
      <c r="M272" s="11"/>
      <c r="N272" s="3">
        <v>2.5000000000000001E-2</v>
      </c>
      <c r="O272" s="3">
        <v>1.4999999999999999E-2</v>
      </c>
      <c r="P272" s="3">
        <v>0.01</v>
      </c>
      <c r="Q272" s="12">
        <v>5</v>
      </c>
      <c r="R272" s="49">
        <f t="shared" si="8"/>
        <v>0.125</v>
      </c>
      <c r="S272" s="7"/>
    </row>
    <row r="273" spans="1:19" ht="25.5">
      <c r="A273" s="33">
        <v>180</v>
      </c>
      <c r="B273" s="116" t="s">
        <v>356</v>
      </c>
      <c r="C273" s="84" t="s">
        <v>357</v>
      </c>
      <c r="D273" s="57" t="s">
        <v>165</v>
      </c>
      <c r="E273" s="11">
        <v>1</v>
      </c>
      <c r="F273" s="11"/>
      <c r="G273" s="11"/>
      <c r="H273" s="34"/>
      <c r="I273" s="34"/>
      <c r="J273" s="34"/>
      <c r="K273" s="34"/>
      <c r="L273" s="34"/>
      <c r="M273" s="34"/>
      <c r="N273" s="3">
        <v>2.5000000000000001E-2</v>
      </c>
      <c r="O273" s="3">
        <v>1.4999999999999999E-2</v>
      </c>
      <c r="P273" s="3">
        <v>0.01</v>
      </c>
      <c r="Q273" s="12">
        <v>5</v>
      </c>
      <c r="R273" s="49">
        <f t="shared" si="8"/>
        <v>0.125</v>
      </c>
      <c r="S273" s="7"/>
    </row>
    <row r="274" spans="1:19" ht="25.5">
      <c r="A274" s="33">
        <v>181</v>
      </c>
      <c r="B274" s="116" t="s">
        <v>358</v>
      </c>
      <c r="C274" s="84" t="s">
        <v>357</v>
      </c>
      <c r="D274" s="57" t="s">
        <v>165</v>
      </c>
      <c r="E274" s="11">
        <v>1</v>
      </c>
      <c r="F274" s="11"/>
      <c r="G274" s="11"/>
      <c r="H274" s="11"/>
      <c r="I274" s="11"/>
      <c r="J274" s="11"/>
      <c r="K274" s="11"/>
      <c r="L274" s="11"/>
      <c r="M274" s="11"/>
      <c r="N274" s="3">
        <v>2.5000000000000001E-2</v>
      </c>
      <c r="O274" s="3">
        <v>1.4999999999999999E-2</v>
      </c>
      <c r="P274" s="3">
        <v>0.01</v>
      </c>
      <c r="Q274" s="12">
        <v>5</v>
      </c>
      <c r="R274" s="49">
        <f t="shared" si="8"/>
        <v>0.125</v>
      </c>
      <c r="S274" s="7"/>
    </row>
    <row r="275" spans="1:19" ht="25.5">
      <c r="A275" s="33">
        <v>182</v>
      </c>
      <c r="B275" s="116" t="s">
        <v>359</v>
      </c>
      <c r="C275" s="84" t="s">
        <v>357</v>
      </c>
      <c r="D275" s="57" t="s">
        <v>165</v>
      </c>
      <c r="E275" s="11">
        <v>1</v>
      </c>
      <c r="F275" s="11"/>
      <c r="G275" s="11"/>
      <c r="H275" s="11"/>
      <c r="I275" s="11"/>
      <c r="J275" s="11"/>
      <c r="K275" s="11"/>
      <c r="L275" s="11"/>
      <c r="M275" s="11"/>
      <c r="N275" s="3">
        <v>2.5000000000000001E-2</v>
      </c>
      <c r="O275" s="3">
        <v>1.4999999999999999E-2</v>
      </c>
      <c r="P275" s="3">
        <v>0.01</v>
      </c>
      <c r="Q275" s="12">
        <v>5</v>
      </c>
      <c r="R275" s="49">
        <f t="shared" si="8"/>
        <v>0.125</v>
      </c>
      <c r="S275" s="7"/>
    </row>
    <row r="276" spans="1:19" ht="25.5">
      <c r="A276" s="33">
        <v>183</v>
      </c>
      <c r="B276" s="116" t="s">
        <v>360</v>
      </c>
      <c r="C276" s="84" t="s">
        <v>357</v>
      </c>
      <c r="D276" s="57" t="s">
        <v>165</v>
      </c>
      <c r="E276" s="11">
        <v>1</v>
      </c>
      <c r="F276" s="11"/>
      <c r="G276" s="11"/>
      <c r="H276" s="11"/>
      <c r="I276" s="11"/>
      <c r="J276" s="11"/>
      <c r="K276" s="11"/>
      <c r="L276" s="11"/>
      <c r="M276" s="11"/>
      <c r="N276" s="3">
        <v>2.5000000000000001E-2</v>
      </c>
      <c r="O276" s="3">
        <v>1.4999999999999999E-2</v>
      </c>
      <c r="P276" s="3">
        <v>0.01</v>
      </c>
      <c r="Q276" s="12">
        <v>5</v>
      </c>
      <c r="R276" s="49">
        <f t="shared" si="8"/>
        <v>0.125</v>
      </c>
      <c r="S276" s="7"/>
    </row>
    <row r="277" spans="1:19" ht="25.5">
      <c r="A277" s="33">
        <v>184</v>
      </c>
      <c r="B277" s="113" t="s">
        <v>84</v>
      </c>
      <c r="C277" s="84" t="s">
        <v>357</v>
      </c>
      <c r="D277" s="57" t="s">
        <v>165</v>
      </c>
      <c r="E277" s="11">
        <v>1</v>
      </c>
      <c r="F277" s="11"/>
      <c r="G277" s="11"/>
      <c r="H277" s="11"/>
      <c r="I277" s="11"/>
      <c r="J277" s="11"/>
      <c r="K277" s="11"/>
      <c r="L277" s="11"/>
      <c r="M277" s="11"/>
      <c r="N277" s="3">
        <v>2.5000000000000001E-2</v>
      </c>
      <c r="O277" s="3">
        <v>1.4999999999999999E-2</v>
      </c>
      <c r="P277" s="3">
        <v>0.01</v>
      </c>
      <c r="Q277" s="12">
        <v>5</v>
      </c>
      <c r="R277" s="49">
        <f t="shared" si="8"/>
        <v>0.125</v>
      </c>
      <c r="S277" s="7"/>
    </row>
    <row r="278" spans="1:19" ht="25.5">
      <c r="A278" s="33">
        <v>185</v>
      </c>
      <c r="B278" s="116" t="s">
        <v>316</v>
      </c>
      <c r="C278" s="84" t="s">
        <v>357</v>
      </c>
      <c r="D278" s="57" t="s">
        <v>165</v>
      </c>
      <c r="E278" s="11">
        <v>1</v>
      </c>
      <c r="F278" s="11"/>
      <c r="G278" s="11"/>
      <c r="H278" s="11"/>
      <c r="I278" s="11"/>
      <c r="J278" s="11"/>
      <c r="K278" s="11"/>
      <c r="L278" s="11"/>
      <c r="M278" s="11"/>
      <c r="N278" s="3">
        <v>2.5000000000000001E-2</v>
      </c>
      <c r="O278" s="3">
        <v>1.4999999999999999E-2</v>
      </c>
      <c r="P278" s="3">
        <v>0.01</v>
      </c>
      <c r="Q278" s="12">
        <v>5</v>
      </c>
      <c r="R278" s="49">
        <f t="shared" si="8"/>
        <v>0.125</v>
      </c>
      <c r="S278" s="7"/>
    </row>
    <row r="279" spans="1:19" ht="25.5">
      <c r="A279" s="33">
        <v>186</v>
      </c>
      <c r="B279" s="116" t="s">
        <v>361</v>
      </c>
      <c r="C279" s="84" t="s">
        <v>357</v>
      </c>
      <c r="D279" s="57" t="s">
        <v>165</v>
      </c>
      <c r="E279" s="11">
        <v>1</v>
      </c>
      <c r="F279" s="11"/>
      <c r="G279" s="11"/>
      <c r="H279" s="11"/>
      <c r="I279" s="11"/>
      <c r="J279" s="11"/>
      <c r="K279" s="11"/>
      <c r="L279" s="11"/>
      <c r="M279" s="11"/>
      <c r="N279" s="3">
        <v>2.5000000000000001E-2</v>
      </c>
      <c r="O279" s="3">
        <v>1.4999999999999999E-2</v>
      </c>
      <c r="P279" s="3">
        <v>0.01</v>
      </c>
      <c r="Q279" s="12">
        <v>5</v>
      </c>
      <c r="R279" s="49">
        <f t="shared" si="8"/>
        <v>0.125</v>
      </c>
      <c r="S279" s="7"/>
    </row>
    <row r="280" spans="1:19" ht="25.5">
      <c r="A280" s="33">
        <v>187</v>
      </c>
      <c r="B280" s="116" t="s">
        <v>362</v>
      </c>
      <c r="C280" s="84" t="s">
        <v>357</v>
      </c>
      <c r="D280" s="57" t="s">
        <v>165</v>
      </c>
      <c r="E280" s="11">
        <v>1</v>
      </c>
      <c r="F280" s="11"/>
      <c r="G280" s="11"/>
      <c r="H280" s="11"/>
      <c r="I280" s="11"/>
      <c r="J280" s="11"/>
      <c r="K280" s="11"/>
      <c r="L280" s="11"/>
      <c r="M280" s="11"/>
      <c r="N280" s="3">
        <v>2.5000000000000001E-2</v>
      </c>
      <c r="O280" s="3">
        <v>1.4999999999999999E-2</v>
      </c>
      <c r="P280" s="3">
        <v>0.01</v>
      </c>
      <c r="Q280" s="12">
        <v>5</v>
      </c>
      <c r="R280" s="49">
        <f t="shared" si="8"/>
        <v>0.125</v>
      </c>
      <c r="S280" s="7"/>
    </row>
    <row r="281" spans="1:19" ht="25.5">
      <c r="A281" s="33">
        <v>188</v>
      </c>
      <c r="B281" s="114" t="s">
        <v>363</v>
      </c>
      <c r="C281" s="84" t="s">
        <v>357</v>
      </c>
      <c r="D281" s="57" t="s">
        <v>165</v>
      </c>
      <c r="E281" s="11">
        <v>1</v>
      </c>
      <c r="F281" s="11"/>
      <c r="G281" s="11"/>
      <c r="H281" s="11"/>
      <c r="I281" s="11"/>
      <c r="J281" s="11"/>
      <c r="K281" s="11"/>
      <c r="L281" s="11"/>
      <c r="M281" s="11"/>
      <c r="N281" s="3">
        <v>2.5000000000000001E-2</v>
      </c>
      <c r="O281" s="3">
        <v>1.4999999999999999E-2</v>
      </c>
      <c r="P281" s="3">
        <v>0.01</v>
      </c>
      <c r="Q281" s="12">
        <v>5</v>
      </c>
      <c r="R281" s="49">
        <f t="shared" si="8"/>
        <v>0.125</v>
      </c>
      <c r="S281" s="7"/>
    </row>
    <row r="282" spans="1:19" ht="25.5">
      <c r="A282" s="33">
        <v>189</v>
      </c>
      <c r="B282" s="114" t="s">
        <v>364</v>
      </c>
      <c r="C282" s="84" t="s">
        <v>357</v>
      </c>
      <c r="D282" s="57" t="s">
        <v>165</v>
      </c>
      <c r="E282" s="11">
        <v>1</v>
      </c>
      <c r="F282" s="11"/>
      <c r="G282" s="11"/>
      <c r="H282" s="11"/>
      <c r="I282" s="11"/>
      <c r="J282" s="11"/>
      <c r="K282" s="11"/>
      <c r="L282" s="11"/>
      <c r="M282" s="11"/>
      <c r="N282" s="3">
        <v>2.5000000000000001E-2</v>
      </c>
      <c r="O282" s="3">
        <v>1.4999999999999999E-2</v>
      </c>
      <c r="P282" s="3">
        <v>0.01</v>
      </c>
      <c r="Q282" s="12">
        <v>5</v>
      </c>
      <c r="R282" s="49">
        <f t="shared" si="8"/>
        <v>0.125</v>
      </c>
      <c r="S282" s="7"/>
    </row>
    <row r="283" spans="1:19" ht="25.5">
      <c r="A283" s="33">
        <v>190</v>
      </c>
      <c r="B283" s="114" t="s">
        <v>365</v>
      </c>
      <c r="C283" s="84" t="s">
        <v>357</v>
      </c>
      <c r="D283" s="57" t="s">
        <v>165</v>
      </c>
      <c r="E283" s="11">
        <v>1</v>
      </c>
      <c r="F283" s="11"/>
      <c r="G283" s="11"/>
      <c r="H283" s="11"/>
      <c r="I283" s="11"/>
      <c r="J283" s="11"/>
      <c r="K283" s="11"/>
      <c r="L283" s="11"/>
      <c r="M283" s="11"/>
      <c r="N283" s="3">
        <v>2.5000000000000001E-2</v>
      </c>
      <c r="O283" s="3">
        <v>1.4999999999999999E-2</v>
      </c>
      <c r="P283" s="3">
        <v>0.01</v>
      </c>
      <c r="Q283" s="12">
        <v>5</v>
      </c>
      <c r="R283" s="49">
        <f t="shared" si="8"/>
        <v>0.125</v>
      </c>
      <c r="S283" s="7"/>
    </row>
    <row r="284" spans="1:19" ht="25.5">
      <c r="A284" s="33">
        <v>191</v>
      </c>
      <c r="B284" s="114" t="s">
        <v>366</v>
      </c>
      <c r="C284" s="84" t="s">
        <v>357</v>
      </c>
      <c r="D284" s="57" t="s">
        <v>165</v>
      </c>
      <c r="E284" s="11">
        <v>1</v>
      </c>
      <c r="F284" s="11"/>
      <c r="G284" s="11"/>
      <c r="H284" s="11"/>
      <c r="I284" s="11"/>
      <c r="J284" s="11"/>
      <c r="K284" s="11"/>
      <c r="L284" s="11"/>
      <c r="M284" s="11"/>
      <c r="N284" s="3">
        <v>2.5000000000000001E-2</v>
      </c>
      <c r="O284" s="3">
        <v>1.4999999999999999E-2</v>
      </c>
      <c r="P284" s="3">
        <v>0.01</v>
      </c>
      <c r="Q284" s="12">
        <v>5</v>
      </c>
      <c r="R284" s="49">
        <f t="shared" si="8"/>
        <v>0.125</v>
      </c>
      <c r="S284" s="7"/>
    </row>
    <row r="285" spans="1:19" ht="25.5">
      <c r="A285" s="33">
        <v>192</v>
      </c>
      <c r="B285" s="114" t="s">
        <v>367</v>
      </c>
      <c r="C285" s="84" t="s">
        <v>357</v>
      </c>
      <c r="D285" s="57" t="s">
        <v>165</v>
      </c>
      <c r="E285" s="11">
        <v>1</v>
      </c>
      <c r="F285" s="11"/>
      <c r="G285" s="11"/>
      <c r="H285" s="11"/>
      <c r="I285" s="11"/>
      <c r="J285" s="11"/>
      <c r="K285" s="11"/>
      <c r="L285" s="11"/>
      <c r="M285" s="11"/>
      <c r="N285" s="3">
        <v>2.5000000000000001E-2</v>
      </c>
      <c r="O285" s="3">
        <v>1.4999999999999999E-2</v>
      </c>
      <c r="P285" s="3">
        <v>0.01</v>
      </c>
      <c r="Q285" s="12">
        <v>5</v>
      </c>
      <c r="R285" s="49">
        <f t="shared" si="8"/>
        <v>0.125</v>
      </c>
      <c r="S285" s="7"/>
    </row>
    <row r="286" spans="1:19" ht="25.5">
      <c r="A286" s="33">
        <v>193</v>
      </c>
      <c r="B286" s="53" t="s">
        <v>368</v>
      </c>
      <c r="C286" s="84" t="s">
        <v>369</v>
      </c>
      <c r="D286" s="57" t="s">
        <v>165</v>
      </c>
      <c r="E286" s="11">
        <v>1</v>
      </c>
      <c r="F286" s="11"/>
      <c r="G286" s="11"/>
      <c r="H286" s="34"/>
      <c r="I286" s="34"/>
      <c r="J286" s="34"/>
      <c r="K286" s="34"/>
      <c r="L286" s="34"/>
      <c r="M286" s="34"/>
      <c r="N286" s="3">
        <v>2.5000000000000001E-2</v>
      </c>
      <c r="O286" s="3">
        <v>1.4999999999999999E-2</v>
      </c>
      <c r="P286" s="3">
        <v>0.01</v>
      </c>
      <c r="Q286" s="12">
        <v>5</v>
      </c>
      <c r="R286" s="49">
        <f t="shared" ref="R286:R349" si="9">(E286*N286*Q286)+(F286*O286*Q286)+(G286*P286*Q286)+(H286*N286*Q286*70%)+(I286*O286*Q286*70%)+(J286*P286*Q286*70%)+(K286*N286*Q286*50%)+(L286*O286*Q286*50%)+(M286*P286*Q286*50%)</f>
        <v>0.125</v>
      </c>
      <c r="S286" s="7"/>
    </row>
    <row r="287" spans="1:19" ht="25.5">
      <c r="A287" s="33">
        <v>194</v>
      </c>
      <c r="B287" s="53" t="s">
        <v>370</v>
      </c>
      <c r="C287" s="84" t="s">
        <v>369</v>
      </c>
      <c r="D287" s="57" t="s">
        <v>165</v>
      </c>
      <c r="E287" s="11">
        <v>1</v>
      </c>
      <c r="F287" s="11"/>
      <c r="G287" s="11"/>
      <c r="H287" s="11"/>
      <c r="I287" s="11"/>
      <c r="J287" s="11"/>
      <c r="K287" s="11"/>
      <c r="L287" s="11"/>
      <c r="M287" s="11"/>
      <c r="N287" s="3">
        <v>2.5000000000000001E-2</v>
      </c>
      <c r="O287" s="3">
        <v>1.4999999999999999E-2</v>
      </c>
      <c r="P287" s="3">
        <v>0.01</v>
      </c>
      <c r="Q287" s="12">
        <v>5</v>
      </c>
      <c r="R287" s="49">
        <f t="shared" si="9"/>
        <v>0.125</v>
      </c>
      <c r="S287" s="7"/>
    </row>
    <row r="288" spans="1:19" ht="25.5">
      <c r="A288" s="33">
        <v>195</v>
      </c>
      <c r="B288" s="53" t="s">
        <v>371</v>
      </c>
      <c r="C288" s="84" t="s">
        <v>369</v>
      </c>
      <c r="D288" s="57" t="s">
        <v>165</v>
      </c>
      <c r="E288" s="11">
        <v>1</v>
      </c>
      <c r="F288" s="11"/>
      <c r="G288" s="11"/>
      <c r="H288" s="11"/>
      <c r="I288" s="11"/>
      <c r="J288" s="11"/>
      <c r="K288" s="11"/>
      <c r="L288" s="11"/>
      <c r="M288" s="11"/>
      <c r="N288" s="3">
        <v>2.5000000000000001E-2</v>
      </c>
      <c r="O288" s="3">
        <v>1.4999999999999999E-2</v>
      </c>
      <c r="P288" s="3">
        <v>0.01</v>
      </c>
      <c r="Q288" s="12">
        <v>5</v>
      </c>
      <c r="R288" s="49">
        <f t="shared" si="9"/>
        <v>0.125</v>
      </c>
      <c r="S288" s="7"/>
    </row>
    <row r="289" spans="1:19" ht="25.5">
      <c r="A289" s="33">
        <v>196</v>
      </c>
      <c r="B289" s="53" t="s">
        <v>372</v>
      </c>
      <c r="C289" s="84" t="s">
        <v>369</v>
      </c>
      <c r="D289" s="57" t="s">
        <v>165</v>
      </c>
      <c r="E289" s="11">
        <v>1</v>
      </c>
      <c r="F289" s="11"/>
      <c r="G289" s="11"/>
      <c r="H289" s="11"/>
      <c r="I289" s="11"/>
      <c r="J289" s="11"/>
      <c r="K289" s="11"/>
      <c r="L289" s="11"/>
      <c r="M289" s="11"/>
      <c r="N289" s="3">
        <v>2.5000000000000001E-2</v>
      </c>
      <c r="O289" s="3">
        <v>1.4999999999999999E-2</v>
      </c>
      <c r="P289" s="3">
        <v>0.01</v>
      </c>
      <c r="Q289" s="12">
        <v>5</v>
      </c>
      <c r="R289" s="49">
        <f t="shared" si="9"/>
        <v>0.125</v>
      </c>
      <c r="S289" s="7"/>
    </row>
    <row r="290" spans="1:19" ht="25.5">
      <c r="A290" s="33">
        <v>197</v>
      </c>
      <c r="B290" s="119" t="s">
        <v>373</v>
      </c>
      <c r="C290" s="84" t="s">
        <v>369</v>
      </c>
      <c r="D290" s="57" t="s">
        <v>165</v>
      </c>
      <c r="E290" s="11">
        <v>1</v>
      </c>
      <c r="F290" s="11"/>
      <c r="G290" s="11"/>
      <c r="H290" s="11"/>
      <c r="I290" s="11"/>
      <c r="J290" s="11"/>
      <c r="K290" s="11"/>
      <c r="L290" s="11"/>
      <c r="M290" s="11"/>
      <c r="N290" s="3">
        <v>2.5000000000000001E-2</v>
      </c>
      <c r="O290" s="3">
        <v>1.4999999999999999E-2</v>
      </c>
      <c r="P290" s="3">
        <v>0.01</v>
      </c>
      <c r="Q290" s="12">
        <v>5</v>
      </c>
      <c r="R290" s="49">
        <f t="shared" si="9"/>
        <v>0.125</v>
      </c>
      <c r="S290" s="7"/>
    </row>
    <row r="291" spans="1:19" ht="25.5">
      <c r="A291" s="33">
        <v>198</v>
      </c>
      <c r="B291" s="119" t="s">
        <v>374</v>
      </c>
      <c r="C291" s="84" t="s">
        <v>369</v>
      </c>
      <c r="D291" s="57" t="s">
        <v>165</v>
      </c>
      <c r="E291" s="11">
        <v>1</v>
      </c>
      <c r="F291" s="11"/>
      <c r="G291" s="11"/>
      <c r="H291" s="11"/>
      <c r="I291" s="11"/>
      <c r="J291" s="11"/>
      <c r="K291" s="11"/>
      <c r="L291" s="11"/>
      <c r="M291" s="11"/>
      <c r="N291" s="3">
        <v>2.5000000000000001E-2</v>
      </c>
      <c r="O291" s="3">
        <v>1.4999999999999999E-2</v>
      </c>
      <c r="P291" s="3">
        <v>0.01</v>
      </c>
      <c r="Q291" s="12">
        <v>5</v>
      </c>
      <c r="R291" s="49">
        <f t="shared" si="9"/>
        <v>0.125</v>
      </c>
      <c r="S291" s="7"/>
    </row>
    <row r="292" spans="1:19" ht="25.5">
      <c r="A292" s="33">
        <v>199</v>
      </c>
      <c r="B292" s="119" t="s">
        <v>375</v>
      </c>
      <c r="C292" s="84" t="s">
        <v>369</v>
      </c>
      <c r="D292" s="57" t="s">
        <v>165</v>
      </c>
      <c r="E292" s="11">
        <v>1</v>
      </c>
      <c r="F292" s="11"/>
      <c r="G292" s="11"/>
      <c r="H292" s="11"/>
      <c r="I292" s="11"/>
      <c r="J292" s="11"/>
      <c r="K292" s="11"/>
      <c r="L292" s="11"/>
      <c r="M292" s="11"/>
      <c r="N292" s="3">
        <v>2.5000000000000001E-2</v>
      </c>
      <c r="O292" s="3">
        <v>1.4999999999999999E-2</v>
      </c>
      <c r="P292" s="3">
        <v>0.01</v>
      </c>
      <c r="Q292" s="12">
        <v>5</v>
      </c>
      <c r="R292" s="49">
        <f t="shared" si="9"/>
        <v>0.125</v>
      </c>
      <c r="S292" s="7"/>
    </row>
    <row r="293" spans="1:19" ht="25.5">
      <c r="A293" s="33">
        <v>200</v>
      </c>
      <c r="B293" s="53" t="s">
        <v>376</v>
      </c>
      <c r="C293" s="84" t="s">
        <v>369</v>
      </c>
      <c r="D293" s="57" t="s">
        <v>165</v>
      </c>
      <c r="E293" s="11">
        <v>1</v>
      </c>
      <c r="F293" s="11"/>
      <c r="G293" s="11"/>
      <c r="H293" s="11"/>
      <c r="I293" s="11"/>
      <c r="J293" s="11"/>
      <c r="K293" s="11"/>
      <c r="L293" s="11"/>
      <c r="M293" s="11"/>
      <c r="N293" s="3">
        <v>2.5000000000000001E-2</v>
      </c>
      <c r="O293" s="3">
        <v>1.4999999999999999E-2</v>
      </c>
      <c r="P293" s="3">
        <v>0.01</v>
      </c>
      <c r="Q293" s="12">
        <v>5</v>
      </c>
      <c r="R293" s="49">
        <f t="shared" si="9"/>
        <v>0.125</v>
      </c>
      <c r="S293" s="7"/>
    </row>
    <row r="294" spans="1:19" ht="25.5">
      <c r="A294" s="33">
        <v>201</v>
      </c>
      <c r="B294" s="53" t="s">
        <v>300</v>
      </c>
      <c r="C294" s="84" t="s">
        <v>369</v>
      </c>
      <c r="D294" s="57" t="s">
        <v>165</v>
      </c>
      <c r="E294" s="11">
        <v>1</v>
      </c>
      <c r="F294" s="11"/>
      <c r="G294" s="11"/>
      <c r="H294" s="11"/>
      <c r="I294" s="11"/>
      <c r="J294" s="11"/>
      <c r="K294" s="11"/>
      <c r="L294" s="11"/>
      <c r="M294" s="11"/>
      <c r="N294" s="3">
        <v>2.5000000000000001E-2</v>
      </c>
      <c r="O294" s="3">
        <v>1.4999999999999999E-2</v>
      </c>
      <c r="P294" s="3">
        <v>0.01</v>
      </c>
      <c r="Q294" s="12">
        <v>5</v>
      </c>
      <c r="R294" s="49">
        <f t="shared" si="9"/>
        <v>0.125</v>
      </c>
      <c r="S294" s="7"/>
    </row>
    <row r="295" spans="1:19" ht="25.5">
      <c r="A295" s="33">
        <v>202</v>
      </c>
      <c r="B295" s="53" t="s">
        <v>377</v>
      </c>
      <c r="C295" s="84" t="s">
        <v>369</v>
      </c>
      <c r="D295" s="57" t="s">
        <v>165</v>
      </c>
      <c r="E295" s="11">
        <v>1</v>
      </c>
      <c r="F295" s="11"/>
      <c r="G295" s="11"/>
      <c r="H295" s="11"/>
      <c r="I295" s="11"/>
      <c r="J295" s="11"/>
      <c r="K295" s="11"/>
      <c r="L295" s="11"/>
      <c r="M295" s="11"/>
      <c r="N295" s="3">
        <v>2.5000000000000001E-2</v>
      </c>
      <c r="O295" s="3">
        <v>1.4999999999999999E-2</v>
      </c>
      <c r="P295" s="3">
        <v>0.01</v>
      </c>
      <c r="Q295" s="12">
        <v>5</v>
      </c>
      <c r="R295" s="49">
        <f t="shared" si="9"/>
        <v>0.125</v>
      </c>
      <c r="S295" s="7"/>
    </row>
    <row r="296" spans="1:19" ht="25.5">
      <c r="A296" s="33">
        <v>203</v>
      </c>
      <c r="B296" s="53" t="s">
        <v>378</v>
      </c>
      <c r="C296" s="84" t="s">
        <v>369</v>
      </c>
      <c r="D296" s="57" t="s">
        <v>189</v>
      </c>
      <c r="E296" s="11">
        <v>1</v>
      </c>
      <c r="F296" s="11"/>
      <c r="G296" s="11"/>
      <c r="H296" s="11"/>
      <c r="I296" s="11"/>
      <c r="J296" s="11"/>
      <c r="K296" s="11"/>
      <c r="L296" s="11"/>
      <c r="M296" s="11"/>
      <c r="N296" s="3">
        <v>2.5000000000000001E-2</v>
      </c>
      <c r="O296" s="3">
        <v>1.4999999999999999E-2</v>
      </c>
      <c r="P296" s="3">
        <v>0.01</v>
      </c>
      <c r="Q296" s="12">
        <v>5</v>
      </c>
      <c r="R296" s="49">
        <f t="shared" si="9"/>
        <v>0.125</v>
      </c>
      <c r="S296" s="7"/>
    </row>
    <row r="297" spans="1:19" ht="25.5">
      <c r="A297" s="33">
        <v>204</v>
      </c>
      <c r="B297" s="120" t="s">
        <v>379</v>
      </c>
      <c r="C297" s="36" t="s">
        <v>380</v>
      </c>
      <c r="D297" s="57" t="s">
        <v>165</v>
      </c>
      <c r="E297" s="11">
        <v>1</v>
      </c>
      <c r="F297" s="11"/>
      <c r="G297" s="11"/>
      <c r="H297" s="11"/>
      <c r="I297" s="11"/>
      <c r="J297" s="11"/>
      <c r="K297" s="11"/>
      <c r="L297" s="11"/>
      <c r="M297" s="11"/>
      <c r="N297" s="3">
        <v>2.5000000000000001E-2</v>
      </c>
      <c r="O297" s="3">
        <v>1.4999999999999999E-2</v>
      </c>
      <c r="P297" s="3">
        <v>0.01</v>
      </c>
      <c r="Q297" s="12">
        <v>5</v>
      </c>
      <c r="R297" s="49">
        <f t="shared" si="9"/>
        <v>0.125</v>
      </c>
      <c r="S297" s="7"/>
    </row>
    <row r="298" spans="1:19" ht="25.5">
      <c r="A298" s="33">
        <v>205</v>
      </c>
      <c r="B298" s="113" t="s">
        <v>381</v>
      </c>
      <c r="C298" s="36" t="s">
        <v>380</v>
      </c>
      <c r="D298" s="57" t="s">
        <v>165</v>
      </c>
      <c r="E298" s="11">
        <v>1</v>
      </c>
      <c r="F298" s="11"/>
      <c r="G298" s="11"/>
      <c r="H298" s="11"/>
      <c r="I298" s="11"/>
      <c r="J298" s="11"/>
      <c r="K298" s="11"/>
      <c r="L298" s="11"/>
      <c r="M298" s="11"/>
      <c r="N298" s="3">
        <v>2.5000000000000001E-2</v>
      </c>
      <c r="O298" s="3">
        <v>1.4999999999999999E-2</v>
      </c>
      <c r="P298" s="3">
        <v>0.01</v>
      </c>
      <c r="Q298" s="12">
        <v>5</v>
      </c>
      <c r="R298" s="49">
        <f t="shared" si="9"/>
        <v>0.125</v>
      </c>
      <c r="S298" s="7"/>
    </row>
    <row r="299" spans="1:19" ht="25.5">
      <c r="A299" s="33">
        <v>206</v>
      </c>
      <c r="B299" s="112" t="s">
        <v>382</v>
      </c>
      <c r="C299" s="36" t="s">
        <v>380</v>
      </c>
      <c r="D299" s="57" t="s">
        <v>165</v>
      </c>
      <c r="E299" s="11">
        <v>1</v>
      </c>
      <c r="F299" s="11"/>
      <c r="G299" s="11"/>
      <c r="H299" s="11"/>
      <c r="I299" s="11"/>
      <c r="J299" s="11"/>
      <c r="K299" s="11"/>
      <c r="L299" s="11"/>
      <c r="M299" s="11"/>
      <c r="N299" s="3">
        <v>2.5000000000000001E-2</v>
      </c>
      <c r="O299" s="3">
        <v>1.4999999999999999E-2</v>
      </c>
      <c r="P299" s="3">
        <v>0.01</v>
      </c>
      <c r="Q299" s="12">
        <v>5</v>
      </c>
      <c r="R299" s="49">
        <f t="shared" si="9"/>
        <v>0.125</v>
      </c>
      <c r="S299" s="7"/>
    </row>
    <row r="300" spans="1:19" ht="25.5">
      <c r="A300" s="33">
        <v>207</v>
      </c>
      <c r="B300" s="116" t="s">
        <v>383</v>
      </c>
      <c r="C300" s="36" t="s">
        <v>380</v>
      </c>
      <c r="D300" s="57" t="s">
        <v>165</v>
      </c>
      <c r="E300" s="11">
        <v>1</v>
      </c>
      <c r="F300" s="11"/>
      <c r="G300" s="11"/>
      <c r="H300" s="11"/>
      <c r="I300" s="11"/>
      <c r="J300" s="11"/>
      <c r="K300" s="11"/>
      <c r="L300" s="11"/>
      <c r="M300" s="11"/>
      <c r="N300" s="3">
        <v>2.5000000000000001E-2</v>
      </c>
      <c r="O300" s="3">
        <v>1.4999999999999999E-2</v>
      </c>
      <c r="P300" s="3">
        <v>0.01</v>
      </c>
      <c r="Q300" s="12">
        <v>5</v>
      </c>
      <c r="R300" s="49">
        <f t="shared" si="9"/>
        <v>0.125</v>
      </c>
      <c r="S300" s="7"/>
    </row>
    <row r="301" spans="1:19" ht="25.5">
      <c r="A301" s="33">
        <v>208</v>
      </c>
      <c r="B301" s="116" t="s">
        <v>384</v>
      </c>
      <c r="C301" s="36" t="s">
        <v>380</v>
      </c>
      <c r="D301" s="57" t="s">
        <v>165</v>
      </c>
      <c r="E301" s="11">
        <v>1</v>
      </c>
      <c r="F301" s="11"/>
      <c r="G301" s="11"/>
      <c r="H301" s="11"/>
      <c r="I301" s="11"/>
      <c r="J301" s="11"/>
      <c r="K301" s="11"/>
      <c r="L301" s="11"/>
      <c r="M301" s="11"/>
      <c r="N301" s="3">
        <v>2.5000000000000001E-2</v>
      </c>
      <c r="O301" s="3">
        <v>1.4999999999999999E-2</v>
      </c>
      <c r="P301" s="3">
        <v>0.01</v>
      </c>
      <c r="Q301" s="12">
        <v>5</v>
      </c>
      <c r="R301" s="49">
        <f t="shared" si="9"/>
        <v>0.125</v>
      </c>
      <c r="S301" s="7"/>
    </row>
    <row r="302" spans="1:19" ht="25.5">
      <c r="A302" s="33">
        <v>209</v>
      </c>
      <c r="B302" s="116" t="s">
        <v>385</v>
      </c>
      <c r="C302" s="36" t="s">
        <v>380</v>
      </c>
      <c r="D302" s="57" t="s">
        <v>165</v>
      </c>
      <c r="E302" s="11">
        <v>1</v>
      </c>
      <c r="F302" s="11"/>
      <c r="G302" s="11"/>
      <c r="H302" s="11"/>
      <c r="I302" s="11"/>
      <c r="J302" s="11"/>
      <c r="K302" s="11"/>
      <c r="L302" s="11"/>
      <c r="M302" s="11"/>
      <c r="N302" s="3">
        <v>2.5000000000000001E-2</v>
      </c>
      <c r="O302" s="3">
        <v>1.4999999999999999E-2</v>
      </c>
      <c r="P302" s="3">
        <v>0.01</v>
      </c>
      <c r="Q302" s="12">
        <v>5</v>
      </c>
      <c r="R302" s="49">
        <f t="shared" si="9"/>
        <v>0.125</v>
      </c>
      <c r="S302" s="7"/>
    </row>
    <row r="303" spans="1:19" ht="25.5">
      <c r="A303" s="33">
        <v>210</v>
      </c>
      <c r="B303" s="113" t="s">
        <v>386</v>
      </c>
      <c r="C303" s="36" t="s">
        <v>380</v>
      </c>
      <c r="D303" s="57" t="s">
        <v>165</v>
      </c>
      <c r="E303" s="11">
        <v>1</v>
      </c>
      <c r="F303" s="11"/>
      <c r="G303" s="11"/>
      <c r="H303" s="11"/>
      <c r="I303" s="11"/>
      <c r="J303" s="11"/>
      <c r="K303" s="11"/>
      <c r="L303" s="11"/>
      <c r="M303" s="11"/>
      <c r="N303" s="3">
        <v>2.5000000000000001E-2</v>
      </c>
      <c r="O303" s="3">
        <v>1.4999999999999999E-2</v>
      </c>
      <c r="P303" s="3">
        <v>0.01</v>
      </c>
      <c r="Q303" s="12">
        <v>5</v>
      </c>
      <c r="R303" s="49">
        <f t="shared" si="9"/>
        <v>0.125</v>
      </c>
      <c r="S303" s="7"/>
    </row>
    <row r="304" spans="1:19" ht="25.5">
      <c r="A304" s="33">
        <v>211</v>
      </c>
      <c r="B304" s="116" t="s">
        <v>387</v>
      </c>
      <c r="C304" s="36" t="s">
        <v>380</v>
      </c>
      <c r="D304" s="57" t="s">
        <v>165</v>
      </c>
      <c r="E304" s="11">
        <v>1</v>
      </c>
      <c r="F304" s="11"/>
      <c r="G304" s="11"/>
      <c r="H304" s="11"/>
      <c r="I304" s="11"/>
      <c r="J304" s="11"/>
      <c r="K304" s="11"/>
      <c r="L304" s="11"/>
      <c r="M304" s="11"/>
      <c r="N304" s="3">
        <v>2.5000000000000001E-2</v>
      </c>
      <c r="O304" s="3">
        <v>1.4999999999999999E-2</v>
      </c>
      <c r="P304" s="3">
        <v>0.01</v>
      </c>
      <c r="Q304" s="12">
        <v>5</v>
      </c>
      <c r="R304" s="49">
        <f t="shared" si="9"/>
        <v>0.125</v>
      </c>
      <c r="S304" s="7"/>
    </row>
    <row r="305" spans="1:19" ht="25.5">
      <c r="A305" s="33">
        <v>212</v>
      </c>
      <c r="B305" s="116" t="s">
        <v>388</v>
      </c>
      <c r="C305" s="36" t="s">
        <v>380</v>
      </c>
      <c r="D305" s="57" t="s">
        <v>165</v>
      </c>
      <c r="E305" s="11">
        <v>1</v>
      </c>
      <c r="F305" s="11"/>
      <c r="G305" s="11"/>
      <c r="H305" s="11"/>
      <c r="I305" s="11"/>
      <c r="J305" s="11"/>
      <c r="K305" s="11"/>
      <c r="L305" s="11"/>
      <c r="M305" s="11"/>
      <c r="N305" s="3">
        <v>2.5000000000000001E-2</v>
      </c>
      <c r="O305" s="3">
        <v>1.4999999999999999E-2</v>
      </c>
      <c r="P305" s="3">
        <v>0.01</v>
      </c>
      <c r="Q305" s="12">
        <v>5</v>
      </c>
      <c r="R305" s="49">
        <f t="shared" si="9"/>
        <v>0.125</v>
      </c>
      <c r="S305" s="7"/>
    </row>
    <row r="306" spans="1:19" ht="25.5">
      <c r="A306" s="33">
        <v>213</v>
      </c>
      <c r="B306" s="116" t="s">
        <v>389</v>
      </c>
      <c r="C306" s="36" t="s">
        <v>380</v>
      </c>
      <c r="D306" s="57" t="s">
        <v>165</v>
      </c>
      <c r="E306" s="11">
        <v>1</v>
      </c>
      <c r="F306" s="11"/>
      <c r="G306" s="11"/>
      <c r="H306" s="11"/>
      <c r="I306" s="11"/>
      <c r="J306" s="11"/>
      <c r="K306" s="11"/>
      <c r="L306" s="11"/>
      <c r="M306" s="11"/>
      <c r="N306" s="3">
        <v>2.5000000000000001E-2</v>
      </c>
      <c r="O306" s="3">
        <v>1.4999999999999999E-2</v>
      </c>
      <c r="P306" s="3">
        <v>0.01</v>
      </c>
      <c r="Q306" s="12">
        <v>5</v>
      </c>
      <c r="R306" s="49">
        <f t="shared" si="9"/>
        <v>0.125</v>
      </c>
      <c r="S306" s="7"/>
    </row>
    <row r="307" spans="1:19" ht="25.5">
      <c r="A307" s="33">
        <v>214</v>
      </c>
      <c r="B307" s="116" t="s">
        <v>390</v>
      </c>
      <c r="C307" s="36" t="s">
        <v>380</v>
      </c>
      <c r="D307" s="57" t="s">
        <v>165</v>
      </c>
      <c r="E307" s="11">
        <v>1</v>
      </c>
      <c r="F307" s="11"/>
      <c r="G307" s="11"/>
      <c r="H307" s="11"/>
      <c r="I307" s="11"/>
      <c r="J307" s="11"/>
      <c r="K307" s="11"/>
      <c r="L307" s="11"/>
      <c r="M307" s="11"/>
      <c r="N307" s="3">
        <v>2.5000000000000001E-2</v>
      </c>
      <c r="O307" s="3">
        <v>1.4999999999999999E-2</v>
      </c>
      <c r="P307" s="3">
        <v>0.01</v>
      </c>
      <c r="Q307" s="12">
        <v>5</v>
      </c>
      <c r="R307" s="49">
        <f t="shared" si="9"/>
        <v>0.125</v>
      </c>
      <c r="S307" s="7"/>
    </row>
    <row r="308" spans="1:19" ht="25.5">
      <c r="A308" s="33">
        <v>215</v>
      </c>
      <c r="B308" s="116" t="s">
        <v>391</v>
      </c>
      <c r="C308" s="36" t="s">
        <v>380</v>
      </c>
      <c r="D308" s="57" t="s">
        <v>165</v>
      </c>
      <c r="E308" s="11">
        <v>1</v>
      </c>
      <c r="F308" s="11"/>
      <c r="G308" s="11"/>
      <c r="H308" s="11"/>
      <c r="I308" s="11"/>
      <c r="J308" s="11"/>
      <c r="K308" s="11"/>
      <c r="L308" s="11"/>
      <c r="M308" s="11"/>
      <c r="N308" s="3">
        <v>2.5000000000000001E-2</v>
      </c>
      <c r="O308" s="3">
        <v>1.4999999999999999E-2</v>
      </c>
      <c r="P308" s="3">
        <v>0.01</v>
      </c>
      <c r="Q308" s="12">
        <v>5</v>
      </c>
      <c r="R308" s="49">
        <f t="shared" si="9"/>
        <v>0.125</v>
      </c>
      <c r="S308" s="7"/>
    </row>
    <row r="309" spans="1:19" ht="25.5">
      <c r="A309" s="33">
        <v>216</v>
      </c>
      <c r="B309" s="116" t="s">
        <v>317</v>
      </c>
      <c r="C309" s="36" t="s">
        <v>380</v>
      </c>
      <c r="D309" s="57" t="s">
        <v>165</v>
      </c>
      <c r="E309" s="11">
        <v>1</v>
      </c>
      <c r="F309" s="11"/>
      <c r="G309" s="11"/>
      <c r="H309" s="11"/>
      <c r="I309" s="11"/>
      <c r="J309" s="11"/>
      <c r="K309" s="11"/>
      <c r="L309" s="11"/>
      <c r="M309" s="11"/>
      <c r="N309" s="3">
        <v>2.5000000000000001E-2</v>
      </c>
      <c r="O309" s="3">
        <v>1.4999999999999999E-2</v>
      </c>
      <c r="P309" s="3">
        <v>0.01</v>
      </c>
      <c r="Q309" s="12">
        <v>5</v>
      </c>
      <c r="R309" s="49">
        <f t="shared" si="9"/>
        <v>0.125</v>
      </c>
      <c r="S309" s="7"/>
    </row>
    <row r="310" spans="1:19" ht="25.5">
      <c r="A310" s="33">
        <v>217</v>
      </c>
      <c r="B310" s="116" t="s">
        <v>392</v>
      </c>
      <c r="C310" s="36" t="s">
        <v>380</v>
      </c>
      <c r="D310" s="57" t="s">
        <v>165</v>
      </c>
      <c r="E310" s="11">
        <v>1</v>
      </c>
      <c r="F310" s="11"/>
      <c r="G310" s="11"/>
      <c r="H310" s="11"/>
      <c r="I310" s="11"/>
      <c r="J310" s="11"/>
      <c r="K310" s="11"/>
      <c r="L310" s="11"/>
      <c r="M310" s="11"/>
      <c r="N310" s="3">
        <v>2.5000000000000001E-2</v>
      </c>
      <c r="O310" s="3">
        <v>1.4999999999999999E-2</v>
      </c>
      <c r="P310" s="3">
        <v>0.01</v>
      </c>
      <c r="Q310" s="12">
        <v>5</v>
      </c>
      <c r="R310" s="49">
        <f t="shared" si="9"/>
        <v>0.125</v>
      </c>
      <c r="S310" s="7"/>
    </row>
    <row r="311" spans="1:19" ht="25.5">
      <c r="A311" s="33">
        <v>218</v>
      </c>
      <c r="B311" s="114" t="s">
        <v>393</v>
      </c>
      <c r="C311" s="84" t="s">
        <v>394</v>
      </c>
      <c r="D311" s="57" t="s">
        <v>165</v>
      </c>
      <c r="E311" s="11">
        <v>1</v>
      </c>
      <c r="F311" s="11"/>
      <c r="G311" s="11"/>
      <c r="H311" s="34"/>
      <c r="I311" s="34"/>
      <c r="J311" s="34"/>
      <c r="K311" s="34"/>
      <c r="L311" s="34"/>
      <c r="M311" s="34"/>
      <c r="N311" s="3">
        <v>2.5000000000000001E-2</v>
      </c>
      <c r="O311" s="3">
        <v>1.4999999999999999E-2</v>
      </c>
      <c r="P311" s="3">
        <v>0.01</v>
      </c>
      <c r="Q311" s="12">
        <v>5</v>
      </c>
      <c r="R311" s="49">
        <f t="shared" si="9"/>
        <v>0.125</v>
      </c>
      <c r="S311" s="7"/>
    </row>
    <row r="312" spans="1:19" ht="25.5">
      <c r="A312" s="33">
        <v>219</v>
      </c>
      <c r="B312" s="114" t="s">
        <v>395</v>
      </c>
      <c r="C312" s="84" t="s">
        <v>394</v>
      </c>
      <c r="D312" s="57" t="s">
        <v>165</v>
      </c>
      <c r="E312" s="11">
        <v>1</v>
      </c>
      <c r="F312" s="11"/>
      <c r="G312" s="11"/>
      <c r="H312" s="11"/>
      <c r="I312" s="11"/>
      <c r="J312" s="11"/>
      <c r="K312" s="11"/>
      <c r="L312" s="11"/>
      <c r="M312" s="11"/>
      <c r="N312" s="3">
        <v>2.5000000000000001E-2</v>
      </c>
      <c r="O312" s="3">
        <v>1.4999999999999999E-2</v>
      </c>
      <c r="P312" s="3">
        <v>0.01</v>
      </c>
      <c r="Q312" s="12">
        <v>5</v>
      </c>
      <c r="R312" s="49">
        <f t="shared" si="9"/>
        <v>0.125</v>
      </c>
      <c r="S312" s="7"/>
    </row>
    <row r="313" spans="1:19" ht="25.5">
      <c r="A313" s="33">
        <v>220</v>
      </c>
      <c r="B313" s="114" t="s">
        <v>396</v>
      </c>
      <c r="C313" s="84" t="s">
        <v>394</v>
      </c>
      <c r="D313" s="57" t="s">
        <v>165</v>
      </c>
      <c r="E313" s="11">
        <v>1</v>
      </c>
      <c r="F313" s="11"/>
      <c r="G313" s="11"/>
      <c r="H313" s="11"/>
      <c r="I313" s="11"/>
      <c r="J313" s="11"/>
      <c r="K313" s="11"/>
      <c r="L313" s="11"/>
      <c r="M313" s="11"/>
      <c r="N313" s="3">
        <v>2.5000000000000001E-2</v>
      </c>
      <c r="O313" s="3">
        <v>1.4999999999999999E-2</v>
      </c>
      <c r="P313" s="3">
        <v>0.01</v>
      </c>
      <c r="Q313" s="12">
        <v>5</v>
      </c>
      <c r="R313" s="49">
        <f t="shared" si="9"/>
        <v>0.125</v>
      </c>
      <c r="S313" s="7"/>
    </row>
    <row r="314" spans="1:19" ht="25.5">
      <c r="A314" s="33">
        <v>221</v>
      </c>
      <c r="B314" s="114" t="s">
        <v>397</v>
      </c>
      <c r="C314" s="84" t="s">
        <v>394</v>
      </c>
      <c r="D314" s="57" t="s">
        <v>165</v>
      </c>
      <c r="E314" s="11">
        <v>1</v>
      </c>
      <c r="F314" s="11"/>
      <c r="G314" s="11"/>
      <c r="H314" s="11"/>
      <c r="I314" s="11"/>
      <c r="J314" s="11"/>
      <c r="K314" s="11"/>
      <c r="L314" s="11"/>
      <c r="M314" s="11"/>
      <c r="N314" s="3">
        <v>2.5000000000000001E-2</v>
      </c>
      <c r="O314" s="3">
        <v>1.4999999999999999E-2</v>
      </c>
      <c r="P314" s="3">
        <v>0.01</v>
      </c>
      <c r="Q314" s="12">
        <v>5</v>
      </c>
      <c r="R314" s="49">
        <f t="shared" si="9"/>
        <v>0.125</v>
      </c>
      <c r="S314" s="7"/>
    </row>
    <row r="315" spans="1:19" ht="25.5">
      <c r="A315" s="33">
        <v>222</v>
      </c>
      <c r="B315" s="114" t="s">
        <v>398</v>
      </c>
      <c r="C315" s="84" t="s">
        <v>394</v>
      </c>
      <c r="D315" s="57" t="s">
        <v>165</v>
      </c>
      <c r="E315" s="11">
        <v>1</v>
      </c>
      <c r="F315" s="11"/>
      <c r="G315" s="11"/>
      <c r="H315" s="11"/>
      <c r="I315" s="11"/>
      <c r="J315" s="11"/>
      <c r="K315" s="11"/>
      <c r="L315" s="11"/>
      <c r="M315" s="11"/>
      <c r="N315" s="3">
        <v>2.5000000000000001E-2</v>
      </c>
      <c r="O315" s="3">
        <v>1.4999999999999999E-2</v>
      </c>
      <c r="P315" s="3">
        <v>0.01</v>
      </c>
      <c r="Q315" s="12">
        <v>5</v>
      </c>
      <c r="R315" s="49">
        <f t="shared" si="9"/>
        <v>0.125</v>
      </c>
      <c r="S315" s="7"/>
    </row>
    <row r="316" spans="1:19" ht="25.5">
      <c r="A316" s="33">
        <v>223</v>
      </c>
      <c r="B316" s="114" t="s">
        <v>399</v>
      </c>
      <c r="C316" s="84" t="s">
        <v>394</v>
      </c>
      <c r="D316" s="57" t="s">
        <v>165</v>
      </c>
      <c r="E316" s="11">
        <v>1</v>
      </c>
      <c r="F316" s="11"/>
      <c r="G316" s="11"/>
      <c r="H316" s="11"/>
      <c r="I316" s="11"/>
      <c r="J316" s="11"/>
      <c r="K316" s="11"/>
      <c r="L316" s="11"/>
      <c r="M316" s="11"/>
      <c r="N316" s="3">
        <v>2.5000000000000001E-2</v>
      </c>
      <c r="O316" s="3">
        <v>1.4999999999999999E-2</v>
      </c>
      <c r="P316" s="3">
        <v>0.01</v>
      </c>
      <c r="Q316" s="12">
        <v>5</v>
      </c>
      <c r="R316" s="49">
        <f t="shared" si="9"/>
        <v>0.125</v>
      </c>
      <c r="S316" s="7"/>
    </row>
    <row r="317" spans="1:19" ht="25.5">
      <c r="A317" s="33">
        <v>224</v>
      </c>
      <c r="B317" s="114" t="s">
        <v>400</v>
      </c>
      <c r="C317" s="84" t="s">
        <v>394</v>
      </c>
      <c r="D317" s="57" t="s">
        <v>165</v>
      </c>
      <c r="E317" s="11">
        <v>1</v>
      </c>
      <c r="F317" s="11"/>
      <c r="G317" s="11"/>
      <c r="H317" s="11"/>
      <c r="I317" s="11"/>
      <c r="J317" s="11"/>
      <c r="K317" s="11"/>
      <c r="L317" s="11"/>
      <c r="M317" s="11"/>
      <c r="N317" s="3">
        <v>2.5000000000000001E-2</v>
      </c>
      <c r="O317" s="3">
        <v>1.4999999999999999E-2</v>
      </c>
      <c r="P317" s="3">
        <v>0.01</v>
      </c>
      <c r="Q317" s="12">
        <v>5</v>
      </c>
      <c r="R317" s="49">
        <f t="shared" si="9"/>
        <v>0.125</v>
      </c>
      <c r="S317" s="7"/>
    </row>
    <row r="318" spans="1:19" ht="25.5">
      <c r="A318" s="33">
        <v>225</v>
      </c>
      <c r="B318" s="114" t="s">
        <v>401</v>
      </c>
      <c r="C318" s="84" t="s">
        <v>394</v>
      </c>
      <c r="D318" s="57" t="s">
        <v>165</v>
      </c>
      <c r="E318" s="11">
        <v>1</v>
      </c>
      <c r="F318" s="11"/>
      <c r="G318" s="11"/>
      <c r="H318" s="11"/>
      <c r="I318" s="11"/>
      <c r="J318" s="11"/>
      <c r="K318" s="11"/>
      <c r="L318" s="11"/>
      <c r="M318" s="11"/>
      <c r="N318" s="3">
        <v>2.5000000000000001E-2</v>
      </c>
      <c r="O318" s="3">
        <v>1.4999999999999999E-2</v>
      </c>
      <c r="P318" s="3">
        <v>0.01</v>
      </c>
      <c r="Q318" s="12">
        <v>5</v>
      </c>
      <c r="R318" s="49">
        <f t="shared" si="9"/>
        <v>0.125</v>
      </c>
      <c r="S318" s="7"/>
    </row>
    <row r="319" spans="1:19" ht="25.5">
      <c r="A319" s="33">
        <v>226</v>
      </c>
      <c r="B319" s="114" t="s">
        <v>402</v>
      </c>
      <c r="C319" s="84" t="s">
        <v>394</v>
      </c>
      <c r="D319" s="57" t="s">
        <v>165</v>
      </c>
      <c r="E319" s="11">
        <v>1</v>
      </c>
      <c r="F319" s="11"/>
      <c r="G319" s="11"/>
      <c r="H319" s="11"/>
      <c r="I319" s="11"/>
      <c r="J319" s="11"/>
      <c r="K319" s="11"/>
      <c r="L319" s="11"/>
      <c r="M319" s="11"/>
      <c r="N319" s="3">
        <v>2.5000000000000001E-2</v>
      </c>
      <c r="O319" s="3">
        <v>1.4999999999999999E-2</v>
      </c>
      <c r="P319" s="3">
        <v>0.01</v>
      </c>
      <c r="Q319" s="12">
        <v>5</v>
      </c>
      <c r="R319" s="49">
        <f t="shared" si="9"/>
        <v>0.125</v>
      </c>
      <c r="S319" s="7"/>
    </row>
    <row r="320" spans="1:19" ht="25.5">
      <c r="A320" s="33">
        <v>227</v>
      </c>
      <c r="B320" s="114" t="s">
        <v>403</v>
      </c>
      <c r="C320" s="84" t="s">
        <v>394</v>
      </c>
      <c r="D320" s="57" t="s">
        <v>165</v>
      </c>
      <c r="E320" s="11">
        <v>1</v>
      </c>
      <c r="F320" s="11"/>
      <c r="G320" s="11"/>
      <c r="H320" s="11"/>
      <c r="I320" s="11"/>
      <c r="J320" s="11"/>
      <c r="K320" s="11"/>
      <c r="L320" s="11"/>
      <c r="M320" s="11"/>
      <c r="N320" s="3">
        <v>2.5000000000000001E-2</v>
      </c>
      <c r="O320" s="3">
        <v>1.4999999999999999E-2</v>
      </c>
      <c r="P320" s="3">
        <v>0.01</v>
      </c>
      <c r="Q320" s="12">
        <v>5</v>
      </c>
      <c r="R320" s="49">
        <f t="shared" si="9"/>
        <v>0.125</v>
      </c>
      <c r="S320" s="7"/>
    </row>
    <row r="321" spans="1:19" ht="25.5">
      <c r="A321" s="33">
        <v>228</v>
      </c>
      <c r="B321" s="114" t="s">
        <v>404</v>
      </c>
      <c r="C321" s="84" t="s">
        <v>394</v>
      </c>
      <c r="D321" s="57" t="s">
        <v>165</v>
      </c>
      <c r="E321" s="11">
        <v>1</v>
      </c>
      <c r="F321" s="11"/>
      <c r="G321" s="11"/>
      <c r="H321" s="11"/>
      <c r="I321" s="11"/>
      <c r="J321" s="11"/>
      <c r="K321" s="11"/>
      <c r="L321" s="11"/>
      <c r="M321" s="11"/>
      <c r="N321" s="3">
        <v>2.5000000000000001E-2</v>
      </c>
      <c r="O321" s="3">
        <v>1.4999999999999999E-2</v>
      </c>
      <c r="P321" s="3">
        <v>0.01</v>
      </c>
      <c r="Q321" s="12">
        <v>5</v>
      </c>
      <c r="R321" s="49">
        <f t="shared" si="9"/>
        <v>0.125</v>
      </c>
      <c r="S321" s="7"/>
    </row>
    <row r="322" spans="1:19" ht="25.5">
      <c r="A322" s="33">
        <v>229</v>
      </c>
      <c r="B322" s="114" t="s">
        <v>405</v>
      </c>
      <c r="C322" s="84" t="s">
        <v>394</v>
      </c>
      <c r="D322" s="57" t="s">
        <v>165</v>
      </c>
      <c r="E322" s="11">
        <v>1</v>
      </c>
      <c r="F322" s="11"/>
      <c r="G322" s="11"/>
      <c r="H322" s="11"/>
      <c r="I322" s="11"/>
      <c r="J322" s="11"/>
      <c r="K322" s="11"/>
      <c r="L322" s="11"/>
      <c r="M322" s="11"/>
      <c r="N322" s="3">
        <v>2.5000000000000001E-2</v>
      </c>
      <c r="O322" s="3">
        <v>1.4999999999999999E-2</v>
      </c>
      <c r="P322" s="3">
        <v>0.01</v>
      </c>
      <c r="Q322" s="12">
        <v>5</v>
      </c>
      <c r="R322" s="49">
        <f t="shared" si="9"/>
        <v>0.125</v>
      </c>
      <c r="S322" s="7"/>
    </row>
    <row r="323" spans="1:19" ht="25.5">
      <c r="A323" s="33">
        <v>230</v>
      </c>
      <c r="B323" s="114" t="s">
        <v>406</v>
      </c>
      <c r="C323" s="84" t="s">
        <v>394</v>
      </c>
      <c r="D323" s="57" t="s">
        <v>165</v>
      </c>
      <c r="E323" s="11">
        <v>1</v>
      </c>
      <c r="F323" s="11"/>
      <c r="G323" s="11"/>
      <c r="H323" s="11"/>
      <c r="I323" s="11"/>
      <c r="J323" s="11"/>
      <c r="K323" s="11"/>
      <c r="L323" s="11"/>
      <c r="M323" s="11"/>
      <c r="N323" s="3">
        <v>2.5000000000000001E-2</v>
      </c>
      <c r="O323" s="3">
        <v>1.4999999999999999E-2</v>
      </c>
      <c r="P323" s="3">
        <v>0.01</v>
      </c>
      <c r="Q323" s="12">
        <v>5</v>
      </c>
      <c r="R323" s="49">
        <f t="shared" si="9"/>
        <v>0.125</v>
      </c>
      <c r="S323" s="7"/>
    </row>
    <row r="324" spans="1:19" ht="25.5">
      <c r="A324" s="33">
        <v>231</v>
      </c>
      <c r="B324" s="114" t="s">
        <v>407</v>
      </c>
      <c r="C324" s="84" t="s">
        <v>394</v>
      </c>
      <c r="D324" s="57" t="s">
        <v>165</v>
      </c>
      <c r="E324" s="11">
        <v>1</v>
      </c>
      <c r="F324" s="11"/>
      <c r="G324" s="11"/>
      <c r="H324" s="11"/>
      <c r="I324" s="11"/>
      <c r="J324" s="11"/>
      <c r="K324" s="11"/>
      <c r="L324" s="11"/>
      <c r="M324" s="11"/>
      <c r="N324" s="3">
        <v>2.5000000000000001E-2</v>
      </c>
      <c r="O324" s="3">
        <v>1.4999999999999999E-2</v>
      </c>
      <c r="P324" s="3">
        <v>0.01</v>
      </c>
      <c r="Q324" s="12">
        <v>5</v>
      </c>
      <c r="R324" s="49">
        <f t="shared" si="9"/>
        <v>0.125</v>
      </c>
      <c r="S324" s="7"/>
    </row>
    <row r="325" spans="1:19" ht="25.5">
      <c r="A325" s="33">
        <v>232</v>
      </c>
      <c r="B325" s="114" t="s">
        <v>408</v>
      </c>
      <c r="C325" s="84" t="s">
        <v>394</v>
      </c>
      <c r="D325" s="57" t="s">
        <v>165</v>
      </c>
      <c r="E325" s="11">
        <v>1</v>
      </c>
      <c r="F325" s="11"/>
      <c r="G325" s="11"/>
      <c r="H325" s="11"/>
      <c r="I325" s="11"/>
      <c r="J325" s="11"/>
      <c r="K325" s="11"/>
      <c r="L325" s="11"/>
      <c r="M325" s="11"/>
      <c r="N325" s="3">
        <v>2.5000000000000001E-2</v>
      </c>
      <c r="O325" s="3">
        <v>1.4999999999999999E-2</v>
      </c>
      <c r="P325" s="3">
        <v>0.01</v>
      </c>
      <c r="Q325" s="12">
        <v>5</v>
      </c>
      <c r="R325" s="49">
        <f t="shared" si="9"/>
        <v>0.125</v>
      </c>
      <c r="S325" s="7"/>
    </row>
    <row r="326" spans="1:19" ht="25.5">
      <c r="A326" s="33">
        <v>233</v>
      </c>
      <c r="B326" s="114" t="s">
        <v>409</v>
      </c>
      <c r="C326" s="84" t="s">
        <v>394</v>
      </c>
      <c r="D326" s="57" t="s">
        <v>165</v>
      </c>
      <c r="E326" s="11">
        <v>1</v>
      </c>
      <c r="F326" s="11"/>
      <c r="G326" s="11"/>
      <c r="H326" s="11"/>
      <c r="I326" s="11"/>
      <c r="J326" s="11"/>
      <c r="K326" s="11"/>
      <c r="L326" s="11"/>
      <c r="M326" s="11"/>
      <c r="N326" s="3">
        <v>2.5000000000000001E-2</v>
      </c>
      <c r="O326" s="3">
        <v>1.4999999999999999E-2</v>
      </c>
      <c r="P326" s="3">
        <v>0.01</v>
      </c>
      <c r="Q326" s="12">
        <v>5</v>
      </c>
      <c r="R326" s="49">
        <f t="shared" si="9"/>
        <v>0.125</v>
      </c>
      <c r="S326" s="7"/>
    </row>
    <row r="327" spans="1:19" ht="25.5">
      <c r="A327" s="33">
        <v>234</v>
      </c>
      <c r="B327" s="114" t="s">
        <v>410</v>
      </c>
      <c r="C327" s="84" t="s">
        <v>394</v>
      </c>
      <c r="D327" s="57" t="s">
        <v>165</v>
      </c>
      <c r="E327" s="11">
        <v>1</v>
      </c>
      <c r="F327" s="11"/>
      <c r="G327" s="11"/>
      <c r="H327" s="11"/>
      <c r="I327" s="11"/>
      <c r="J327" s="11"/>
      <c r="K327" s="11"/>
      <c r="L327" s="11"/>
      <c r="M327" s="11"/>
      <c r="N327" s="3">
        <v>2.5000000000000001E-2</v>
      </c>
      <c r="O327" s="3">
        <v>1.4999999999999999E-2</v>
      </c>
      <c r="P327" s="3">
        <v>0.01</v>
      </c>
      <c r="Q327" s="12">
        <v>5</v>
      </c>
      <c r="R327" s="49">
        <f t="shared" si="9"/>
        <v>0.125</v>
      </c>
      <c r="S327" s="7"/>
    </row>
    <row r="328" spans="1:19" ht="25.5">
      <c r="A328" s="33">
        <v>235</v>
      </c>
      <c r="B328" s="114" t="s">
        <v>411</v>
      </c>
      <c r="C328" s="84" t="s">
        <v>394</v>
      </c>
      <c r="D328" s="57" t="s">
        <v>412</v>
      </c>
      <c r="E328" s="11"/>
      <c r="F328" s="11"/>
      <c r="G328" s="11">
        <v>1</v>
      </c>
      <c r="H328" s="11"/>
      <c r="I328" s="11"/>
      <c r="J328" s="11"/>
      <c r="K328" s="11"/>
      <c r="L328" s="11"/>
      <c r="M328" s="11"/>
      <c r="N328" s="3">
        <v>2.5000000000000001E-2</v>
      </c>
      <c r="O328" s="3">
        <v>1.4999999999999999E-2</v>
      </c>
      <c r="P328" s="3">
        <v>0.01</v>
      </c>
      <c r="Q328" s="12">
        <v>5</v>
      </c>
      <c r="R328" s="49">
        <f t="shared" si="9"/>
        <v>0.05</v>
      </c>
      <c r="S328" s="7"/>
    </row>
    <row r="329" spans="1:19" ht="25.5">
      <c r="A329" s="33">
        <v>236</v>
      </c>
      <c r="B329" s="53" t="s">
        <v>413</v>
      </c>
      <c r="C329" s="84" t="s">
        <v>414</v>
      </c>
      <c r="D329" s="57" t="s">
        <v>165</v>
      </c>
      <c r="E329" s="11">
        <v>1</v>
      </c>
      <c r="F329" s="11"/>
      <c r="G329" s="11"/>
      <c r="H329" s="34"/>
      <c r="I329" s="34"/>
      <c r="J329" s="34"/>
      <c r="K329" s="34"/>
      <c r="L329" s="34"/>
      <c r="M329" s="34"/>
      <c r="N329" s="3">
        <v>2.5000000000000001E-2</v>
      </c>
      <c r="O329" s="3">
        <v>1.4999999999999999E-2</v>
      </c>
      <c r="P329" s="3">
        <v>0.01</v>
      </c>
      <c r="Q329" s="12">
        <v>5</v>
      </c>
      <c r="R329" s="49">
        <f t="shared" si="9"/>
        <v>0.125</v>
      </c>
      <c r="S329" s="7"/>
    </row>
    <row r="330" spans="1:19" ht="25.5">
      <c r="A330" s="33">
        <v>237</v>
      </c>
      <c r="B330" s="53" t="s">
        <v>415</v>
      </c>
      <c r="C330" s="84" t="s">
        <v>414</v>
      </c>
      <c r="D330" s="57" t="s">
        <v>165</v>
      </c>
      <c r="E330" s="11">
        <v>1</v>
      </c>
      <c r="F330" s="11"/>
      <c r="G330" s="11"/>
      <c r="H330" s="34"/>
      <c r="I330" s="34"/>
      <c r="J330" s="34"/>
      <c r="K330" s="34"/>
      <c r="L330" s="34"/>
      <c r="M330" s="34"/>
      <c r="N330" s="3">
        <v>2.5000000000000001E-2</v>
      </c>
      <c r="O330" s="3">
        <v>1.4999999999999999E-2</v>
      </c>
      <c r="P330" s="3">
        <v>0.01</v>
      </c>
      <c r="Q330" s="12">
        <v>5</v>
      </c>
      <c r="R330" s="49">
        <f t="shared" si="9"/>
        <v>0.125</v>
      </c>
      <c r="S330" s="7"/>
    </row>
    <row r="331" spans="1:19" ht="25.5">
      <c r="A331" s="33">
        <v>238</v>
      </c>
      <c r="B331" s="53" t="s">
        <v>416</v>
      </c>
      <c r="C331" s="84" t="s">
        <v>414</v>
      </c>
      <c r="D331" s="57" t="s">
        <v>165</v>
      </c>
      <c r="E331" s="11">
        <v>1</v>
      </c>
      <c r="F331" s="11"/>
      <c r="G331" s="11"/>
      <c r="H331" s="34"/>
      <c r="I331" s="34"/>
      <c r="J331" s="34"/>
      <c r="K331" s="34"/>
      <c r="L331" s="34"/>
      <c r="M331" s="34"/>
      <c r="N331" s="3">
        <v>2.5000000000000001E-2</v>
      </c>
      <c r="O331" s="3">
        <v>1.4999999999999999E-2</v>
      </c>
      <c r="P331" s="3">
        <v>0.01</v>
      </c>
      <c r="Q331" s="12">
        <v>5</v>
      </c>
      <c r="R331" s="49">
        <f t="shared" si="9"/>
        <v>0.125</v>
      </c>
      <c r="S331" s="7"/>
    </row>
    <row r="332" spans="1:19" ht="25.5">
      <c r="A332" s="33">
        <v>239</v>
      </c>
      <c r="B332" s="121" t="s">
        <v>417</v>
      </c>
      <c r="C332" s="84" t="s">
        <v>414</v>
      </c>
      <c r="D332" s="57" t="s">
        <v>165</v>
      </c>
      <c r="E332" s="11">
        <v>1</v>
      </c>
      <c r="F332" s="11"/>
      <c r="G332" s="11"/>
      <c r="H332" s="11"/>
      <c r="I332" s="11"/>
      <c r="J332" s="11"/>
      <c r="K332" s="11"/>
      <c r="L332" s="11"/>
      <c r="M332" s="11"/>
      <c r="N332" s="3">
        <v>2.5000000000000001E-2</v>
      </c>
      <c r="O332" s="3">
        <v>1.4999999999999999E-2</v>
      </c>
      <c r="P332" s="3">
        <v>0.01</v>
      </c>
      <c r="Q332" s="12">
        <v>5</v>
      </c>
      <c r="R332" s="49">
        <f t="shared" si="9"/>
        <v>0.125</v>
      </c>
      <c r="S332" s="7"/>
    </row>
    <row r="333" spans="1:19" ht="25.5">
      <c r="A333" s="33">
        <v>240</v>
      </c>
      <c r="B333" s="53" t="s">
        <v>418</v>
      </c>
      <c r="C333" s="84" t="s">
        <v>414</v>
      </c>
      <c r="D333" s="57" t="s">
        <v>165</v>
      </c>
      <c r="E333" s="11">
        <v>1</v>
      </c>
      <c r="F333" s="11"/>
      <c r="G333" s="11"/>
      <c r="H333" s="11"/>
      <c r="I333" s="11"/>
      <c r="J333" s="11"/>
      <c r="K333" s="11"/>
      <c r="L333" s="11"/>
      <c r="M333" s="11"/>
      <c r="N333" s="3">
        <v>2.5000000000000001E-2</v>
      </c>
      <c r="O333" s="3">
        <v>1.4999999999999999E-2</v>
      </c>
      <c r="P333" s="3">
        <v>0.01</v>
      </c>
      <c r="Q333" s="12">
        <v>5</v>
      </c>
      <c r="R333" s="49">
        <f t="shared" si="9"/>
        <v>0.125</v>
      </c>
      <c r="S333" s="7"/>
    </row>
    <row r="334" spans="1:19" ht="25.5">
      <c r="A334" s="33">
        <v>241</v>
      </c>
      <c r="B334" s="110" t="s">
        <v>419</v>
      </c>
      <c r="C334" s="84" t="s">
        <v>414</v>
      </c>
      <c r="D334" s="57" t="s">
        <v>165</v>
      </c>
      <c r="E334" s="11">
        <v>1</v>
      </c>
      <c r="F334" s="11"/>
      <c r="G334" s="11"/>
      <c r="H334" s="11"/>
      <c r="I334" s="11"/>
      <c r="J334" s="11"/>
      <c r="K334" s="11"/>
      <c r="L334" s="11"/>
      <c r="M334" s="11"/>
      <c r="N334" s="3">
        <v>2.5000000000000001E-2</v>
      </c>
      <c r="O334" s="3">
        <v>1.4999999999999999E-2</v>
      </c>
      <c r="P334" s="3">
        <v>0.01</v>
      </c>
      <c r="Q334" s="12">
        <v>5</v>
      </c>
      <c r="R334" s="49">
        <f t="shared" si="9"/>
        <v>0.125</v>
      </c>
      <c r="S334" s="7"/>
    </row>
    <row r="335" spans="1:19" ht="25.5">
      <c r="A335" s="33">
        <v>242</v>
      </c>
      <c r="B335" s="110" t="s">
        <v>420</v>
      </c>
      <c r="C335" s="84" t="s">
        <v>414</v>
      </c>
      <c r="D335" s="57" t="s">
        <v>165</v>
      </c>
      <c r="E335" s="11">
        <v>1</v>
      </c>
      <c r="F335" s="11"/>
      <c r="G335" s="11"/>
      <c r="H335" s="11"/>
      <c r="I335" s="11"/>
      <c r="J335" s="11"/>
      <c r="K335" s="11"/>
      <c r="L335" s="11"/>
      <c r="M335" s="11"/>
      <c r="N335" s="3">
        <v>2.5000000000000001E-2</v>
      </c>
      <c r="O335" s="3">
        <v>1.4999999999999999E-2</v>
      </c>
      <c r="P335" s="3">
        <v>0.01</v>
      </c>
      <c r="Q335" s="12">
        <v>5</v>
      </c>
      <c r="R335" s="49">
        <f t="shared" si="9"/>
        <v>0.125</v>
      </c>
      <c r="S335" s="7"/>
    </row>
    <row r="336" spans="1:19" ht="25.5">
      <c r="A336" s="33">
        <v>243</v>
      </c>
      <c r="B336" s="53" t="s">
        <v>421</v>
      </c>
      <c r="C336" s="84" t="s">
        <v>414</v>
      </c>
      <c r="D336" s="57" t="s">
        <v>165</v>
      </c>
      <c r="E336" s="11">
        <v>1</v>
      </c>
      <c r="F336" s="11"/>
      <c r="G336" s="11"/>
      <c r="H336" s="11"/>
      <c r="I336" s="11"/>
      <c r="J336" s="11"/>
      <c r="K336" s="11"/>
      <c r="L336" s="11"/>
      <c r="M336" s="11"/>
      <c r="N336" s="3">
        <v>2.5000000000000001E-2</v>
      </c>
      <c r="O336" s="3">
        <v>1.4999999999999999E-2</v>
      </c>
      <c r="P336" s="3">
        <v>0.01</v>
      </c>
      <c r="Q336" s="12">
        <v>5</v>
      </c>
      <c r="R336" s="49">
        <f t="shared" si="9"/>
        <v>0.125</v>
      </c>
      <c r="S336" s="7"/>
    </row>
    <row r="337" spans="1:19" ht="25.5">
      <c r="A337" s="33">
        <v>244</v>
      </c>
      <c r="B337" s="53" t="s">
        <v>422</v>
      </c>
      <c r="C337" s="84" t="s">
        <v>414</v>
      </c>
      <c r="D337" s="57" t="s">
        <v>165</v>
      </c>
      <c r="E337" s="11">
        <v>1</v>
      </c>
      <c r="F337" s="11"/>
      <c r="G337" s="11"/>
      <c r="H337" s="11"/>
      <c r="I337" s="11"/>
      <c r="J337" s="11"/>
      <c r="K337" s="11"/>
      <c r="L337" s="11"/>
      <c r="M337" s="11"/>
      <c r="N337" s="3">
        <v>2.5000000000000001E-2</v>
      </c>
      <c r="O337" s="3">
        <v>1.4999999999999999E-2</v>
      </c>
      <c r="P337" s="3">
        <v>0.01</v>
      </c>
      <c r="Q337" s="12">
        <v>5</v>
      </c>
      <c r="R337" s="49">
        <f t="shared" si="9"/>
        <v>0.125</v>
      </c>
      <c r="S337" s="7"/>
    </row>
    <row r="338" spans="1:19" ht="25.5">
      <c r="A338" s="33">
        <v>245</v>
      </c>
      <c r="B338" s="53" t="s">
        <v>423</v>
      </c>
      <c r="C338" s="84" t="s">
        <v>414</v>
      </c>
      <c r="D338" s="57" t="s">
        <v>233</v>
      </c>
      <c r="E338" s="11">
        <v>1</v>
      </c>
      <c r="F338" s="11"/>
      <c r="G338" s="11"/>
      <c r="H338" s="11"/>
      <c r="I338" s="11"/>
      <c r="J338" s="11"/>
      <c r="K338" s="11"/>
      <c r="L338" s="11"/>
      <c r="M338" s="11"/>
      <c r="N338" s="3">
        <v>2.5000000000000001E-2</v>
      </c>
      <c r="O338" s="3">
        <v>1.4999999999999999E-2</v>
      </c>
      <c r="P338" s="3">
        <v>0.01</v>
      </c>
      <c r="Q338" s="12">
        <v>5</v>
      </c>
      <c r="R338" s="49">
        <f t="shared" si="9"/>
        <v>0.125</v>
      </c>
      <c r="S338" s="7"/>
    </row>
    <row r="339" spans="1:19" ht="25.5">
      <c r="A339" s="33">
        <v>246</v>
      </c>
      <c r="B339" s="53" t="s">
        <v>424</v>
      </c>
      <c r="C339" s="84" t="s">
        <v>414</v>
      </c>
      <c r="D339" s="57" t="s">
        <v>165</v>
      </c>
      <c r="E339" s="11">
        <v>1</v>
      </c>
      <c r="F339" s="11"/>
      <c r="G339" s="11"/>
      <c r="H339" s="11"/>
      <c r="I339" s="11"/>
      <c r="J339" s="11"/>
      <c r="K339" s="11"/>
      <c r="L339" s="11"/>
      <c r="M339" s="11"/>
      <c r="N339" s="3">
        <v>2.5000000000000001E-2</v>
      </c>
      <c r="O339" s="3">
        <v>1.4999999999999999E-2</v>
      </c>
      <c r="P339" s="3">
        <v>0.01</v>
      </c>
      <c r="Q339" s="12">
        <v>5</v>
      </c>
      <c r="R339" s="49">
        <f t="shared" si="9"/>
        <v>0.125</v>
      </c>
      <c r="S339" s="7"/>
    </row>
    <row r="340" spans="1:19" ht="25.5">
      <c r="A340" s="33">
        <v>247</v>
      </c>
      <c r="B340" s="53" t="s">
        <v>425</v>
      </c>
      <c r="C340" s="84" t="s">
        <v>414</v>
      </c>
      <c r="D340" s="57" t="s">
        <v>165</v>
      </c>
      <c r="E340" s="11">
        <v>1</v>
      </c>
      <c r="F340" s="11"/>
      <c r="G340" s="11"/>
      <c r="H340" s="11"/>
      <c r="I340" s="11"/>
      <c r="J340" s="11"/>
      <c r="K340" s="11"/>
      <c r="L340" s="11"/>
      <c r="M340" s="11"/>
      <c r="N340" s="3">
        <v>2.5000000000000001E-2</v>
      </c>
      <c r="O340" s="3">
        <v>1.4999999999999999E-2</v>
      </c>
      <c r="P340" s="3">
        <v>0.01</v>
      </c>
      <c r="Q340" s="12">
        <v>5</v>
      </c>
      <c r="R340" s="49">
        <f t="shared" si="9"/>
        <v>0.125</v>
      </c>
      <c r="S340" s="7"/>
    </row>
    <row r="341" spans="1:19" ht="25.5">
      <c r="A341" s="33">
        <v>248</v>
      </c>
      <c r="B341" s="53" t="s">
        <v>426</v>
      </c>
      <c r="C341" s="84" t="s">
        <v>414</v>
      </c>
      <c r="D341" s="57" t="s">
        <v>165</v>
      </c>
      <c r="E341" s="11">
        <v>1</v>
      </c>
      <c r="F341" s="11"/>
      <c r="G341" s="11"/>
      <c r="H341" s="11"/>
      <c r="I341" s="11"/>
      <c r="J341" s="11"/>
      <c r="K341" s="11"/>
      <c r="L341" s="11"/>
      <c r="M341" s="11"/>
      <c r="N341" s="3">
        <v>2.5000000000000001E-2</v>
      </c>
      <c r="O341" s="3">
        <v>1.4999999999999999E-2</v>
      </c>
      <c r="P341" s="3">
        <v>0.01</v>
      </c>
      <c r="Q341" s="12">
        <v>5</v>
      </c>
      <c r="R341" s="49">
        <f t="shared" si="9"/>
        <v>0.125</v>
      </c>
      <c r="S341" s="7"/>
    </row>
    <row r="342" spans="1:19" ht="25.5">
      <c r="A342" s="33">
        <v>249</v>
      </c>
      <c r="B342" s="53" t="s">
        <v>427</v>
      </c>
      <c r="C342" s="84" t="s">
        <v>414</v>
      </c>
      <c r="D342" s="57" t="s">
        <v>165</v>
      </c>
      <c r="E342" s="11">
        <v>1</v>
      </c>
      <c r="F342" s="11"/>
      <c r="G342" s="11"/>
      <c r="H342" s="11"/>
      <c r="I342" s="11"/>
      <c r="J342" s="11"/>
      <c r="K342" s="11"/>
      <c r="L342" s="11"/>
      <c r="M342" s="11"/>
      <c r="N342" s="3">
        <v>2.5000000000000001E-2</v>
      </c>
      <c r="O342" s="3">
        <v>1.4999999999999999E-2</v>
      </c>
      <c r="P342" s="3">
        <v>0.01</v>
      </c>
      <c r="Q342" s="12">
        <v>5</v>
      </c>
      <c r="R342" s="49">
        <f t="shared" si="9"/>
        <v>0.125</v>
      </c>
      <c r="S342" s="7"/>
    </row>
    <row r="343" spans="1:19" ht="25.5">
      <c r="A343" s="33">
        <v>250</v>
      </c>
      <c r="B343" s="121" t="s">
        <v>428</v>
      </c>
      <c r="C343" s="84" t="s">
        <v>414</v>
      </c>
      <c r="D343" s="57" t="s">
        <v>165</v>
      </c>
      <c r="E343" s="11">
        <v>1</v>
      </c>
      <c r="F343" s="11"/>
      <c r="G343" s="11"/>
      <c r="H343" s="11"/>
      <c r="I343" s="11"/>
      <c r="J343" s="11"/>
      <c r="K343" s="11"/>
      <c r="L343" s="11"/>
      <c r="M343" s="11"/>
      <c r="N343" s="3">
        <v>2.5000000000000001E-2</v>
      </c>
      <c r="O343" s="3">
        <v>1.4999999999999999E-2</v>
      </c>
      <c r="P343" s="3">
        <v>0.01</v>
      </c>
      <c r="Q343" s="12">
        <v>5</v>
      </c>
      <c r="R343" s="49">
        <f t="shared" si="9"/>
        <v>0.125</v>
      </c>
      <c r="S343" s="7"/>
    </row>
    <row r="344" spans="1:19" ht="25.5">
      <c r="A344" s="33">
        <v>251</v>
      </c>
      <c r="B344" s="53" t="s">
        <v>429</v>
      </c>
      <c r="C344" s="84" t="s">
        <v>430</v>
      </c>
      <c r="D344" s="57" t="s">
        <v>165</v>
      </c>
      <c r="E344" s="11">
        <v>1</v>
      </c>
      <c r="F344" s="11"/>
      <c r="G344" s="11"/>
      <c r="H344" s="34"/>
      <c r="I344" s="34"/>
      <c r="J344" s="34"/>
      <c r="K344" s="34"/>
      <c r="L344" s="34"/>
      <c r="M344" s="34"/>
      <c r="N344" s="3">
        <v>2.5000000000000001E-2</v>
      </c>
      <c r="O344" s="3">
        <v>1.4999999999999999E-2</v>
      </c>
      <c r="P344" s="3">
        <v>0.01</v>
      </c>
      <c r="Q344" s="12">
        <v>5</v>
      </c>
      <c r="R344" s="49">
        <f t="shared" si="9"/>
        <v>0.125</v>
      </c>
      <c r="S344" s="7"/>
    </row>
    <row r="345" spans="1:19" ht="25.5">
      <c r="A345" s="33">
        <v>252</v>
      </c>
      <c r="B345" s="53" t="s">
        <v>431</v>
      </c>
      <c r="C345" s="84" t="s">
        <v>430</v>
      </c>
      <c r="D345" s="57" t="s">
        <v>165</v>
      </c>
      <c r="E345" s="11">
        <v>1</v>
      </c>
      <c r="F345" s="11"/>
      <c r="G345" s="11"/>
      <c r="H345" s="11"/>
      <c r="I345" s="11"/>
      <c r="J345" s="11"/>
      <c r="K345" s="11"/>
      <c r="L345" s="11"/>
      <c r="M345" s="11"/>
      <c r="N345" s="3">
        <v>2.5000000000000001E-2</v>
      </c>
      <c r="O345" s="3">
        <v>1.4999999999999999E-2</v>
      </c>
      <c r="P345" s="3">
        <v>0.01</v>
      </c>
      <c r="Q345" s="12">
        <v>5</v>
      </c>
      <c r="R345" s="49">
        <f t="shared" si="9"/>
        <v>0.125</v>
      </c>
      <c r="S345" s="7"/>
    </row>
    <row r="346" spans="1:19" ht="25.5">
      <c r="A346" s="33">
        <v>253</v>
      </c>
      <c r="B346" s="53" t="s">
        <v>432</v>
      </c>
      <c r="C346" s="84" t="s">
        <v>430</v>
      </c>
      <c r="D346" s="57" t="s">
        <v>165</v>
      </c>
      <c r="E346" s="11">
        <v>1</v>
      </c>
      <c r="F346" s="11"/>
      <c r="G346" s="11"/>
      <c r="H346" s="11"/>
      <c r="I346" s="11"/>
      <c r="J346" s="11"/>
      <c r="K346" s="11"/>
      <c r="L346" s="11"/>
      <c r="M346" s="11"/>
      <c r="N346" s="3">
        <v>2.5000000000000001E-2</v>
      </c>
      <c r="O346" s="3">
        <v>1.4999999999999999E-2</v>
      </c>
      <c r="P346" s="3">
        <v>0.01</v>
      </c>
      <c r="Q346" s="12">
        <v>5</v>
      </c>
      <c r="R346" s="49">
        <f t="shared" si="9"/>
        <v>0.125</v>
      </c>
      <c r="S346" s="7"/>
    </row>
    <row r="347" spans="1:19" ht="25.5">
      <c r="A347" s="33">
        <v>254</v>
      </c>
      <c r="B347" s="53" t="s">
        <v>433</v>
      </c>
      <c r="C347" s="84" t="s">
        <v>430</v>
      </c>
      <c r="D347" s="57" t="s">
        <v>165</v>
      </c>
      <c r="E347" s="11">
        <v>1</v>
      </c>
      <c r="F347" s="11"/>
      <c r="G347" s="11"/>
      <c r="H347" s="11"/>
      <c r="I347" s="11"/>
      <c r="J347" s="11"/>
      <c r="K347" s="11"/>
      <c r="L347" s="11"/>
      <c r="M347" s="11"/>
      <c r="N347" s="3">
        <v>2.5000000000000001E-2</v>
      </c>
      <c r="O347" s="3">
        <v>1.4999999999999999E-2</v>
      </c>
      <c r="P347" s="3">
        <v>0.01</v>
      </c>
      <c r="Q347" s="12">
        <v>5</v>
      </c>
      <c r="R347" s="49">
        <f t="shared" si="9"/>
        <v>0.125</v>
      </c>
      <c r="S347" s="7"/>
    </row>
    <row r="348" spans="1:19" ht="25.5">
      <c r="A348" s="33">
        <v>255</v>
      </c>
      <c r="B348" s="53" t="s">
        <v>397</v>
      </c>
      <c r="C348" s="84" t="s">
        <v>430</v>
      </c>
      <c r="D348" s="57" t="s">
        <v>165</v>
      </c>
      <c r="E348" s="11">
        <v>1</v>
      </c>
      <c r="F348" s="11"/>
      <c r="G348" s="11"/>
      <c r="H348" s="11"/>
      <c r="I348" s="11"/>
      <c r="J348" s="11"/>
      <c r="K348" s="11"/>
      <c r="L348" s="11"/>
      <c r="M348" s="11"/>
      <c r="N348" s="3">
        <v>2.5000000000000001E-2</v>
      </c>
      <c r="O348" s="3">
        <v>1.4999999999999999E-2</v>
      </c>
      <c r="P348" s="3">
        <v>0.01</v>
      </c>
      <c r="Q348" s="12">
        <v>5</v>
      </c>
      <c r="R348" s="49">
        <f t="shared" si="9"/>
        <v>0.125</v>
      </c>
      <c r="S348" s="7"/>
    </row>
    <row r="349" spans="1:19" ht="25.5">
      <c r="A349" s="33">
        <v>256</v>
      </c>
      <c r="B349" s="53" t="s">
        <v>310</v>
      </c>
      <c r="C349" s="84" t="s">
        <v>430</v>
      </c>
      <c r="D349" s="57" t="s">
        <v>165</v>
      </c>
      <c r="E349" s="11">
        <v>1</v>
      </c>
      <c r="F349" s="11"/>
      <c r="G349" s="11"/>
      <c r="H349" s="11"/>
      <c r="I349" s="11"/>
      <c r="J349" s="11"/>
      <c r="K349" s="11"/>
      <c r="L349" s="11"/>
      <c r="M349" s="11"/>
      <c r="N349" s="3">
        <v>2.5000000000000001E-2</v>
      </c>
      <c r="O349" s="3">
        <v>1.4999999999999999E-2</v>
      </c>
      <c r="P349" s="3">
        <v>0.01</v>
      </c>
      <c r="Q349" s="12">
        <v>5</v>
      </c>
      <c r="R349" s="49">
        <f t="shared" si="9"/>
        <v>0.125</v>
      </c>
      <c r="S349" s="7"/>
    </row>
    <row r="350" spans="1:19" ht="25.5">
      <c r="A350" s="33">
        <v>257</v>
      </c>
      <c r="B350" s="118" t="s">
        <v>434</v>
      </c>
      <c r="C350" s="84" t="s">
        <v>430</v>
      </c>
      <c r="D350" s="57" t="s">
        <v>165</v>
      </c>
      <c r="E350" s="11">
        <v>1</v>
      </c>
      <c r="F350" s="11"/>
      <c r="G350" s="11"/>
      <c r="H350" s="11"/>
      <c r="I350" s="11"/>
      <c r="J350" s="11"/>
      <c r="K350" s="11"/>
      <c r="L350" s="11"/>
      <c r="M350" s="11"/>
      <c r="N350" s="3">
        <v>2.5000000000000001E-2</v>
      </c>
      <c r="O350" s="3">
        <v>1.4999999999999999E-2</v>
      </c>
      <c r="P350" s="3">
        <v>0.01</v>
      </c>
      <c r="Q350" s="12">
        <v>5</v>
      </c>
      <c r="R350" s="49">
        <f t="shared" ref="R350:R398" si="10">(E350*N350*Q350)+(F350*O350*Q350)+(G350*P350*Q350)+(H350*N350*Q350*70%)+(I350*O350*Q350*70%)+(J350*P350*Q350*70%)+(K350*N350*Q350*50%)+(L350*O350*Q350*50%)+(M350*P350*Q350*50%)</f>
        <v>0.125</v>
      </c>
      <c r="S350" s="7"/>
    </row>
    <row r="351" spans="1:19" ht="25.5">
      <c r="A351" s="33">
        <v>258</v>
      </c>
      <c r="B351" s="118" t="s">
        <v>435</v>
      </c>
      <c r="C351" s="84" t="s">
        <v>430</v>
      </c>
      <c r="D351" s="57" t="s">
        <v>165</v>
      </c>
      <c r="E351" s="11">
        <v>1</v>
      </c>
      <c r="F351" s="11"/>
      <c r="G351" s="11"/>
      <c r="H351" s="11"/>
      <c r="I351" s="11"/>
      <c r="J351" s="11"/>
      <c r="K351" s="11"/>
      <c r="L351" s="11"/>
      <c r="M351" s="11"/>
      <c r="N351" s="3">
        <v>2.5000000000000001E-2</v>
      </c>
      <c r="O351" s="3">
        <v>1.4999999999999999E-2</v>
      </c>
      <c r="P351" s="3">
        <v>0.01</v>
      </c>
      <c r="Q351" s="12">
        <v>5</v>
      </c>
      <c r="R351" s="49">
        <f t="shared" si="10"/>
        <v>0.125</v>
      </c>
      <c r="S351" s="7"/>
    </row>
    <row r="352" spans="1:19" ht="25.5">
      <c r="A352" s="33">
        <v>259</v>
      </c>
      <c r="B352" s="118" t="s">
        <v>436</v>
      </c>
      <c r="C352" s="84" t="s">
        <v>430</v>
      </c>
      <c r="D352" s="57" t="s">
        <v>165</v>
      </c>
      <c r="E352" s="11">
        <v>1</v>
      </c>
      <c r="F352" s="11"/>
      <c r="G352" s="11"/>
      <c r="H352" s="11"/>
      <c r="I352" s="11"/>
      <c r="J352" s="11"/>
      <c r="K352" s="11"/>
      <c r="L352" s="11"/>
      <c r="M352" s="11"/>
      <c r="N352" s="3">
        <v>2.5000000000000001E-2</v>
      </c>
      <c r="O352" s="3">
        <v>1.4999999999999999E-2</v>
      </c>
      <c r="P352" s="3">
        <v>0.01</v>
      </c>
      <c r="Q352" s="12">
        <v>5</v>
      </c>
      <c r="R352" s="49">
        <f t="shared" si="10"/>
        <v>0.125</v>
      </c>
      <c r="S352" s="7"/>
    </row>
    <row r="353" spans="1:19" ht="25.5">
      <c r="A353" s="33">
        <v>260</v>
      </c>
      <c r="B353" s="118" t="s">
        <v>437</v>
      </c>
      <c r="C353" s="84" t="s">
        <v>430</v>
      </c>
      <c r="D353" s="57" t="s">
        <v>165</v>
      </c>
      <c r="E353" s="11">
        <v>1</v>
      </c>
      <c r="F353" s="11"/>
      <c r="G353" s="11"/>
      <c r="H353" s="11"/>
      <c r="I353" s="11"/>
      <c r="J353" s="11"/>
      <c r="K353" s="11"/>
      <c r="L353" s="11"/>
      <c r="M353" s="11"/>
      <c r="N353" s="3">
        <v>2.5000000000000001E-2</v>
      </c>
      <c r="O353" s="3">
        <v>1.4999999999999999E-2</v>
      </c>
      <c r="P353" s="3">
        <v>0.01</v>
      </c>
      <c r="Q353" s="12">
        <v>5</v>
      </c>
      <c r="R353" s="49">
        <f t="shared" si="10"/>
        <v>0.125</v>
      </c>
      <c r="S353" s="7"/>
    </row>
    <row r="354" spans="1:19" ht="25.5">
      <c r="A354" s="33">
        <v>261</v>
      </c>
      <c r="B354" s="118" t="s">
        <v>438</v>
      </c>
      <c r="C354" s="84" t="s">
        <v>430</v>
      </c>
      <c r="D354" s="57" t="s">
        <v>165</v>
      </c>
      <c r="E354" s="11">
        <v>1</v>
      </c>
      <c r="F354" s="11"/>
      <c r="G354" s="11"/>
      <c r="H354" s="11"/>
      <c r="I354" s="11"/>
      <c r="J354" s="11"/>
      <c r="K354" s="11"/>
      <c r="L354" s="11"/>
      <c r="M354" s="11"/>
      <c r="N354" s="3">
        <v>2.5000000000000001E-2</v>
      </c>
      <c r="O354" s="3">
        <v>1.4999999999999999E-2</v>
      </c>
      <c r="P354" s="3">
        <v>0.01</v>
      </c>
      <c r="Q354" s="12">
        <v>5</v>
      </c>
      <c r="R354" s="49">
        <f t="shared" si="10"/>
        <v>0.125</v>
      </c>
      <c r="S354" s="7"/>
    </row>
    <row r="355" spans="1:19" ht="25.5">
      <c r="A355" s="33">
        <v>262</v>
      </c>
      <c r="B355" s="118" t="s">
        <v>439</v>
      </c>
      <c r="C355" s="84" t="s">
        <v>430</v>
      </c>
      <c r="D355" s="57" t="s">
        <v>165</v>
      </c>
      <c r="E355" s="11">
        <v>1</v>
      </c>
      <c r="F355" s="11"/>
      <c r="G355" s="11"/>
      <c r="H355" s="11"/>
      <c r="I355" s="11"/>
      <c r="J355" s="11"/>
      <c r="K355" s="11"/>
      <c r="L355" s="11"/>
      <c r="M355" s="11"/>
      <c r="N355" s="3">
        <v>2.5000000000000001E-2</v>
      </c>
      <c r="O355" s="3">
        <v>1.4999999999999999E-2</v>
      </c>
      <c r="P355" s="3">
        <v>0.01</v>
      </c>
      <c r="Q355" s="12">
        <v>5</v>
      </c>
      <c r="R355" s="49">
        <f t="shared" si="10"/>
        <v>0.125</v>
      </c>
      <c r="S355" s="7"/>
    </row>
    <row r="356" spans="1:19" ht="25.5">
      <c r="A356" s="33">
        <v>263</v>
      </c>
      <c r="B356" s="118" t="s">
        <v>440</v>
      </c>
      <c r="C356" s="84" t="s">
        <v>430</v>
      </c>
      <c r="D356" s="57" t="s">
        <v>165</v>
      </c>
      <c r="E356" s="11">
        <v>1</v>
      </c>
      <c r="F356" s="11"/>
      <c r="G356" s="11"/>
      <c r="H356" s="11"/>
      <c r="I356" s="11"/>
      <c r="J356" s="11"/>
      <c r="K356" s="11"/>
      <c r="L356" s="11"/>
      <c r="M356" s="11"/>
      <c r="N356" s="3">
        <v>2.5000000000000001E-2</v>
      </c>
      <c r="O356" s="3">
        <v>1.4999999999999999E-2</v>
      </c>
      <c r="P356" s="3">
        <v>0.01</v>
      </c>
      <c r="Q356" s="12">
        <v>5</v>
      </c>
      <c r="R356" s="49">
        <f t="shared" si="10"/>
        <v>0.125</v>
      </c>
      <c r="S356" s="7"/>
    </row>
    <row r="357" spans="1:19" ht="25.5">
      <c r="A357" s="33">
        <v>264</v>
      </c>
      <c r="B357" s="118" t="s">
        <v>441</v>
      </c>
      <c r="C357" s="84" t="s">
        <v>430</v>
      </c>
      <c r="D357" s="57" t="s">
        <v>165</v>
      </c>
      <c r="E357" s="11">
        <v>1</v>
      </c>
      <c r="F357" s="11"/>
      <c r="G357" s="11"/>
      <c r="H357" s="11"/>
      <c r="I357" s="11"/>
      <c r="J357" s="11"/>
      <c r="K357" s="11"/>
      <c r="L357" s="11"/>
      <c r="M357" s="11"/>
      <c r="N357" s="3">
        <v>2.5000000000000001E-2</v>
      </c>
      <c r="O357" s="3">
        <v>1.4999999999999999E-2</v>
      </c>
      <c r="P357" s="3">
        <v>0.01</v>
      </c>
      <c r="Q357" s="12">
        <v>5</v>
      </c>
      <c r="R357" s="49">
        <f t="shared" si="10"/>
        <v>0.125</v>
      </c>
      <c r="S357" s="7"/>
    </row>
    <row r="358" spans="1:19" ht="25.5">
      <c r="A358" s="33">
        <v>265</v>
      </c>
      <c r="B358" s="118" t="s">
        <v>442</v>
      </c>
      <c r="C358" s="84" t="s">
        <v>430</v>
      </c>
      <c r="D358" s="57" t="s">
        <v>165</v>
      </c>
      <c r="E358" s="11">
        <v>1</v>
      </c>
      <c r="F358" s="11"/>
      <c r="G358" s="11"/>
      <c r="H358" s="11"/>
      <c r="I358" s="11"/>
      <c r="J358" s="11"/>
      <c r="K358" s="11"/>
      <c r="L358" s="11"/>
      <c r="M358" s="11"/>
      <c r="N358" s="3">
        <v>2.5000000000000001E-2</v>
      </c>
      <c r="O358" s="3">
        <v>1.4999999999999999E-2</v>
      </c>
      <c r="P358" s="3">
        <v>0.01</v>
      </c>
      <c r="Q358" s="12">
        <v>5</v>
      </c>
      <c r="R358" s="49">
        <f t="shared" si="10"/>
        <v>0.125</v>
      </c>
      <c r="S358" s="7"/>
    </row>
    <row r="359" spans="1:19" ht="25.5">
      <c r="A359" s="33">
        <v>266</v>
      </c>
      <c r="B359" s="113" t="s">
        <v>443</v>
      </c>
      <c r="C359" s="84" t="s">
        <v>430</v>
      </c>
      <c r="D359" s="57" t="s">
        <v>444</v>
      </c>
      <c r="E359" s="11">
        <v>1</v>
      </c>
      <c r="F359" s="11"/>
      <c r="G359" s="11"/>
      <c r="H359" s="11"/>
      <c r="I359" s="11"/>
      <c r="J359" s="11"/>
      <c r="K359" s="11"/>
      <c r="L359" s="11"/>
      <c r="M359" s="11"/>
      <c r="N359" s="3">
        <v>2.5000000000000001E-2</v>
      </c>
      <c r="O359" s="3">
        <v>1.4999999999999999E-2</v>
      </c>
      <c r="P359" s="3">
        <v>0.01</v>
      </c>
      <c r="Q359" s="12">
        <v>5</v>
      </c>
      <c r="R359" s="49">
        <f t="shared" si="10"/>
        <v>0.125</v>
      </c>
      <c r="S359" s="7"/>
    </row>
    <row r="360" spans="1:19" ht="25.5">
      <c r="A360" s="33">
        <v>267</v>
      </c>
      <c r="B360" s="122" t="s">
        <v>445</v>
      </c>
      <c r="C360" s="36" t="s">
        <v>446</v>
      </c>
      <c r="D360" s="57" t="s">
        <v>165</v>
      </c>
      <c r="E360" s="11">
        <v>1</v>
      </c>
      <c r="F360" s="11"/>
      <c r="G360" s="11"/>
      <c r="H360" s="34"/>
      <c r="I360" s="34"/>
      <c r="J360" s="34"/>
      <c r="K360" s="34"/>
      <c r="L360" s="34"/>
      <c r="M360" s="34"/>
      <c r="N360" s="3">
        <v>2.5000000000000001E-2</v>
      </c>
      <c r="O360" s="3">
        <v>1.4999999999999999E-2</v>
      </c>
      <c r="P360" s="3">
        <v>0.01</v>
      </c>
      <c r="Q360" s="12">
        <v>5</v>
      </c>
      <c r="R360" s="49">
        <f t="shared" si="10"/>
        <v>0.125</v>
      </c>
      <c r="S360" s="7"/>
    </row>
    <row r="361" spans="1:19" ht="25.5">
      <c r="A361" s="33">
        <v>268</v>
      </c>
      <c r="B361" s="116" t="s">
        <v>447</v>
      </c>
      <c r="C361" s="36" t="s">
        <v>446</v>
      </c>
      <c r="D361" s="57" t="s">
        <v>165</v>
      </c>
      <c r="E361" s="11">
        <v>1</v>
      </c>
      <c r="F361" s="11"/>
      <c r="G361" s="11"/>
      <c r="H361" s="11"/>
      <c r="I361" s="11"/>
      <c r="J361" s="11"/>
      <c r="K361" s="11"/>
      <c r="L361" s="11"/>
      <c r="M361" s="11"/>
      <c r="N361" s="3">
        <v>2.5000000000000001E-2</v>
      </c>
      <c r="O361" s="3">
        <v>1.4999999999999999E-2</v>
      </c>
      <c r="P361" s="3">
        <v>0.01</v>
      </c>
      <c r="Q361" s="12">
        <v>5</v>
      </c>
      <c r="R361" s="49">
        <f t="shared" si="10"/>
        <v>0.125</v>
      </c>
      <c r="S361" s="7"/>
    </row>
    <row r="362" spans="1:19" ht="25.5">
      <c r="A362" s="33">
        <v>269</v>
      </c>
      <c r="B362" s="116" t="s">
        <v>448</v>
      </c>
      <c r="C362" s="36" t="s">
        <v>446</v>
      </c>
      <c r="D362" s="57" t="s">
        <v>165</v>
      </c>
      <c r="E362" s="11">
        <v>1</v>
      </c>
      <c r="F362" s="11"/>
      <c r="G362" s="11"/>
      <c r="H362" s="11"/>
      <c r="I362" s="11"/>
      <c r="J362" s="11"/>
      <c r="K362" s="11"/>
      <c r="L362" s="11"/>
      <c r="M362" s="11"/>
      <c r="N362" s="3">
        <v>2.5000000000000001E-2</v>
      </c>
      <c r="O362" s="3">
        <v>1.4999999999999999E-2</v>
      </c>
      <c r="P362" s="3">
        <v>0.01</v>
      </c>
      <c r="Q362" s="12">
        <v>5</v>
      </c>
      <c r="R362" s="49">
        <f t="shared" si="10"/>
        <v>0.125</v>
      </c>
      <c r="S362" s="7"/>
    </row>
    <row r="363" spans="1:19" ht="25.5">
      <c r="A363" s="33">
        <v>270</v>
      </c>
      <c r="B363" s="116" t="s">
        <v>449</v>
      </c>
      <c r="C363" s="36" t="s">
        <v>446</v>
      </c>
      <c r="D363" s="57" t="s">
        <v>165</v>
      </c>
      <c r="E363" s="11">
        <v>1</v>
      </c>
      <c r="F363" s="11"/>
      <c r="G363" s="11"/>
      <c r="H363" s="11"/>
      <c r="I363" s="11"/>
      <c r="J363" s="11"/>
      <c r="K363" s="11"/>
      <c r="L363" s="11"/>
      <c r="M363" s="11"/>
      <c r="N363" s="3">
        <v>2.5000000000000001E-2</v>
      </c>
      <c r="O363" s="3">
        <v>1.4999999999999999E-2</v>
      </c>
      <c r="P363" s="3">
        <v>0.01</v>
      </c>
      <c r="Q363" s="12">
        <v>5</v>
      </c>
      <c r="R363" s="49">
        <f t="shared" si="10"/>
        <v>0.125</v>
      </c>
      <c r="S363" s="7"/>
    </row>
    <row r="364" spans="1:19" ht="25.5">
      <c r="A364" s="33">
        <v>271</v>
      </c>
      <c r="B364" s="116" t="s">
        <v>450</v>
      </c>
      <c r="C364" s="36" t="s">
        <v>446</v>
      </c>
      <c r="D364" s="57" t="s">
        <v>165</v>
      </c>
      <c r="E364" s="11">
        <v>1</v>
      </c>
      <c r="F364" s="11"/>
      <c r="G364" s="11"/>
      <c r="H364" s="11"/>
      <c r="I364" s="11"/>
      <c r="J364" s="11"/>
      <c r="K364" s="11"/>
      <c r="L364" s="11"/>
      <c r="M364" s="11"/>
      <c r="N364" s="3">
        <v>2.5000000000000001E-2</v>
      </c>
      <c r="O364" s="3">
        <v>1.4999999999999999E-2</v>
      </c>
      <c r="P364" s="3">
        <v>0.01</v>
      </c>
      <c r="Q364" s="12">
        <v>5</v>
      </c>
      <c r="R364" s="49">
        <f t="shared" si="10"/>
        <v>0.125</v>
      </c>
      <c r="S364" s="7"/>
    </row>
    <row r="365" spans="1:19" ht="25.5">
      <c r="A365" s="33">
        <v>272</v>
      </c>
      <c r="B365" s="116" t="s">
        <v>451</v>
      </c>
      <c r="C365" s="36" t="s">
        <v>446</v>
      </c>
      <c r="D365" s="57" t="s">
        <v>165</v>
      </c>
      <c r="E365" s="11">
        <v>1</v>
      </c>
      <c r="F365" s="11"/>
      <c r="G365" s="11"/>
      <c r="H365" s="11"/>
      <c r="I365" s="11"/>
      <c r="J365" s="11"/>
      <c r="K365" s="11"/>
      <c r="L365" s="11"/>
      <c r="M365" s="11"/>
      <c r="N365" s="3">
        <v>2.5000000000000001E-2</v>
      </c>
      <c r="O365" s="3">
        <v>1.4999999999999999E-2</v>
      </c>
      <c r="P365" s="3">
        <v>0.01</v>
      </c>
      <c r="Q365" s="12">
        <v>5</v>
      </c>
      <c r="R365" s="49">
        <f t="shared" si="10"/>
        <v>0.125</v>
      </c>
      <c r="S365" s="7"/>
    </row>
    <row r="366" spans="1:19" ht="25.5">
      <c r="A366" s="33">
        <v>273</v>
      </c>
      <c r="B366" s="116" t="s">
        <v>128</v>
      </c>
      <c r="C366" s="36" t="s">
        <v>446</v>
      </c>
      <c r="D366" s="57" t="s">
        <v>165</v>
      </c>
      <c r="E366" s="11">
        <v>1</v>
      </c>
      <c r="F366" s="11"/>
      <c r="G366" s="11"/>
      <c r="H366" s="11"/>
      <c r="I366" s="11"/>
      <c r="J366" s="11"/>
      <c r="K366" s="11"/>
      <c r="L366" s="11"/>
      <c r="M366" s="11"/>
      <c r="N366" s="3">
        <v>2.5000000000000001E-2</v>
      </c>
      <c r="O366" s="3">
        <v>1.4999999999999999E-2</v>
      </c>
      <c r="P366" s="3">
        <v>0.01</v>
      </c>
      <c r="Q366" s="12">
        <v>5</v>
      </c>
      <c r="R366" s="49">
        <f t="shared" si="10"/>
        <v>0.125</v>
      </c>
      <c r="S366" s="7"/>
    </row>
    <row r="367" spans="1:19" ht="25.5">
      <c r="A367" s="33">
        <v>274</v>
      </c>
      <c r="B367" s="116" t="s">
        <v>452</v>
      </c>
      <c r="C367" s="36" t="s">
        <v>446</v>
      </c>
      <c r="D367" s="57" t="s">
        <v>165</v>
      </c>
      <c r="E367" s="11">
        <v>1</v>
      </c>
      <c r="F367" s="11"/>
      <c r="G367" s="11"/>
      <c r="H367" s="11"/>
      <c r="I367" s="11"/>
      <c r="J367" s="11"/>
      <c r="K367" s="11"/>
      <c r="L367" s="11"/>
      <c r="M367" s="11"/>
      <c r="N367" s="3">
        <v>2.5000000000000001E-2</v>
      </c>
      <c r="O367" s="3">
        <v>1.4999999999999999E-2</v>
      </c>
      <c r="P367" s="3">
        <v>0.01</v>
      </c>
      <c r="Q367" s="12">
        <v>5</v>
      </c>
      <c r="R367" s="49">
        <f t="shared" si="10"/>
        <v>0.125</v>
      </c>
      <c r="S367" s="7"/>
    </row>
    <row r="368" spans="1:19" ht="25.5">
      <c r="A368" s="33">
        <v>275</v>
      </c>
      <c r="B368" s="112" t="s">
        <v>453</v>
      </c>
      <c r="C368" s="36" t="s">
        <v>446</v>
      </c>
      <c r="D368" s="57" t="s">
        <v>165</v>
      </c>
      <c r="E368" s="11">
        <v>1</v>
      </c>
      <c r="F368" s="11"/>
      <c r="G368" s="11"/>
      <c r="H368" s="11"/>
      <c r="I368" s="11"/>
      <c r="J368" s="11"/>
      <c r="K368" s="11"/>
      <c r="L368" s="11"/>
      <c r="M368" s="11"/>
      <c r="N368" s="3">
        <v>2.5000000000000001E-2</v>
      </c>
      <c r="O368" s="3">
        <v>1.4999999999999999E-2</v>
      </c>
      <c r="P368" s="3">
        <v>0.01</v>
      </c>
      <c r="Q368" s="12">
        <v>5</v>
      </c>
      <c r="R368" s="49">
        <f t="shared" si="10"/>
        <v>0.125</v>
      </c>
      <c r="S368" s="7"/>
    </row>
    <row r="369" spans="1:19" ht="25.5">
      <c r="A369" s="33">
        <v>276</v>
      </c>
      <c r="B369" s="112" t="s">
        <v>454</v>
      </c>
      <c r="C369" s="36" t="s">
        <v>446</v>
      </c>
      <c r="D369" s="57" t="s">
        <v>165</v>
      </c>
      <c r="E369" s="11">
        <v>1</v>
      </c>
      <c r="F369" s="11"/>
      <c r="G369" s="11"/>
      <c r="H369" s="11"/>
      <c r="I369" s="11"/>
      <c r="J369" s="11"/>
      <c r="K369" s="11"/>
      <c r="L369" s="11"/>
      <c r="M369" s="11"/>
      <c r="N369" s="3">
        <v>2.5000000000000001E-2</v>
      </c>
      <c r="O369" s="3">
        <v>1.4999999999999999E-2</v>
      </c>
      <c r="P369" s="3">
        <v>0.01</v>
      </c>
      <c r="Q369" s="12">
        <v>5</v>
      </c>
      <c r="R369" s="49">
        <f t="shared" si="10"/>
        <v>0.125</v>
      </c>
      <c r="S369" s="7"/>
    </row>
    <row r="370" spans="1:19" ht="25.5">
      <c r="A370" s="33">
        <v>277</v>
      </c>
      <c r="B370" s="116" t="s">
        <v>455</v>
      </c>
      <c r="C370" s="36" t="s">
        <v>446</v>
      </c>
      <c r="D370" s="57" t="s">
        <v>165</v>
      </c>
      <c r="E370" s="11">
        <v>1</v>
      </c>
      <c r="F370" s="11"/>
      <c r="G370" s="11"/>
      <c r="H370" s="11"/>
      <c r="I370" s="11"/>
      <c r="J370" s="11"/>
      <c r="K370" s="11"/>
      <c r="L370" s="11"/>
      <c r="M370" s="11"/>
      <c r="N370" s="3">
        <v>2.5000000000000001E-2</v>
      </c>
      <c r="O370" s="3">
        <v>1.4999999999999999E-2</v>
      </c>
      <c r="P370" s="3">
        <v>0.01</v>
      </c>
      <c r="Q370" s="12">
        <v>5</v>
      </c>
      <c r="R370" s="49">
        <f t="shared" si="10"/>
        <v>0.125</v>
      </c>
      <c r="S370" s="7"/>
    </row>
    <row r="371" spans="1:19" ht="25.5">
      <c r="A371" s="33">
        <v>278</v>
      </c>
      <c r="B371" s="113" t="s">
        <v>456</v>
      </c>
      <c r="C371" s="84" t="s">
        <v>457</v>
      </c>
      <c r="D371" s="57" t="s">
        <v>165</v>
      </c>
      <c r="E371" s="11">
        <v>1</v>
      </c>
      <c r="F371" s="11"/>
      <c r="G371" s="11"/>
      <c r="H371" s="11"/>
      <c r="I371" s="11"/>
      <c r="J371" s="11"/>
      <c r="K371" s="11"/>
      <c r="L371" s="11"/>
      <c r="M371" s="11"/>
      <c r="N371" s="3">
        <v>2.5000000000000001E-2</v>
      </c>
      <c r="O371" s="3">
        <v>1.4999999999999999E-2</v>
      </c>
      <c r="P371" s="3">
        <v>0.01</v>
      </c>
      <c r="Q371" s="12">
        <v>5</v>
      </c>
      <c r="R371" s="49">
        <f t="shared" si="10"/>
        <v>0.125</v>
      </c>
      <c r="S371" s="7"/>
    </row>
    <row r="372" spans="1:19" ht="25.5">
      <c r="A372" s="33">
        <v>279</v>
      </c>
      <c r="B372" s="116" t="s">
        <v>458</v>
      </c>
      <c r="C372" s="84" t="s">
        <v>457</v>
      </c>
      <c r="D372" s="57" t="s">
        <v>189</v>
      </c>
      <c r="E372" s="11">
        <v>1</v>
      </c>
      <c r="F372" s="11"/>
      <c r="G372" s="11"/>
      <c r="H372" s="11"/>
      <c r="I372" s="11"/>
      <c r="J372" s="11"/>
      <c r="K372" s="11"/>
      <c r="L372" s="11"/>
      <c r="M372" s="11"/>
      <c r="N372" s="3">
        <v>2.5000000000000001E-2</v>
      </c>
      <c r="O372" s="3">
        <v>1.4999999999999999E-2</v>
      </c>
      <c r="P372" s="3">
        <v>0.01</v>
      </c>
      <c r="Q372" s="12">
        <v>5</v>
      </c>
      <c r="R372" s="49">
        <f t="shared" si="10"/>
        <v>0.125</v>
      </c>
      <c r="S372" s="7"/>
    </row>
    <row r="373" spans="1:19" ht="25.5">
      <c r="A373" s="33">
        <v>280</v>
      </c>
      <c r="B373" s="116" t="s">
        <v>459</v>
      </c>
      <c r="C373" s="84" t="s">
        <v>457</v>
      </c>
      <c r="D373" s="57" t="s">
        <v>165</v>
      </c>
      <c r="E373" s="11">
        <v>1</v>
      </c>
      <c r="F373" s="11"/>
      <c r="G373" s="11"/>
      <c r="H373" s="11"/>
      <c r="I373" s="11"/>
      <c r="J373" s="11"/>
      <c r="K373" s="11"/>
      <c r="L373" s="11"/>
      <c r="M373" s="11"/>
      <c r="N373" s="3">
        <v>2.5000000000000001E-2</v>
      </c>
      <c r="O373" s="3">
        <v>1.4999999999999999E-2</v>
      </c>
      <c r="P373" s="3">
        <v>0.01</v>
      </c>
      <c r="Q373" s="12">
        <v>5</v>
      </c>
      <c r="R373" s="49">
        <f t="shared" si="10"/>
        <v>0.125</v>
      </c>
      <c r="S373" s="7"/>
    </row>
    <row r="374" spans="1:19" ht="25.5">
      <c r="A374" s="33">
        <v>281</v>
      </c>
      <c r="B374" s="116" t="s">
        <v>460</v>
      </c>
      <c r="C374" s="84" t="s">
        <v>457</v>
      </c>
      <c r="D374" s="57" t="s">
        <v>165</v>
      </c>
      <c r="E374" s="11">
        <v>1</v>
      </c>
      <c r="F374" s="11"/>
      <c r="G374" s="11"/>
      <c r="H374" s="11"/>
      <c r="I374" s="11"/>
      <c r="J374" s="11"/>
      <c r="K374" s="11"/>
      <c r="L374" s="11"/>
      <c r="M374" s="11"/>
      <c r="N374" s="3">
        <v>2.5000000000000001E-2</v>
      </c>
      <c r="O374" s="3">
        <v>1.4999999999999999E-2</v>
      </c>
      <c r="P374" s="3">
        <v>0.01</v>
      </c>
      <c r="Q374" s="12">
        <v>5</v>
      </c>
      <c r="R374" s="49">
        <f t="shared" si="10"/>
        <v>0.125</v>
      </c>
      <c r="S374" s="7"/>
    </row>
    <row r="375" spans="1:19" ht="25.5">
      <c r="A375" s="33">
        <v>282</v>
      </c>
      <c r="B375" s="116" t="s">
        <v>461</v>
      </c>
      <c r="C375" s="84" t="s">
        <v>457</v>
      </c>
      <c r="D375" s="57" t="s">
        <v>165</v>
      </c>
      <c r="E375" s="11">
        <v>1</v>
      </c>
      <c r="F375" s="11"/>
      <c r="G375" s="11"/>
      <c r="H375" s="11"/>
      <c r="I375" s="11"/>
      <c r="J375" s="11"/>
      <c r="K375" s="11"/>
      <c r="L375" s="11"/>
      <c r="M375" s="11"/>
      <c r="N375" s="3">
        <v>2.5000000000000001E-2</v>
      </c>
      <c r="O375" s="3">
        <v>1.4999999999999999E-2</v>
      </c>
      <c r="P375" s="3">
        <v>0.01</v>
      </c>
      <c r="Q375" s="12">
        <v>5</v>
      </c>
      <c r="R375" s="49">
        <f t="shared" si="10"/>
        <v>0.125</v>
      </c>
      <c r="S375" s="7"/>
    </row>
    <row r="376" spans="1:19" ht="25.5">
      <c r="A376" s="33">
        <v>283</v>
      </c>
      <c r="B376" s="116" t="s">
        <v>462</v>
      </c>
      <c r="C376" s="84" t="s">
        <v>457</v>
      </c>
      <c r="D376" s="57" t="s">
        <v>165</v>
      </c>
      <c r="E376" s="11">
        <v>1</v>
      </c>
      <c r="F376" s="11"/>
      <c r="G376" s="11"/>
      <c r="H376" s="11"/>
      <c r="I376" s="11"/>
      <c r="J376" s="11"/>
      <c r="K376" s="11"/>
      <c r="L376" s="11"/>
      <c r="M376" s="11"/>
      <c r="N376" s="3">
        <v>2.5000000000000001E-2</v>
      </c>
      <c r="O376" s="3">
        <v>1.4999999999999999E-2</v>
      </c>
      <c r="P376" s="3">
        <v>0.01</v>
      </c>
      <c r="Q376" s="12">
        <v>5</v>
      </c>
      <c r="R376" s="49">
        <f t="shared" si="10"/>
        <v>0.125</v>
      </c>
      <c r="S376" s="7"/>
    </row>
    <row r="377" spans="1:19" ht="25.5">
      <c r="A377" s="33">
        <v>284</v>
      </c>
      <c r="B377" s="116" t="s">
        <v>463</v>
      </c>
      <c r="C377" s="84" t="s">
        <v>457</v>
      </c>
      <c r="D377" s="57" t="s">
        <v>165</v>
      </c>
      <c r="E377" s="11">
        <v>1</v>
      </c>
      <c r="F377" s="11"/>
      <c r="G377" s="11"/>
      <c r="H377" s="11"/>
      <c r="I377" s="11"/>
      <c r="J377" s="11"/>
      <c r="K377" s="11"/>
      <c r="L377" s="11"/>
      <c r="M377" s="11"/>
      <c r="N377" s="3">
        <v>2.5000000000000001E-2</v>
      </c>
      <c r="O377" s="3">
        <v>1.4999999999999999E-2</v>
      </c>
      <c r="P377" s="3">
        <v>0.01</v>
      </c>
      <c r="Q377" s="12">
        <v>5</v>
      </c>
      <c r="R377" s="49">
        <f t="shared" si="10"/>
        <v>0.125</v>
      </c>
      <c r="S377" s="7"/>
    </row>
    <row r="378" spans="1:19" ht="25.5">
      <c r="A378" s="33">
        <v>285</v>
      </c>
      <c r="B378" s="116" t="s">
        <v>464</v>
      </c>
      <c r="C378" s="84" t="s">
        <v>457</v>
      </c>
      <c r="D378" s="57" t="s">
        <v>165</v>
      </c>
      <c r="E378" s="11">
        <v>1</v>
      </c>
      <c r="F378" s="11"/>
      <c r="G378" s="11"/>
      <c r="H378" s="11"/>
      <c r="I378" s="11"/>
      <c r="J378" s="11"/>
      <c r="K378" s="11"/>
      <c r="L378" s="11"/>
      <c r="M378" s="11"/>
      <c r="N378" s="3">
        <v>2.5000000000000001E-2</v>
      </c>
      <c r="O378" s="3">
        <v>1.4999999999999999E-2</v>
      </c>
      <c r="P378" s="3">
        <v>0.01</v>
      </c>
      <c r="Q378" s="12">
        <v>5</v>
      </c>
      <c r="R378" s="49">
        <f t="shared" si="10"/>
        <v>0.125</v>
      </c>
      <c r="S378" s="7"/>
    </row>
    <row r="379" spans="1:19" ht="25.5">
      <c r="A379" s="33">
        <v>286</v>
      </c>
      <c r="B379" s="116" t="s">
        <v>465</v>
      </c>
      <c r="C379" s="84" t="s">
        <v>457</v>
      </c>
      <c r="D379" s="57" t="s">
        <v>165</v>
      </c>
      <c r="E379" s="11">
        <v>1</v>
      </c>
      <c r="F379" s="11"/>
      <c r="G379" s="11"/>
      <c r="H379" s="11"/>
      <c r="I379" s="11"/>
      <c r="J379" s="11"/>
      <c r="K379" s="11"/>
      <c r="L379" s="11"/>
      <c r="M379" s="11"/>
      <c r="N379" s="3">
        <v>2.5000000000000001E-2</v>
      </c>
      <c r="O379" s="3">
        <v>1.4999999999999999E-2</v>
      </c>
      <c r="P379" s="3">
        <v>0.01</v>
      </c>
      <c r="Q379" s="12">
        <v>5</v>
      </c>
      <c r="R379" s="49">
        <f t="shared" si="10"/>
        <v>0.125</v>
      </c>
      <c r="S379" s="7"/>
    </row>
    <row r="380" spans="1:19" ht="25.5">
      <c r="A380" s="33">
        <v>287</v>
      </c>
      <c r="B380" s="116" t="s">
        <v>466</v>
      </c>
      <c r="C380" s="84" t="s">
        <v>457</v>
      </c>
      <c r="D380" s="57" t="s">
        <v>189</v>
      </c>
      <c r="E380" s="11">
        <v>1</v>
      </c>
      <c r="F380" s="11"/>
      <c r="G380" s="11"/>
      <c r="H380" s="11"/>
      <c r="I380" s="11"/>
      <c r="J380" s="11"/>
      <c r="K380" s="11"/>
      <c r="L380" s="11"/>
      <c r="M380" s="11"/>
      <c r="N380" s="3">
        <v>2.5000000000000001E-2</v>
      </c>
      <c r="O380" s="3">
        <v>1.4999999999999999E-2</v>
      </c>
      <c r="P380" s="3">
        <v>0.01</v>
      </c>
      <c r="Q380" s="12">
        <v>5</v>
      </c>
      <c r="R380" s="49">
        <f t="shared" si="10"/>
        <v>0.125</v>
      </c>
      <c r="S380" s="7"/>
    </row>
    <row r="381" spans="1:19" ht="25.5">
      <c r="A381" s="33">
        <v>288</v>
      </c>
      <c r="B381" s="116" t="s">
        <v>467</v>
      </c>
      <c r="C381" s="84" t="s">
        <v>457</v>
      </c>
      <c r="D381" s="57" t="s">
        <v>165</v>
      </c>
      <c r="E381" s="11">
        <v>1</v>
      </c>
      <c r="F381" s="11"/>
      <c r="G381" s="11"/>
      <c r="H381" s="11"/>
      <c r="I381" s="11"/>
      <c r="J381" s="11"/>
      <c r="K381" s="11"/>
      <c r="L381" s="11"/>
      <c r="M381" s="11"/>
      <c r="N381" s="3">
        <v>2.5000000000000001E-2</v>
      </c>
      <c r="O381" s="3">
        <v>1.4999999999999999E-2</v>
      </c>
      <c r="P381" s="3">
        <v>0.01</v>
      </c>
      <c r="Q381" s="12">
        <v>5</v>
      </c>
      <c r="R381" s="49">
        <f t="shared" si="10"/>
        <v>0.125</v>
      </c>
      <c r="S381" s="7"/>
    </row>
    <row r="382" spans="1:19">
      <c r="A382" s="33">
        <v>289</v>
      </c>
      <c r="B382" s="116" t="s">
        <v>468</v>
      </c>
      <c r="C382" s="84" t="s">
        <v>457</v>
      </c>
      <c r="D382" s="57" t="s">
        <v>469</v>
      </c>
      <c r="E382" s="11">
        <v>1</v>
      </c>
      <c r="F382" s="11"/>
      <c r="G382" s="11"/>
      <c r="H382" s="11"/>
      <c r="I382" s="11"/>
      <c r="J382" s="11"/>
      <c r="K382" s="11"/>
      <c r="L382" s="11"/>
      <c r="M382" s="11"/>
      <c r="N382" s="3">
        <v>2.5000000000000001E-2</v>
      </c>
      <c r="O382" s="3">
        <v>1.4999999999999999E-2</v>
      </c>
      <c r="P382" s="3">
        <v>0.01</v>
      </c>
      <c r="Q382" s="12">
        <v>5</v>
      </c>
      <c r="R382" s="49">
        <f t="shared" si="10"/>
        <v>0.125</v>
      </c>
      <c r="S382" s="7"/>
    </row>
    <row r="383" spans="1:19" ht="25.5">
      <c r="A383" s="33">
        <v>290</v>
      </c>
      <c r="B383" s="116" t="s">
        <v>470</v>
      </c>
      <c r="C383" s="84" t="s">
        <v>457</v>
      </c>
      <c r="D383" s="57" t="s">
        <v>165</v>
      </c>
      <c r="E383" s="11">
        <v>1</v>
      </c>
      <c r="F383" s="11"/>
      <c r="G383" s="11"/>
      <c r="H383" s="11"/>
      <c r="I383" s="11"/>
      <c r="J383" s="11"/>
      <c r="K383" s="11"/>
      <c r="L383" s="11"/>
      <c r="M383" s="11"/>
      <c r="N383" s="3">
        <v>2.5000000000000001E-2</v>
      </c>
      <c r="O383" s="3">
        <v>1.4999999999999999E-2</v>
      </c>
      <c r="P383" s="3">
        <v>0.01</v>
      </c>
      <c r="Q383" s="12">
        <v>5</v>
      </c>
      <c r="R383" s="49">
        <f t="shared" si="10"/>
        <v>0.125</v>
      </c>
      <c r="S383" s="7"/>
    </row>
    <row r="384" spans="1:19" ht="25.5">
      <c r="A384" s="33">
        <v>291</v>
      </c>
      <c r="B384" s="113" t="s">
        <v>471</v>
      </c>
      <c r="C384" s="84" t="s">
        <v>472</v>
      </c>
      <c r="D384" s="57" t="s">
        <v>165</v>
      </c>
      <c r="E384" s="11">
        <v>1</v>
      </c>
      <c r="F384" s="11"/>
      <c r="G384" s="11"/>
      <c r="H384" s="11"/>
      <c r="I384" s="11"/>
      <c r="J384" s="11"/>
      <c r="K384" s="11"/>
      <c r="L384" s="11"/>
      <c r="M384" s="11"/>
      <c r="N384" s="3">
        <v>2.5000000000000001E-2</v>
      </c>
      <c r="O384" s="3">
        <v>1.4999999999999999E-2</v>
      </c>
      <c r="P384" s="3">
        <v>0.01</v>
      </c>
      <c r="Q384" s="12">
        <v>5</v>
      </c>
      <c r="R384" s="49">
        <f t="shared" si="10"/>
        <v>0.125</v>
      </c>
      <c r="S384" s="7"/>
    </row>
    <row r="385" spans="1:19" ht="25.5">
      <c r="A385" s="33">
        <v>292</v>
      </c>
      <c r="B385" s="113" t="s">
        <v>473</v>
      </c>
      <c r="C385" s="84" t="s">
        <v>472</v>
      </c>
      <c r="D385" s="57" t="s">
        <v>165</v>
      </c>
      <c r="E385" s="11">
        <v>1</v>
      </c>
      <c r="F385" s="11"/>
      <c r="G385" s="11"/>
      <c r="H385" s="11"/>
      <c r="I385" s="11"/>
      <c r="J385" s="11"/>
      <c r="K385" s="11"/>
      <c r="L385" s="11"/>
      <c r="M385" s="11"/>
      <c r="N385" s="3">
        <v>2.5000000000000001E-2</v>
      </c>
      <c r="O385" s="3">
        <v>1.4999999999999999E-2</v>
      </c>
      <c r="P385" s="3">
        <v>0.01</v>
      </c>
      <c r="Q385" s="12">
        <v>5</v>
      </c>
      <c r="R385" s="49">
        <f t="shared" si="10"/>
        <v>0.125</v>
      </c>
      <c r="S385" s="7"/>
    </row>
    <row r="386" spans="1:19" ht="25.5">
      <c r="A386" s="33">
        <v>293</v>
      </c>
      <c r="B386" s="113" t="s">
        <v>474</v>
      </c>
      <c r="C386" s="84" t="s">
        <v>472</v>
      </c>
      <c r="D386" s="57" t="s">
        <v>165</v>
      </c>
      <c r="E386" s="11">
        <v>1</v>
      </c>
      <c r="F386" s="11"/>
      <c r="G386" s="11"/>
      <c r="H386" s="11"/>
      <c r="I386" s="11"/>
      <c r="J386" s="11"/>
      <c r="K386" s="11"/>
      <c r="L386" s="11"/>
      <c r="M386" s="11"/>
      <c r="N386" s="3">
        <v>2.5000000000000001E-2</v>
      </c>
      <c r="O386" s="3">
        <v>1.4999999999999999E-2</v>
      </c>
      <c r="P386" s="3">
        <v>0.01</v>
      </c>
      <c r="Q386" s="12">
        <v>5</v>
      </c>
      <c r="R386" s="49">
        <f t="shared" si="10"/>
        <v>0.125</v>
      </c>
      <c r="S386" s="7"/>
    </row>
    <row r="387" spans="1:19" ht="25.5">
      <c r="A387" s="33">
        <v>294</v>
      </c>
      <c r="B387" s="113" t="s">
        <v>475</v>
      </c>
      <c r="C387" s="84" t="s">
        <v>472</v>
      </c>
      <c r="D387" s="57" t="s">
        <v>165</v>
      </c>
      <c r="E387" s="11">
        <v>1</v>
      </c>
      <c r="F387" s="11"/>
      <c r="G387" s="11"/>
      <c r="H387" s="11"/>
      <c r="I387" s="11"/>
      <c r="J387" s="11"/>
      <c r="K387" s="11"/>
      <c r="L387" s="11"/>
      <c r="M387" s="11"/>
      <c r="N387" s="3">
        <v>2.5000000000000001E-2</v>
      </c>
      <c r="O387" s="3">
        <v>1.4999999999999999E-2</v>
      </c>
      <c r="P387" s="3">
        <v>0.01</v>
      </c>
      <c r="Q387" s="12">
        <v>5</v>
      </c>
      <c r="R387" s="49">
        <f t="shared" si="10"/>
        <v>0.125</v>
      </c>
      <c r="S387" s="7"/>
    </row>
    <row r="388" spans="1:19" ht="25.5">
      <c r="A388" s="33">
        <v>295</v>
      </c>
      <c r="B388" s="113" t="s">
        <v>476</v>
      </c>
      <c r="C388" s="84" t="s">
        <v>472</v>
      </c>
      <c r="D388" s="57" t="s">
        <v>165</v>
      </c>
      <c r="E388" s="11">
        <v>1</v>
      </c>
      <c r="F388" s="11"/>
      <c r="G388" s="11"/>
      <c r="H388" s="11"/>
      <c r="I388" s="11"/>
      <c r="J388" s="11"/>
      <c r="K388" s="11"/>
      <c r="L388" s="11"/>
      <c r="M388" s="11"/>
      <c r="N388" s="3">
        <v>2.5000000000000001E-2</v>
      </c>
      <c r="O388" s="3">
        <v>1.4999999999999999E-2</v>
      </c>
      <c r="P388" s="3">
        <v>0.01</v>
      </c>
      <c r="Q388" s="12">
        <v>5</v>
      </c>
      <c r="R388" s="49">
        <f t="shared" si="10"/>
        <v>0.125</v>
      </c>
      <c r="S388" s="7"/>
    </row>
    <row r="389" spans="1:19" ht="25.5">
      <c r="A389" s="33">
        <v>296</v>
      </c>
      <c r="B389" s="113" t="s">
        <v>477</v>
      </c>
      <c r="C389" s="84" t="s">
        <v>472</v>
      </c>
      <c r="D389" s="57" t="s">
        <v>165</v>
      </c>
      <c r="E389" s="11">
        <v>1</v>
      </c>
      <c r="F389" s="11"/>
      <c r="G389" s="11"/>
      <c r="H389" s="11"/>
      <c r="I389" s="11"/>
      <c r="J389" s="11"/>
      <c r="K389" s="11"/>
      <c r="L389" s="11"/>
      <c r="M389" s="11"/>
      <c r="N389" s="3">
        <v>2.5000000000000001E-2</v>
      </c>
      <c r="O389" s="3">
        <v>1.4999999999999999E-2</v>
      </c>
      <c r="P389" s="3">
        <v>0.01</v>
      </c>
      <c r="Q389" s="12">
        <v>5</v>
      </c>
      <c r="R389" s="49">
        <f t="shared" si="10"/>
        <v>0.125</v>
      </c>
      <c r="S389" s="7"/>
    </row>
    <row r="390" spans="1:19" ht="25.5">
      <c r="A390" s="33">
        <v>297</v>
      </c>
      <c r="B390" s="113" t="s">
        <v>478</v>
      </c>
      <c r="C390" s="84" t="s">
        <v>472</v>
      </c>
      <c r="D390" s="57" t="s">
        <v>165</v>
      </c>
      <c r="E390" s="11">
        <v>1</v>
      </c>
      <c r="F390" s="11"/>
      <c r="G390" s="11"/>
      <c r="H390" s="11"/>
      <c r="I390" s="11"/>
      <c r="J390" s="11"/>
      <c r="K390" s="11"/>
      <c r="L390" s="11"/>
      <c r="M390" s="11"/>
      <c r="N390" s="3">
        <v>2.5000000000000001E-2</v>
      </c>
      <c r="O390" s="3">
        <v>1.4999999999999999E-2</v>
      </c>
      <c r="P390" s="3">
        <v>0.01</v>
      </c>
      <c r="Q390" s="12">
        <v>5</v>
      </c>
      <c r="R390" s="49">
        <f t="shared" si="10"/>
        <v>0.125</v>
      </c>
      <c r="S390" s="7"/>
    </row>
    <row r="391" spans="1:19" ht="25.5">
      <c r="A391" s="33">
        <v>298</v>
      </c>
      <c r="B391" s="113" t="s">
        <v>479</v>
      </c>
      <c r="C391" s="84" t="s">
        <v>472</v>
      </c>
      <c r="D391" s="57" t="s">
        <v>165</v>
      </c>
      <c r="E391" s="11">
        <v>1</v>
      </c>
      <c r="F391" s="11"/>
      <c r="G391" s="11"/>
      <c r="H391" s="11"/>
      <c r="I391" s="11"/>
      <c r="J391" s="11"/>
      <c r="K391" s="11"/>
      <c r="L391" s="11"/>
      <c r="M391" s="11"/>
      <c r="N391" s="3">
        <v>2.5000000000000001E-2</v>
      </c>
      <c r="O391" s="3">
        <v>1.4999999999999999E-2</v>
      </c>
      <c r="P391" s="3">
        <v>0.01</v>
      </c>
      <c r="Q391" s="12">
        <v>5</v>
      </c>
      <c r="R391" s="49">
        <f t="shared" si="10"/>
        <v>0.125</v>
      </c>
      <c r="S391" s="7"/>
    </row>
    <row r="392" spans="1:19" ht="25.5">
      <c r="A392" s="33">
        <v>299</v>
      </c>
      <c r="B392" s="113" t="s">
        <v>480</v>
      </c>
      <c r="C392" s="84" t="s">
        <v>472</v>
      </c>
      <c r="D392" s="57" t="s">
        <v>252</v>
      </c>
      <c r="E392" s="11"/>
      <c r="F392" s="11"/>
      <c r="G392" s="11">
        <v>1</v>
      </c>
      <c r="H392" s="11"/>
      <c r="I392" s="11"/>
      <c r="J392" s="11"/>
      <c r="K392" s="11"/>
      <c r="L392" s="11"/>
      <c r="M392" s="11"/>
      <c r="N392" s="3">
        <v>2.5000000000000001E-2</v>
      </c>
      <c r="O392" s="3">
        <v>1.4999999999999999E-2</v>
      </c>
      <c r="P392" s="3">
        <v>0.01</v>
      </c>
      <c r="Q392" s="12">
        <v>5</v>
      </c>
      <c r="R392" s="49">
        <f t="shared" si="10"/>
        <v>0.05</v>
      </c>
      <c r="S392" s="7"/>
    </row>
    <row r="393" spans="1:19" ht="25.5">
      <c r="A393" s="33">
        <v>300</v>
      </c>
      <c r="B393" s="123" t="s">
        <v>481</v>
      </c>
      <c r="C393" s="84" t="s">
        <v>472</v>
      </c>
      <c r="D393" s="57" t="s">
        <v>165</v>
      </c>
      <c r="E393" s="11">
        <v>1</v>
      </c>
      <c r="F393" s="11"/>
      <c r="G393" s="11"/>
      <c r="H393" s="11"/>
      <c r="I393" s="11"/>
      <c r="J393" s="11"/>
      <c r="K393" s="11"/>
      <c r="L393" s="11"/>
      <c r="M393" s="11"/>
      <c r="N393" s="3">
        <v>2.5000000000000001E-2</v>
      </c>
      <c r="O393" s="3">
        <v>1.4999999999999999E-2</v>
      </c>
      <c r="P393" s="3">
        <v>0.01</v>
      </c>
      <c r="Q393" s="12">
        <v>5</v>
      </c>
      <c r="R393" s="49">
        <f t="shared" si="10"/>
        <v>0.125</v>
      </c>
      <c r="S393" s="7"/>
    </row>
    <row r="394" spans="1:19" ht="25.5">
      <c r="A394" s="33">
        <v>301</v>
      </c>
      <c r="B394" s="116" t="s">
        <v>482</v>
      </c>
      <c r="C394" s="84" t="s">
        <v>472</v>
      </c>
      <c r="D394" s="57" t="s">
        <v>165</v>
      </c>
      <c r="E394" s="11">
        <v>1</v>
      </c>
      <c r="F394" s="11"/>
      <c r="G394" s="11"/>
      <c r="H394" s="11"/>
      <c r="I394" s="11"/>
      <c r="J394" s="11"/>
      <c r="K394" s="11"/>
      <c r="L394" s="11"/>
      <c r="M394" s="11"/>
      <c r="N394" s="3">
        <v>2.5000000000000001E-2</v>
      </c>
      <c r="O394" s="3">
        <v>1.4999999999999999E-2</v>
      </c>
      <c r="P394" s="3">
        <v>0.01</v>
      </c>
      <c r="Q394" s="12">
        <v>5</v>
      </c>
      <c r="R394" s="49">
        <f t="shared" si="10"/>
        <v>0.125</v>
      </c>
      <c r="S394" s="7"/>
    </row>
    <row r="395" spans="1:19" ht="25.5">
      <c r="A395" s="33">
        <v>302</v>
      </c>
      <c r="B395" s="123" t="s">
        <v>483</v>
      </c>
      <c r="C395" s="84" t="s">
        <v>472</v>
      </c>
      <c r="D395" s="57" t="s">
        <v>165</v>
      </c>
      <c r="E395" s="11">
        <v>1</v>
      </c>
      <c r="F395" s="11"/>
      <c r="G395" s="11"/>
      <c r="H395" s="11"/>
      <c r="I395" s="11"/>
      <c r="J395" s="11"/>
      <c r="K395" s="11"/>
      <c r="L395" s="11"/>
      <c r="M395" s="11"/>
      <c r="N395" s="3">
        <v>2.5000000000000001E-2</v>
      </c>
      <c r="O395" s="3">
        <v>1.4999999999999999E-2</v>
      </c>
      <c r="P395" s="3">
        <v>0.01</v>
      </c>
      <c r="Q395" s="12">
        <v>5</v>
      </c>
      <c r="R395" s="49">
        <f t="shared" si="10"/>
        <v>0.125</v>
      </c>
      <c r="S395" s="7"/>
    </row>
    <row r="396" spans="1:19" ht="25.5">
      <c r="A396" s="33">
        <v>303</v>
      </c>
      <c r="B396" s="123" t="s">
        <v>484</v>
      </c>
      <c r="C396" s="84" t="s">
        <v>472</v>
      </c>
      <c r="D396" s="57" t="s">
        <v>165</v>
      </c>
      <c r="E396" s="11">
        <v>1</v>
      </c>
      <c r="F396" s="11"/>
      <c r="G396" s="11"/>
      <c r="H396" s="11"/>
      <c r="I396" s="11"/>
      <c r="J396" s="11"/>
      <c r="K396" s="11"/>
      <c r="L396" s="11"/>
      <c r="M396" s="11"/>
      <c r="N396" s="3">
        <v>2.5000000000000001E-2</v>
      </c>
      <c r="O396" s="3">
        <v>1.4999999999999999E-2</v>
      </c>
      <c r="P396" s="3">
        <v>0.01</v>
      </c>
      <c r="Q396" s="12">
        <v>5</v>
      </c>
      <c r="R396" s="49">
        <f t="shared" si="10"/>
        <v>0.125</v>
      </c>
      <c r="S396" s="7"/>
    </row>
    <row r="397" spans="1:19" ht="25.5">
      <c r="A397" s="33">
        <v>304</v>
      </c>
      <c r="B397" s="123" t="s">
        <v>485</v>
      </c>
      <c r="C397" s="84" t="s">
        <v>472</v>
      </c>
      <c r="D397" s="57" t="s">
        <v>165</v>
      </c>
      <c r="E397" s="11">
        <v>1</v>
      </c>
      <c r="F397" s="11"/>
      <c r="G397" s="11"/>
      <c r="H397" s="11"/>
      <c r="I397" s="11"/>
      <c r="J397" s="11"/>
      <c r="K397" s="11"/>
      <c r="L397" s="11"/>
      <c r="M397" s="11"/>
      <c r="N397" s="3">
        <v>2.5000000000000001E-2</v>
      </c>
      <c r="O397" s="3">
        <v>1.4999999999999999E-2</v>
      </c>
      <c r="P397" s="3">
        <v>0.01</v>
      </c>
      <c r="Q397" s="12">
        <v>5</v>
      </c>
      <c r="R397" s="49">
        <f t="shared" si="10"/>
        <v>0.125</v>
      </c>
      <c r="S397" s="7"/>
    </row>
    <row r="398" spans="1:19" ht="25.5">
      <c r="A398" s="33">
        <v>305</v>
      </c>
      <c r="B398" s="123" t="s">
        <v>486</v>
      </c>
      <c r="C398" s="84" t="s">
        <v>472</v>
      </c>
      <c r="D398" s="57" t="s">
        <v>165</v>
      </c>
      <c r="E398" s="11">
        <v>1</v>
      </c>
      <c r="F398" s="11"/>
      <c r="G398" s="11"/>
      <c r="H398" s="11"/>
      <c r="I398" s="11"/>
      <c r="J398" s="11"/>
      <c r="K398" s="11"/>
      <c r="L398" s="11"/>
      <c r="M398" s="11"/>
      <c r="N398" s="3">
        <v>2.5000000000000001E-2</v>
      </c>
      <c r="O398" s="3">
        <v>1.4999999999999999E-2</v>
      </c>
      <c r="P398" s="3">
        <v>0.01</v>
      </c>
      <c r="Q398" s="12">
        <v>5</v>
      </c>
      <c r="R398" s="49">
        <f t="shared" si="10"/>
        <v>0.125</v>
      </c>
      <c r="S398" s="7"/>
    </row>
    <row r="399" spans="1:19">
      <c r="A399" s="33"/>
      <c r="B399" s="123"/>
      <c r="C399" s="84"/>
      <c r="D399" s="57"/>
      <c r="E399" s="11"/>
      <c r="F399" s="11"/>
      <c r="G399" s="11"/>
      <c r="H399" s="11"/>
      <c r="I399" s="11"/>
      <c r="J399" s="11"/>
      <c r="K399" s="11"/>
      <c r="L399" s="11"/>
      <c r="M399" s="11"/>
      <c r="N399" s="3"/>
      <c r="O399" s="3"/>
      <c r="P399" s="3"/>
      <c r="Q399" s="12"/>
      <c r="R399" s="30"/>
      <c r="S399" s="7"/>
    </row>
    <row r="400" spans="1:19" ht="25.5">
      <c r="A400" s="40"/>
      <c r="B400" s="2" t="s">
        <v>531</v>
      </c>
      <c r="C400" s="40"/>
      <c r="D400" s="83"/>
      <c r="E400" s="72">
        <f t="shared" ref="E400:M400" si="11">SUM(E401:E429)</f>
        <v>6</v>
      </c>
      <c r="F400" s="72">
        <f t="shared" si="11"/>
        <v>0</v>
      </c>
      <c r="G400" s="72">
        <f t="shared" si="11"/>
        <v>23</v>
      </c>
      <c r="H400" s="72">
        <f t="shared" si="11"/>
        <v>0</v>
      </c>
      <c r="I400" s="72">
        <f t="shared" si="11"/>
        <v>0</v>
      </c>
      <c r="J400" s="72">
        <f t="shared" si="11"/>
        <v>0</v>
      </c>
      <c r="K400" s="72">
        <f t="shared" si="11"/>
        <v>0</v>
      </c>
      <c r="L400" s="72">
        <f t="shared" si="11"/>
        <v>0</v>
      </c>
      <c r="M400" s="72">
        <f t="shared" si="11"/>
        <v>0</v>
      </c>
      <c r="N400" s="3"/>
      <c r="O400" s="3"/>
      <c r="P400" s="3"/>
      <c r="Q400" s="12"/>
      <c r="R400" s="26">
        <f>SUM(R401:R429)</f>
        <v>1.9000000000000008</v>
      </c>
      <c r="S400" s="7"/>
    </row>
    <row r="401" spans="1:19">
      <c r="A401" s="39">
        <v>1</v>
      </c>
      <c r="B401" s="83" t="s">
        <v>488</v>
      </c>
      <c r="C401" s="32" t="s">
        <v>7</v>
      </c>
      <c r="D401" s="77" t="s">
        <v>23</v>
      </c>
      <c r="E401" s="11">
        <v>1</v>
      </c>
      <c r="F401" s="11"/>
      <c r="G401" s="11"/>
      <c r="H401" s="11"/>
      <c r="I401" s="11"/>
      <c r="J401" s="11"/>
      <c r="K401" s="11"/>
      <c r="L401" s="11"/>
      <c r="M401" s="11"/>
      <c r="N401" s="3">
        <v>2.5000000000000001E-2</v>
      </c>
      <c r="O401" s="3">
        <v>1.4999999999999999E-2</v>
      </c>
      <c r="P401" s="3">
        <v>0.01</v>
      </c>
      <c r="Q401" s="12">
        <v>5</v>
      </c>
      <c r="R401" s="49">
        <f t="shared" ref="R401:R429" si="12">(E401*N401*Q401)+(F401*O401*Q401)+(G401*P401*Q401)+(H401*N401*Q401*70%)+(I401*O401*Q401*70%)+(J401*P401*Q401*70%)+(K401*N401*Q401*50%)+(L401*O401*Q401*50%)+(M401*P401*Q401*50%)</f>
        <v>0.125</v>
      </c>
      <c r="S401" s="7"/>
    </row>
    <row r="402" spans="1:19">
      <c r="A402" s="39">
        <v>2</v>
      </c>
      <c r="B402" s="83" t="s">
        <v>489</v>
      </c>
      <c r="C402" s="32" t="s">
        <v>7</v>
      </c>
      <c r="D402" s="77" t="s">
        <v>490</v>
      </c>
      <c r="E402" s="11"/>
      <c r="F402" s="11"/>
      <c r="G402" s="41">
        <v>1</v>
      </c>
      <c r="H402" s="11"/>
      <c r="I402" s="11"/>
      <c r="J402" s="11"/>
      <c r="K402" s="11"/>
      <c r="L402" s="11"/>
      <c r="M402" s="11"/>
      <c r="N402" s="3">
        <v>2.5000000000000001E-2</v>
      </c>
      <c r="O402" s="3">
        <v>1.4999999999999999E-2</v>
      </c>
      <c r="P402" s="3">
        <v>0.01</v>
      </c>
      <c r="Q402" s="12">
        <v>5</v>
      </c>
      <c r="R402" s="49">
        <f t="shared" si="12"/>
        <v>0.05</v>
      </c>
      <c r="S402" s="7"/>
    </row>
    <row r="403" spans="1:19">
      <c r="A403" s="39">
        <v>3</v>
      </c>
      <c r="B403" s="83" t="s">
        <v>491</v>
      </c>
      <c r="C403" s="32" t="s">
        <v>7</v>
      </c>
      <c r="D403" s="77" t="s">
        <v>8</v>
      </c>
      <c r="E403" s="11"/>
      <c r="F403" s="11"/>
      <c r="G403" s="11">
        <v>1</v>
      </c>
      <c r="H403" s="11"/>
      <c r="I403" s="11"/>
      <c r="J403" s="11"/>
      <c r="K403" s="11"/>
      <c r="L403" s="11"/>
      <c r="M403" s="11"/>
      <c r="N403" s="3">
        <v>2.5000000000000001E-2</v>
      </c>
      <c r="O403" s="3">
        <v>1.4999999999999999E-2</v>
      </c>
      <c r="P403" s="3">
        <v>0.01</v>
      </c>
      <c r="Q403" s="12">
        <v>5</v>
      </c>
      <c r="R403" s="49">
        <f t="shared" si="12"/>
        <v>0.05</v>
      </c>
      <c r="S403" s="7"/>
    </row>
    <row r="404" spans="1:19">
      <c r="A404" s="39">
        <v>4</v>
      </c>
      <c r="B404" s="83" t="s">
        <v>492</v>
      </c>
      <c r="C404" s="32" t="s">
        <v>88</v>
      </c>
      <c r="D404" s="77" t="s">
        <v>23</v>
      </c>
      <c r="E404" s="11">
        <v>1</v>
      </c>
      <c r="F404" s="42"/>
      <c r="G404" s="42"/>
      <c r="H404" s="11"/>
      <c r="I404" s="11"/>
      <c r="J404" s="11"/>
      <c r="K404" s="11"/>
      <c r="L404" s="11"/>
      <c r="M404" s="11"/>
      <c r="N404" s="3">
        <v>2.5000000000000001E-2</v>
      </c>
      <c r="O404" s="3">
        <v>1.4999999999999999E-2</v>
      </c>
      <c r="P404" s="3">
        <v>0.01</v>
      </c>
      <c r="Q404" s="12">
        <v>5</v>
      </c>
      <c r="R404" s="49">
        <f t="shared" si="12"/>
        <v>0.125</v>
      </c>
      <c r="S404" s="7"/>
    </row>
    <row r="405" spans="1:19">
      <c r="A405" s="39">
        <v>5</v>
      </c>
      <c r="B405" s="83" t="s">
        <v>493</v>
      </c>
      <c r="C405" s="32" t="s">
        <v>88</v>
      </c>
      <c r="D405" s="77" t="s">
        <v>8</v>
      </c>
      <c r="E405" s="11"/>
      <c r="F405" s="42"/>
      <c r="G405" s="42">
        <v>1</v>
      </c>
      <c r="H405" s="11"/>
      <c r="I405" s="11"/>
      <c r="J405" s="11"/>
      <c r="K405" s="11"/>
      <c r="L405" s="11"/>
      <c r="M405" s="11"/>
      <c r="N405" s="3">
        <v>2.5000000000000001E-2</v>
      </c>
      <c r="O405" s="3">
        <v>1.4999999999999999E-2</v>
      </c>
      <c r="P405" s="3">
        <v>0.01</v>
      </c>
      <c r="Q405" s="12">
        <v>5</v>
      </c>
      <c r="R405" s="49">
        <f t="shared" si="12"/>
        <v>0.05</v>
      </c>
      <c r="S405" s="7"/>
    </row>
    <row r="406" spans="1:19">
      <c r="A406" s="39">
        <v>6</v>
      </c>
      <c r="B406" s="83" t="s">
        <v>494</v>
      </c>
      <c r="C406" s="32" t="s">
        <v>17</v>
      </c>
      <c r="D406" s="77" t="s">
        <v>23</v>
      </c>
      <c r="E406" s="11">
        <v>1</v>
      </c>
      <c r="F406" s="42"/>
      <c r="G406" s="42"/>
      <c r="H406" s="11"/>
      <c r="I406" s="11"/>
      <c r="J406" s="11"/>
      <c r="K406" s="11"/>
      <c r="L406" s="11"/>
      <c r="M406" s="11"/>
      <c r="N406" s="3">
        <v>2.5000000000000001E-2</v>
      </c>
      <c r="O406" s="3">
        <v>1.4999999999999999E-2</v>
      </c>
      <c r="P406" s="3">
        <v>0.01</v>
      </c>
      <c r="Q406" s="12">
        <v>5</v>
      </c>
      <c r="R406" s="49">
        <f t="shared" si="12"/>
        <v>0.125</v>
      </c>
      <c r="S406" s="7"/>
    </row>
    <row r="407" spans="1:19">
      <c r="A407" s="39">
        <v>7</v>
      </c>
      <c r="B407" s="83" t="s">
        <v>495</v>
      </c>
      <c r="C407" s="32" t="s">
        <v>34</v>
      </c>
      <c r="D407" s="77" t="s">
        <v>490</v>
      </c>
      <c r="E407" s="11"/>
      <c r="F407" s="42"/>
      <c r="G407" s="42">
        <v>1</v>
      </c>
      <c r="H407" s="11"/>
      <c r="I407" s="11"/>
      <c r="J407" s="11"/>
      <c r="K407" s="11"/>
      <c r="L407" s="11"/>
      <c r="M407" s="11"/>
      <c r="N407" s="3">
        <v>2.5000000000000001E-2</v>
      </c>
      <c r="O407" s="3">
        <v>1.4999999999999999E-2</v>
      </c>
      <c r="P407" s="3">
        <v>0.01</v>
      </c>
      <c r="Q407" s="12">
        <v>5</v>
      </c>
      <c r="R407" s="49">
        <f t="shared" si="12"/>
        <v>0.05</v>
      </c>
      <c r="S407" s="7"/>
    </row>
    <row r="408" spans="1:19">
      <c r="A408" s="39">
        <v>8</v>
      </c>
      <c r="B408" s="83" t="s">
        <v>496</v>
      </c>
      <c r="C408" s="32" t="s">
        <v>34</v>
      </c>
      <c r="D408" s="77" t="s">
        <v>23</v>
      </c>
      <c r="E408" s="11">
        <v>1</v>
      </c>
      <c r="F408" s="42"/>
      <c r="G408" s="42"/>
      <c r="H408" s="11"/>
      <c r="I408" s="11"/>
      <c r="J408" s="11"/>
      <c r="K408" s="11"/>
      <c r="L408" s="11"/>
      <c r="M408" s="11"/>
      <c r="N408" s="3">
        <v>2.5000000000000001E-2</v>
      </c>
      <c r="O408" s="3">
        <v>1.4999999999999999E-2</v>
      </c>
      <c r="P408" s="3">
        <v>0.01</v>
      </c>
      <c r="Q408" s="12">
        <v>5</v>
      </c>
      <c r="R408" s="49">
        <f t="shared" si="12"/>
        <v>0.125</v>
      </c>
      <c r="S408" s="7"/>
    </row>
    <row r="409" spans="1:19">
      <c r="A409" s="39">
        <v>9</v>
      </c>
      <c r="B409" s="83" t="s">
        <v>497</v>
      </c>
      <c r="C409" s="32" t="s">
        <v>498</v>
      </c>
      <c r="D409" s="78" t="s">
        <v>8</v>
      </c>
      <c r="E409" s="42"/>
      <c r="F409" s="42"/>
      <c r="G409" s="42">
        <v>1</v>
      </c>
      <c r="H409" s="11"/>
      <c r="I409" s="11"/>
      <c r="J409" s="11"/>
      <c r="K409" s="11"/>
      <c r="L409" s="11"/>
      <c r="M409" s="11"/>
      <c r="N409" s="3">
        <v>2.5000000000000001E-2</v>
      </c>
      <c r="O409" s="3">
        <v>1.4999999999999999E-2</v>
      </c>
      <c r="P409" s="3">
        <v>0.01</v>
      </c>
      <c r="Q409" s="12">
        <v>5</v>
      </c>
      <c r="R409" s="49">
        <f t="shared" si="12"/>
        <v>0.05</v>
      </c>
      <c r="S409" s="7"/>
    </row>
    <row r="410" spans="1:19">
      <c r="A410" s="39">
        <v>10</v>
      </c>
      <c r="B410" s="83" t="s">
        <v>499</v>
      </c>
      <c r="C410" s="32" t="s">
        <v>125</v>
      </c>
      <c r="D410" s="78" t="s">
        <v>490</v>
      </c>
      <c r="E410" s="42"/>
      <c r="F410" s="42"/>
      <c r="G410" s="42">
        <v>1</v>
      </c>
      <c r="H410" s="11"/>
      <c r="I410" s="11"/>
      <c r="J410" s="11"/>
      <c r="K410" s="11"/>
      <c r="L410" s="11"/>
      <c r="M410" s="11"/>
      <c r="N410" s="3">
        <v>2.5000000000000001E-2</v>
      </c>
      <c r="O410" s="3">
        <v>1.4999999999999999E-2</v>
      </c>
      <c r="P410" s="3">
        <v>0.01</v>
      </c>
      <c r="Q410" s="12">
        <v>5</v>
      </c>
      <c r="R410" s="49">
        <f t="shared" si="12"/>
        <v>0.05</v>
      </c>
      <c r="S410" s="7"/>
    </row>
    <row r="411" spans="1:19">
      <c r="A411" s="39">
        <v>11</v>
      </c>
      <c r="B411" s="83" t="s">
        <v>500</v>
      </c>
      <c r="C411" s="32" t="s">
        <v>125</v>
      </c>
      <c r="D411" s="78" t="s">
        <v>8</v>
      </c>
      <c r="E411" s="42"/>
      <c r="F411" s="42"/>
      <c r="G411" s="42">
        <v>1</v>
      </c>
      <c r="H411" s="11"/>
      <c r="I411" s="11"/>
      <c r="J411" s="11"/>
      <c r="K411" s="11"/>
      <c r="L411" s="11"/>
      <c r="M411" s="11"/>
      <c r="N411" s="3">
        <v>2.5000000000000001E-2</v>
      </c>
      <c r="O411" s="3">
        <v>1.4999999999999999E-2</v>
      </c>
      <c r="P411" s="3">
        <v>0.01</v>
      </c>
      <c r="Q411" s="12">
        <v>5</v>
      </c>
      <c r="R411" s="49">
        <f t="shared" si="12"/>
        <v>0.05</v>
      </c>
      <c r="S411" s="7"/>
    </row>
    <row r="412" spans="1:19">
      <c r="A412" s="39">
        <v>12</v>
      </c>
      <c r="B412" s="83" t="s">
        <v>501</v>
      </c>
      <c r="C412" s="32" t="s">
        <v>502</v>
      </c>
      <c r="D412" s="78" t="s">
        <v>23</v>
      </c>
      <c r="E412" s="42">
        <v>1</v>
      </c>
      <c r="F412" s="42"/>
      <c r="G412" s="42"/>
      <c r="H412" s="11"/>
      <c r="I412" s="11"/>
      <c r="J412" s="11"/>
      <c r="K412" s="11"/>
      <c r="L412" s="11"/>
      <c r="M412" s="11"/>
      <c r="N412" s="3">
        <v>2.5000000000000001E-2</v>
      </c>
      <c r="O412" s="3">
        <v>1.4999999999999999E-2</v>
      </c>
      <c r="P412" s="3">
        <v>0.01</v>
      </c>
      <c r="Q412" s="12">
        <v>5</v>
      </c>
      <c r="R412" s="49">
        <f t="shared" si="12"/>
        <v>0.125</v>
      </c>
      <c r="S412" s="7"/>
    </row>
    <row r="413" spans="1:19">
      <c r="A413" s="39">
        <v>13</v>
      </c>
      <c r="B413" s="114" t="s">
        <v>503</v>
      </c>
      <c r="C413" s="33" t="s">
        <v>502</v>
      </c>
      <c r="D413" s="77" t="s">
        <v>490</v>
      </c>
      <c r="E413" s="11"/>
      <c r="F413" s="11"/>
      <c r="G413" s="11">
        <v>1</v>
      </c>
      <c r="H413" s="11"/>
      <c r="I413" s="11"/>
      <c r="J413" s="11"/>
      <c r="K413" s="11"/>
      <c r="L413" s="11"/>
      <c r="M413" s="11"/>
      <c r="N413" s="3">
        <v>2.5000000000000001E-2</v>
      </c>
      <c r="O413" s="3">
        <v>1.4999999999999999E-2</v>
      </c>
      <c r="P413" s="3">
        <v>0.01</v>
      </c>
      <c r="Q413" s="12">
        <v>5</v>
      </c>
      <c r="R413" s="49">
        <f t="shared" si="12"/>
        <v>0.05</v>
      </c>
      <c r="S413" s="7"/>
    </row>
    <row r="414" spans="1:19" ht="25.5">
      <c r="A414" s="39">
        <v>14</v>
      </c>
      <c r="B414" s="114" t="s">
        <v>504</v>
      </c>
      <c r="C414" s="33" t="s">
        <v>505</v>
      </c>
      <c r="D414" s="77" t="s">
        <v>506</v>
      </c>
      <c r="E414" s="11">
        <v>1</v>
      </c>
      <c r="F414" s="11"/>
      <c r="G414" s="11"/>
      <c r="H414" s="11"/>
      <c r="I414" s="11"/>
      <c r="J414" s="11"/>
      <c r="K414" s="11"/>
      <c r="L414" s="11"/>
      <c r="M414" s="11"/>
      <c r="N414" s="3">
        <v>2.5000000000000001E-2</v>
      </c>
      <c r="O414" s="3">
        <v>1.4999999999999999E-2</v>
      </c>
      <c r="P414" s="3">
        <v>0.01</v>
      </c>
      <c r="Q414" s="12">
        <v>5</v>
      </c>
      <c r="R414" s="49">
        <f t="shared" si="12"/>
        <v>0.125</v>
      </c>
      <c r="S414" s="7"/>
    </row>
    <row r="415" spans="1:19">
      <c r="A415" s="39">
        <v>15</v>
      </c>
      <c r="B415" s="114" t="s">
        <v>507</v>
      </c>
      <c r="C415" s="33" t="s">
        <v>508</v>
      </c>
      <c r="D415" s="77" t="s">
        <v>490</v>
      </c>
      <c r="E415" s="11"/>
      <c r="F415" s="11"/>
      <c r="G415" s="11">
        <v>1</v>
      </c>
      <c r="H415" s="11"/>
      <c r="I415" s="11"/>
      <c r="J415" s="11"/>
      <c r="K415" s="11"/>
      <c r="L415" s="11"/>
      <c r="M415" s="11"/>
      <c r="N415" s="3">
        <v>2.5000000000000001E-2</v>
      </c>
      <c r="O415" s="3">
        <v>1.4999999999999999E-2</v>
      </c>
      <c r="P415" s="3">
        <v>0.01</v>
      </c>
      <c r="Q415" s="12">
        <v>5</v>
      </c>
      <c r="R415" s="49">
        <f t="shared" si="12"/>
        <v>0.05</v>
      </c>
      <c r="S415" s="7"/>
    </row>
    <row r="416" spans="1:19">
      <c r="A416" s="39">
        <v>16</v>
      </c>
      <c r="B416" s="114" t="s">
        <v>509</v>
      </c>
      <c r="C416" s="33" t="s">
        <v>510</v>
      </c>
      <c r="D416" s="77" t="s">
        <v>490</v>
      </c>
      <c r="E416" s="11"/>
      <c r="F416" s="11"/>
      <c r="G416" s="11">
        <v>1</v>
      </c>
      <c r="H416" s="11"/>
      <c r="I416" s="11"/>
      <c r="J416" s="11"/>
      <c r="K416" s="11"/>
      <c r="L416" s="11"/>
      <c r="M416" s="11"/>
      <c r="N416" s="3">
        <v>2.5000000000000001E-2</v>
      </c>
      <c r="O416" s="3">
        <v>1.4999999999999999E-2</v>
      </c>
      <c r="P416" s="3">
        <v>0.01</v>
      </c>
      <c r="Q416" s="12">
        <v>5</v>
      </c>
      <c r="R416" s="49">
        <f t="shared" si="12"/>
        <v>0.05</v>
      </c>
      <c r="S416" s="7"/>
    </row>
    <row r="417" spans="1:19">
      <c r="A417" s="39">
        <v>17</v>
      </c>
      <c r="B417" s="114" t="s">
        <v>511</v>
      </c>
      <c r="C417" s="33" t="s">
        <v>512</v>
      </c>
      <c r="D417" s="77" t="s">
        <v>490</v>
      </c>
      <c r="E417" s="11"/>
      <c r="F417" s="11"/>
      <c r="G417" s="11">
        <v>1</v>
      </c>
      <c r="H417" s="11"/>
      <c r="I417" s="11"/>
      <c r="J417" s="11"/>
      <c r="K417" s="11"/>
      <c r="L417" s="11"/>
      <c r="M417" s="11"/>
      <c r="N417" s="3">
        <v>2.5000000000000001E-2</v>
      </c>
      <c r="O417" s="3">
        <v>1.4999999999999999E-2</v>
      </c>
      <c r="P417" s="3">
        <v>0.01</v>
      </c>
      <c r="Q417" s="12">
        <v>5</v>
      </c>
      <c r="R417" s="49">
        <f t="shared" si="12"/>
        <v>0.05</v>
      </c>
      <c r="S417" s="7"/>
    </row>
    <row r="418" spans="1:19">
      <c r="A418" s="39">
        <v>18</v>
      </c>
      <c r="B418" s="114" t="s">
        <v>513</v>
      </c>
      <c r="C418" s="33" t="s">
        <v>512</v>
      </c>
      <c r="D418" s="77" t="s">
        <v>8</v>
      </c>
      <c r="E418" s="11"/>
      <c r="F418" s="11"/>
      <c r="G418" s="11">
        <v>1</v>
      </c>
      <c r="H418" s="11"/>
      <c r="I418" s="11"/>
      <c r="J418" s="11"/>
      <c r="K418" s="11"/>
      <c r="L418" s="11"/>
      <c r="M418" s="11"/>
      <c r="N418" s="3">
        <v>2.5000000000000001E-2</v>
      </c>
      <c r="O418" s="3">
        <v>1.4999999999999999E-2</v>
      </c>
      <c r="P418" s="3">
        <v>0.01</v>
      </c>
      <c r="Q418" s="12">
        <v>5</v>
      </c>
      <c r="R418" s="49">
        <f t="shared" si="12"/>
        <v>0.05</v>
      </c>
      <c r="S418" s="7"/>
    </row>
    <row r="419" spans="1:19">
      <c r="A419" s="39">
        <v>19</v>
      </c>
      <c r="B419" s="114" t="s">
        <v>514</v>
      </c>
      <c r="C419" s="33" t="s">
        <v>512</v>
      </c>
      <c r="D419" s="77" t="s">
        <v>8</v>
      </c>
      <c r="E419" s="11"/>
      <c r="F419" s="11"/>
      <c r="G419" s="11">
        <v>1</v>
      </c>
      <c r="H419" s="11"/>
      <c r="I419" s="11"/>
      <c r="J419" s="11"/>
      <c r="K419" s="11"/>
      <c r="L419" s="11"/>
      <c r="M419" s="11"/>
      <c r="N419" s="3">
        <v>2.5000000000000001E-2</v>
      </c>
      <c r="O419" s="3">
        <v>1.4999999999999999E-2</v>
      </c>
      <c r="P419" s="3">
        <v>0.01</v>
      </c>
      <c r="Q419" s="12">
        <v>5</v>
      </c>
      <c r="R419" s="49">
        <f t="shared" si="12"/>
        <v>0.05</v>
      </c>
      <c r="S419" s="7"/>
    </row>
    <row r="420" spans="1:19">
      <c r="A420" s="39">
        <v>20</v>
      </c>
      <c r="B420" s="114" t="s">
        <v>515</v>
      </c>
      <c r="C420" s="33" t="s">
        <v>516</v>
      </c>
      <c r="D420" s="77" t="s">
        <v>8</v>
      </c>
      <c r="E420" s="11"/>
      <c r="F420" s="11"/>
      <c r="G420" s="11">
        <v>1</v>
      </c>
      <c r="H420" s="11"/>
      <c r="I420" s="11"/>
      <c r="J420" s="11"/>
      <c r="K420" s="11"/>
      <c r="L420" s="11"/>
      <c r="M420" s="11"/>
      <c r="N420" s="3">
        <v>2.5000000000000001E-2</v>
      </c>
      <c r="O420" s="3">
        <v>1.4999999999999999E-2</v>
      </c>
      <c r="P420" s="3">
        <v>0.01</v>
      </c>
      <c r="Q420" s="12">
        <v>5</v>
      </c>
      <c r="R420" s="49">
        <f t="shared" si="12"/>
        <v>0.05</v>
      </c>
      <c r="S420" s="7"/>
    </row>
    <row r="421" spans="1:19">
      <c r="A421" s="39">
        <v>21</v>
      </c>
      <c r="B421" s="114" t="s">
        <v>517</v>
      </c>
      <c r="C421" s="33" t="s">
        <v>516</v>
      </c>
      <c r="D421" s="77" t="s">
        <v>8</v>
      </c>
      <c r="E421" s="11"/>
      <c r="F421" s="11"/>
      <c r="G421" s="11">
        <v>1</v>
      </c>
      <c r="H421" s="11"/>
      <c r="I421" s="11"/>
      <c r="J421" s="11"/>
      <c r="K421" s="11"/>
      <c r="L421" s="11"/>
      <c r="M421" s="11"/>
      <c r="N421" s="3">
        <v>2.5000000000000001E-2</v>
      </c>
      <c r="O421" s="3">
        <v>1.4999999999999999E-2</v>
      </c>
      <c r="P421" s="3">
        <v>0.01</v>
      </c>
      <c r="Q421" s="12">
        <v>5</v>
      </c>
      <c r="R421" s="49">
        <f t="shared" si="12"/>
        <v>0.05</v>
      </c>
      <c r="S421" s="7"/>
    </row>
    <row r="422" spans="1:19">
      <c r="A422" s="39">
        <v>22</v>
      </c>
      <c r="B422" s="114" t="s">
        <v>518</v>
      </c>
      <c r="C422" s="33" t="s">
        <v>519</v>
      </c>
      <c r="D422" s="77" t="s">
        <v>490</v>
      </c>
      <c r="E422" s="11"/>
      <c r="F422" s="11"/>
      <c r="G422" s="11">
        <v>1</v>
      </c>
      <c r="H422" s="34"/>
      <c r="I422" s="34"/>
      <c r="J422" s="34"/>
      <c r="K422" s="34"/>
      <c r="L422" s="34"/>
      <c r="M422" s="34"/>
      <c r="N422" s="3">
        <v>2.5000000000000001E-2</v>
      </c>
      <c r="O422" s="3">
        <v>1.4999999999999999E-2</v>
      </c>
      <c r="P422" s="3">
        <v>0.01</v>
      </c>
      <c r="Q422" s="12">
        <v>5</v>
      </c>
      <c r="R422" s="49">
        <f t="shared" si="12"/>
        <v>0.05</v>
      </c>
      <c r="S422" s="7"/>
    </row>
    <row r="423" spans="1:19">
      <c r="A423" s="39">
        <v>23</v>
      </c>
      <c r="B423" s="114" t="s">
        <v>520</v>
      </c>
      <c r="C423" s="33" t="s">
        <v>519</v>
      </c>
      <c r="D423" s="77" t="s">
        <v>490</v>
      </c>
      <c r="E423" s="11"/>
      <c r="F423" s="11"/>
      <c r="G423" s="11">
        <v>1</v>
      </c>
      <c r="H423" s="11"/>
      <c r="I423" s="11"/>
      <c r="J423" s="11"/>
      <c r="K423" s="11"/>
      <c r="L423" s="11"/>
      <c r="M423" s="11"/>
      <c r="N423" s="3">
        <v>2.5000000000000001E-2</v>
      </c>
      <c r="O423" s="3">
        <v>1.4999999999999999E-2</v>
      </c>
      <c r="P423" s="3">
        <v>0.01</v>
      </c>
      <c r="Q423" s="12">
        <v>5</v>
      </c>
      <c r="R423" s="49">
        <f t="shared" si="12"/>
        <v>0.05</v>
      </c>
      <c r="S423" s="7"/>
    </row>
    <row r="424" spans="1:19">
      <c r="A424" s="39">
        <v>24</v>
      </c>
      <c r="B424" s="83" t="s">
        <v>521</v>
      </c>
      <c r="C424" s="32" t="s">
        <v>522</v>
      </c>
      <c r="D424" s="78" t="s">
        <v>490</v>
      </c>
      <c r="E424" s="42"/>
      <c r="F424" s="42"/>
      <c r="G424" s="42">
        <v>1</v>
      </c>
      <c r="H424" s="11"/>
      <c r="I424" s="11"/>
      <c r="J424" s="11"/>
      <c r="K424" s="11"/>
      <c r="L424" s="11"/>
      <c r="M424" s="11"/>
      <c r="N424" s="3">
        <v>2.5000000000000001E-2</v>
      </c>
      <c r="O424" s="3">
        <v>1.4999999999999999E-2</v>
      </c>
      <c r="P424" s="3">
        <v>0.01</v>
      </c>
      <c r="Q424" s="12">
        <v>5</v>
      </c>
      <c r="R424" s="49">
        <f t="shared" si="12"/>
        <v>0.05</v>
      </c>
      <c r="S424" s="7"/>
    </row>
    <row r="425" spans="1:19">
      <c r="A425" s="39">
        <v>25</v>
      </c>
      <c r="B425" s="83" t="s">
        <v>523</v>
      </c>
      <c r="C425" s="32" t="s">
        <v>145</v>
      </c>
      <c r="D425" s="78" t="s">
        <v>8</v>
      </c>
      <c r="E425" s="42"/>
      <c r="F425" s="42"/>
      <c r="G425" s="42">
        <v>1</v>
      </c>
      <c r="H425" s="11"/>
      <c r="I425" s="11"/>
      <c r="J425" s="11"/>
      <c r="K425" s="11"/>
      <c r="L425" s="11"/>
      <c r="M425" s="11"/>
      <c r="N425" s="3">
        <v>2.5000000000000001E-2</v>
      </c>
      <c r="O425" s="3">
        <v>1.4999999999999999E-2</v>
      </c>
      <c r="P425" s="3">
        <v>0.01</v>
      </c>
      <c r="Q425" s="12">
        <v>5</v>
      </c>
      <c r="R425" s="49">
        <f t="shared" si="12"/>
        <v>0.05</v>
      </c>
      <c r="S425" s="7"/>
    </row>
    <row r="426" spans="1:19">
      <c r="A426" s="39">
        <v>26</v>
      </c>
      <c r="B426" s="83" t="s">
        <v>524</v>
      </c>
      <c r="C426" s="32" t="s">
        <v>152</v>
      </c>
      <c r="D426" s="78" t="s">
        <v>8</v>
      </c>
      <c r="E426" s="42"/>
      <c r="F426" s="42"/>
      <c r="G426" s="42">
        <v>1</v>
      </c>
      <c r="H426" s="11"/>
      <c r="I426" s="11"/>
      <c r="J426" s="11"/>
      <c r="K426" s="11"/>
      <c r="L426" s="11"/>
      <c r="M426" s="11"/>
      <c r="N426" s="3">
        <v>2.5000000000000001E-2</v>
      </c>
      <c r="O426" s="3">
        <v>1.4999999999999999E-2</v>
      </c>
      <c r="P426" s="3">
        <v>0.01</v>
      </c>
      <c r="Q426" s="12">
        <v>5</v>
      </c>
      <c r="R426" s="49">
        <f t="shared" si="12"/>
        <v>0.05</v>
      </c>
      <c r="S426" s="7"/>
    </row>
    <row r="427" spans="1:19">
      <c r="A427" s="39">
        <v>27</v>
      </c>
      <c r="B427" s="83" t="s">
        <v>525</v>
      </c>
      <c r="C427" s="32" t="s">
        <v>526</v>
      </c>
      <c r="D427" s="78" t="s">
        <v>490</v>
      </c>
      <c r="E427" s="42"/>
      <c r="F427" s="42"/>
      <c r="G427" s="42">
        <v>1</v>
      </c>
      <c r="H427" s="11"/>
      <c r="I427" s="11"/>
      <c r="J427" s="11"/>
      <c r="K427" s="11"/>
      <c r="L427" s="11"/>
      <c r="M427" s="11"/>
      <c r="N427" s="3">
        <v>2.5000000000000001E-2</v>
      </c>
      <c r="O427" s="3">
        <v>1.4999999999999999E-2</v>
      </c>
      <c r="P427" s="3">
        <v>0.01</v>
      </c>
      <c r="Q427" s="12">
        <v>5</v>
      </c>
      <c r="R427" s="49">
        <f t="shared" si="12"/>
        <v>0.05</v>
      </c>
      <c r="S427" s="7"/>
    </row>
    <row r="428" spans="1:19">
      <c r="A428" s="39">
        <v>28</v>
      </c>
      <c r="B428" s="83" t="s">
        <v>527</v>
      </c>
      <c r="C428" s="32" t="s">
        <v>528</v>
      </c>
      <c r="D428" s="78" t="s">
        <v>490</v>
      </c>
      <c r="E428" s="42"/>
      <c r="F428" s="42"/>
      <c r="G428" s="42">
        <v>1</v>
      </c>
      <c r="H428" s="11"/>
      <c r="I428" s="11"/>
      <c r="J428" s="11"/>
      <c r="K428" s="11"/>
      <c r="L428" s="11"/>
      <c r="M428" s="11"/>
      <c r="N428" s="3">
        <v>2.5000000000000001E-2</v>
      </c>
      <c r="O428" s="3">
        <v>1.4999999999999999E-2</v>
      </c>
      <c r="P428" s="3">
        <v>0.01</v>
      </c>
      <c r="Q428" s="12">
        <v>5</v>
      </c>
      <c r="R428" s="49">
        <f t="shared" si="12"/>
        <v>0.05</v>
      </c>
      <c r="S428" s="7"/>
    </row>
    <row r="429" spans="1:19">
      <c r="A429" s="39">
        <v>29</v>
      </c>
      <c r="B429" s="83" t="s">
        <v>529</v>
      </c>
      <c r="C429" s="32" t="s">
        <v>530</v>
      </c>
      <c r="D429" s="78" t="s">
        <v>490</v>
      </c>
      <c r="E429" s="42"/>
      <c r="F429" s="43"/>
      <c r="G429" s="42">
        <v>1</v>
      </c>
      <c r="H429" s="11"/>
      <c r="I429" s="11"/>
      <c r="J429" s="11"/>
      <c r="K429" s="11"/>
      <c r="L429" s="11"/>
      <c r="M429" s="11"/>
      <c r="N429" s="3">
        <v>2.5000000000000001E-2</v>
      </c>
      <c r="O429" s="3">
        <v>1.4999999999999999E-2</v>
      </c>
      <c r="P429" s="3">
        <v>0.01</v>
      </c>
      <c r="Q429" s="12">
        <v>5</v>
      </c>
      <c r="R429" s="49">
        <f t="shared" si="12"/>
        <v>0.05</v>
      </c>
      <c r="S429" s="7"/>
    </row>
    <row r="430" spans="1:19">
      <c r="A430" s="39"/>
      <c r="B430" s="83"/>
      <c r="C430" s="32"/>
      <c r="D430" s="78"/>
      <c r="E430" s="42"/>
      <c r="F430" s="43"/>
      <c r="G430" s="42"/>
      <c r="H430" s="11"/>
      <c r="I430" s="11"/>
      <c r="J430" s="11"/>
      <c r="K430" s="11"/>
      <c r="L430" s="11"/>
      <c r="M430" s="11"/>
      <c r="N430" s="3"/>
      <c r="O430" s="3"/>
      <c r="P430" s="3"/>
      <c r="Q430" s="12"/>
      <c r="R430" s="30"/>
      <c r="S430" s="7"/>
    </row>
    <row r="431" spans="1:19" ht="25.5">
      <c r="A431" s="40"/>
      <c r="B431" s="2" t="s">
        <v>540</v>
      </c>
      <c r="C431" s="40"/>
      <c r="D431" s="83"/>
      <c r="E431" s="72">
        <f t="shared" ref="E431:M431" si="13">SUM(E432:E437)</f>
        <v>2</v>
      </c>
      <c r="F431" s="72">
        <f t="shared" si="13"/>
        <v>0</v>
      </c>
      <c r="G431" s="72">
        <f t="shared" si="13"/>
        <v>4</v>
      </c>
      <c r="H431" s="72">
        <f t="shared" si="13"/>
        <v>0</v>
      </c>
      <c r="I431" s="72">
        <f t="shared" si="13"/>
        <v>0</v>
      </c>
      <c r="J431" s="72">
        <f t="shared" si="13"/>
        <v>0</v>
      </c>
      <c r="K431" s="72">
        <f t="shared" si="13"/>
        <v>0</v>
      </c>
      <c r="L431" s="72">
        <f t="shared" si="13"/>
        <v>0</v>
      </c>
      <c r="M431" s="72">
        <f t="shared" si="13"/>
        <v>0</v>
      </c>
      <c r="N431" s="3"/>
      <c r="O431" s="3"/>
      <c r="P431" s="3"/>
      <c r="Q431" s="12">
        <v>5</v>
      </c>
      <c r="R431" s="26">
        <f>SUM(R432:R437)</f>
        <v>0.44999999999999996</v>
      </c>
      <c r="S431" s="7"/>
    </row>
    <row r="432" spans="1:19">
      <c r="A432" s="32">
        <v>1</v>
      </c>
      <c r="B432" s="15" t="s">
        <v>532</v>
      </c>
      <c r="C432" s="32" t="s">
        <v>164</v>
      </c>
      <c r="D432" s="14" t="s">
        <v>533</v>
      </c>
      <c r="E432" s="29"/>
      <c r="F432" s="29"/>
      <c r="G432" s="29">
        <v>1</v>
      </c>
      <c r="H432" s="29"/>
      <c r="I432" s="29"/>
      <c r="J432" s="29"/>
      <c r="K432" s="29"/>
      <c r="L432" s="29"/>
      <c r="M432" s="29"/>
      <c r="N432" s="3">
        <v>2.5000000000000001E-2</v>
      </c>
      <c r="O432" s="3">
        <v>1.4999999999999999E-2</v>
      </c>
      <c r="P432" s="3">
        <v>0.01</v>
      </c>
      <c r="Q432" s="12">
        <v>5</v>
      </c>
      <c r="R432" s="49">
        <f t="shared" ref="R432:R437" si="14">(E432*N432*Q432)+(F432*O432*Q432)+(G432*P432*Q432)+(H432*N432*Q432*70%)+(I432*O432*Q432*70%)+(J432*P432*Q432*70%)+(K432*N432*Q432*50%)+(L432*O432*Q432*50%)+(M432*P432*Q432*50%)</f>
        <v>0.05</v>
      </c>
      <c r="S432" s="7"/>
    </row>
    <row r="433" spans="1:19">
      <c r="A433" s="32">
        <v>2</v>
      </c>
      <c r="B433" s="15" t="s">
        <v>534</v>
      </c>
      <c r="C433" s="32" t="s">
        <v>176</v>
      </c>
      <c r="D433" s="14" t="s">
        <v>23</v>
      </c>
      <c r="E433" s="29">
        <v>1</v>
      </c>
      <c r="F433" s="29"/>
      <c r="G433" s="29"/>
      <c r="H433" s="29"/>
      <c r="I433" s="29"/>
      <c r="J433" s="29"/>
      <c r="K433" s="29"/>
      <c r="L433" s="29"/>
      <c r="M433" s="29"/>
      <c r="N433" s="3">
        <v>2.5000000000000001E-2</v>
      </c>
      <c r="O433" s="3">
        <v>1.4999999999999999E-2</v>
      </c>
      <c r="P433" s="3">
        <v>0.01</v>
      </c>
      <c r="Q433" s="12">
        <v>5</v>
      </c>
      <c r="R433" s="49">
        <f t="shared" si="14"/>
        <v>0.125</v>
      </c>
      <c r="S433" s="7"/>
    </row>
    <row r="434" spans="1:19">
      <c r="A434" s="32">
        <v>3</v>
      </c>
      <c r="B434" s="15" t="s">
        <v>535</v>
      </c>
      <c r="C434" s="32" t="s">
        <v>176</v>
      </c>
      <c r="D434" s="14" t="s">
        <v>533</v>
      </c>
      <c r="E434" s="11"/>
      <c r="F434" s="11"/>
      <c r="G434" s="11">
        <v>1</v>
      </c>
      <c r="H434" s="11"/>
      <c r="I434" s="11"/>
      <c r="J434" s="11"/>
      <c r="K434" s="11"/>
      <c r="L434" s="11"/>
      <c r="M434" s="11"/>
      <c r="N434" s="3">
        <v>2.5000000000000001E-2</v>
      </c>
      <c r="O434" s="3">
        <v>1.4999999999999999E-2</v>
      </c>
      <c r="P434" s="3">
        <v>0.01</v>
      </c>
      <c r="Q434" s="12">
        <v>5</v>
      </c>
      <c r="R434" s="49">
        <f t="shared" si="14"/>
        <v>0.05</v>
      </c>
      <c r="S434" s="7"/>
    </row>
    <row r="435" spans="1:19">
      <c r="A435" s="32">
        <v>4</v>
      </c>
      <c r="B435" s="15" t="s">
        <v>536</v>
      </c>
      <c r="C435" s="32" t="s">
        <v>176</v>
      </c>
      <c r="D435" s="14" t="s">
        <v>537</v>
      </c>
      <c r="E435" s="11"/>
      <c r="F435" s="11"/>
      <c r="G435" s="11">
        <v>1</v>
      </c>
      <c r="H435" s="11"/>
      <c r="I435" s="11"/>
      <c r="J435" s="11"/>
      <c r="K435" s="11"/>
      <c r="L435" s="11"/>
      <c r="M435" s="11"/>
      <c r="N435" s="3">
        <v>2.5000000000000001E-2</v>
      </c>
      <c r="O435" s="3">
        <v>1.4999999999999999E-2</v>
      </c>
      <c r="P435" s="3">
        <v>0.01</v>
      </c>
      <c r="Q435" s="12">
        <v>5</v>
      </c>
      <c r="R435" s="49">
        <f t="shared" si="14"/>
        <v>0.05</v>
      </c>
      <c r="S435" s="7"/>
    </row>
    <row r="436" spans="1:19">
      <c r="A436" s="32">
        <v>8</v>
      </c>
      <c r="B436" s="15" t="s">
        <v>538</v>
      </c>
      <c r="C436" s="32" t="s">
        <v>245</v>
      </c>
      <c r="D436" s="14" t="s">
        <v>537</v>
      </c>
      <c r="E436" s="11">
        <v>1</v>
      </c>
      <c r="F436" s="11"/>
      <c r="G436" s="11"/>
      <c r="H436" s="11"/>
      <c r="I436" s="11"/>
      <c r="J436" s="11"/>
      <c r="K436" s="11"/>
      <c r="L436" s="11"/>
      <c r="M436" s="11"/>
      <c r="N436" s="3">
        <v>2.5000000000000001E-2</v>
      </c>
      <c r="O436" s="3">
        <v>1.4999999999999999E-2</v>
      </c>
      <c r="P436" s="3">
        <v>0.01</v>
      </c>
      <c r="Q436" s="12">
        <v>5</v>
      </c>
      <c r="R436" s="49">
        <f t="shared" si="14"/>
        <v>0.125</v>
      </c>
      <c r="S436" s="7"/>
    </row>
    <row r="437" spans="1:19">
      <c r="A437" s="32">
        <v>6</v>
      </c>
      <c r="B437" s="15" t="s">
        <v>539</v>
      </c>
      <c r="C437" s="32" t="s">
        <v>245</v>
      </c>
      <c r="D437" s="14" t="s">
        <v>537</v>
      </c>
      <c r="E437" s="11"/>
      <c r="F437" s="11"/>
      <c r="G437" s="11">
        <v>1</v>
      </c>
      <c r="H437" s="11"/>
      <c r="I437" s="11"/>
      <c r="J437" s="11"/>
      <c r="K437" s="11"/>
      <c r="L437" s="11"/>
      <c r="M437" s="11"/>
      <c r="N437" s="3">
        <v>2.5000000000000001E-2</v>
      </c>
      <c r="O437" s="3">
        <v>1.4999999999999999E-2</v>
      </c>
      <c r="P437" s="3">
        <v>0.01</v>
      </c>
      <c r="Q437" s="12">
        <v>5</v>
      </c>
      <c r="R437" s="49">
        <f t="shared" si="14"/>
        <v>0.05</v>
      </c>
      <c r="S437" s="7"/>
    </row>
    <row r="438" spans="1:19">
      <c r="A438" s="32"/>
      <c r="B438" s="15"/>
      <c r="C438" s="32"/>
      <c r="D438" s="14"/>
      <c r="E438" s="11"/>
      <c r="F438" s="11"/>
      <c r="G438" s="11"/>
      <c r="H438" s="11"/>
      <c r="I438" s="11"/>
      <c r="J438" s="11"/>
      <c r="K438" s="11"/>
      <c r="L438" s="11"/>
      <c r="M438" s="11"/>
      <c r="N438" s="3"/>
      <c r="O438" s="3"/>
      <c r="P438" s="3"/>
      <c r="Q438" s="12"/>
      <c r="R438" s="30"/>
      <c r="S438" s="7"/>
    </row>
    <row r="439" spans="1:19" ht="25.5">
      <c r="A439" s="40"/>
      <c r="B439" s="2" t="s">
        <v>630</v>
      </c>
      <c r="C439" s="40"/>
      <c r="D439" s="83"/>
      <c r="E439" s="72">
        <f t="shared" ref="E439:M439" si="15">SUM(E440:E525)</f>
        <v>85</v>
      </c>
      <c r="F439" s="72">
        <f t="shared" si="15"/>
        <v>0</v>
      </c>
      <c r="G439" s="72">
        <f t="shared" si="15"/>
        <v>0</v>
      </c>
      <c r="H439" s="72">
        <f t="shared" si="15"/>
        <v>0</v>
      </c>
      <c r="I439" s="72">
        <f t="shared" si="15"/>
        <v>0</v>
      </c>
      <c r="J439" s="72">
        <f t="shared" si="15"/>
        <v>0</v>
      </c>
      <c r="K439" s="72">
        <f t="shared" si="15"/>
        <v>1</v>
      </c>
      <c r="L439" s="26">
        <f t="shared" si="15"/>
        <v>0</v>
      </c>
      <c r="M439" s="26">
        <f t="shared" si="15"/>
        <v>0</v>
      </c>
      <c r="N439" s="3"/>
      <c r="O439" s="3"/>
      <c r="P439" s="3"/>
      <c r="Q439" s="12"/>
      <c r="R439" s="26">
        <f>SUM(R440:R525)</f>
        <v>10.6875</v>
      </c>
      <c r="S439" s="7"/>
    </row>
    <row r="440" spans="1:19">
      <c r="A440" s="32">
        <v>1</v>
      </c>
      <c r="B440" s="113" t="s">
        <v>542</v>
      </c>
      <c r="C440" s="41" t="s">
        <v>7</v>
      </c>
      <c r="D440" s="85" t="s">
        <v>490</v>
      </c>
      <c r="E440" s="11">
        <v>1</v>
      </c>
      <c r="F440" s="11"/>
      <c r="G440" s="11"/>
      <c r="H440" s="34"/>
      <c r="I440" s="34"/>
      <c r="J440" s="34"/>
      <c r="K440" s="34"/>
      <c r="L440" s="34"/>
      <c r="M440" s="34"/>
      <c r="N440" s="3">
        <v>2.5000000000000001E-2</v>
      </c>
      <c r="O440" s="3">
        <v>1.4999999999999999E-2</v>
      </c>
      <c r="P440" s="3">
        <v>0.01</v>
      </c>
      <c r="Q440" s="12">
        <v>5</v>
      </c>
      <c r="R440" s="49">
        <f t="shared" ref="R440:R503" si="16">(E440*N440*Q440)+(F440*O440*Q440)+(G440*P440*Q440)+(H440*N440*Q440*70%)+(I440*O440*Q440*70%)+(J440*P440*Q440*70%)+(K440*N440*Q440*50%)+(L440*O440*Q440*50%)+(M440*P440*Q440*50%)</f>
        <v>0.125</v>
      </c>
      <c r="S440" s="7"/>
    </row>
    <row r="441" spans="1:19">
      <c r="A441" s="32">
        <v>2</v>
      </c>
      <c r="B441" s="113" t="s">
        <v>543</v>
      </c>
      <c r="C441" s="41" t="s">
        <v>7</v>
      </c>
      <c r="D441" s="85" t="s">
        <v>490</v>
      </c>
      <c r="E441" s="11">
        <v>1</v>
      </c>
      <c r="F441" s="11"/>
      <c r="G441" s="11"/>
      <c r="H441" s="11"/>
      <c r="I441" s="11"/>
      <c r="J441" s="11"/>
      <c r="K441" s="11"/>
      <c r="L441" s="11"/>
      <c r="M441" s="11"/>
      <c r="N441" s="3">
        <v>2.5000000000000001E-2</v>
      </c>
      <c r="O441" s="3">
        <v>1.4999999999999999E-2</v>
      </c>
      <c r="P441" s="3">
        <v>0.01</v>
      </c>
      <c r="Q441" s="12">
        <v>5</v>
      </c>
      <c r="R441" s="49">
        <f t="shared" si="16"/>
        <v>0.125</v>
      </c>
      <c r="S441" s="7"/>
    </row>
    <row r="442" spans="1:19">
      <c r="A442" s="32">
        <v>3</v>
      </c>
      <c r="B442" s="113" t="s">
        <v>439</v>
      </c>
      <c r="C442" s="41" t="s">
        <v>7</v>
      </c>
      <c r="D442" s="85" t="s">
        <v>490</v>
      </c>
      <c r="E442" s="11">
        <v>1</v>
      </c>
      <c r="F442" s="11"/>
      <c r="G442" s="11"/>
      <c r="H442" s="11"/>
      <c r="I442" s="11"/>
      <c r="J442" s="11"/>
      <c r="K442" s="11"/>
      <c r="L442" s="11"/>
      <c r="M442" s="11"/>
      <c r="N442" s="3">
        <v>2.5000000000000001E-2</v>
      </c>
      <c r="O442" s="3">
        <v>1.4999999999999999E-2</v>
      </c>
      <c r="P442" s="3">
        <v>0.01</v>
      </c>
      <c r="Q442" s="12">
        <v>5</v>
      </c>
      <c r="R442" s="49">
        <f t="shared" si="16"/>
        <v>0.125</v>
      </c>
      <c r="S442" s="7"/>
    </row>
    <row r="443" spans="1:19">
      <c r="A443" s="32">
        <v>4</v>
      </c>
      <c r="B443" s="113" t="s">
        <v>544</v>
      </c>
      <c r="C443" s="41" t="s">
        <v>7</v>
      </c>
      <c r="D443" s="85" t="s">
        <v>490</v>
      </c>
      <c r="E443" s="11">
        <v>1</v>
      </c>
      <c r="F443" s="11"/>
      <c r="G443" s="11"/>
      <c r="H443" s="11"/>
      <c r="I443" s="11"/>
      <c r="J443" s="11"/>
      <c r="K443" s="11"/>
      <c r="L443" s="11"/>
      <c r="M443" s="11"/>
      <c r="N443" s="3">
        <v>2.5000000000000001E-2</v>
      </c>
      <c r="O443" s="3">
        <v>1.4999999999999999E-2</v>
      </c>
      <c r="P443" s="3">
        <v>0.01</v>
      </c>
      <c r="Q443" s="12">
        <v>5</v>
      </c>
      <c r="R443" s="49">
        <f t="shared" si="16"/>
        <v>0.125</v>
      </c>
      <c r="S443" s="7"/>
    </row>
    <row r="444" spans="1:19">
      <c r="A444" s="32">
        <v>5</v>
      </c>
      <c r="B444" s="113" t="s">
        <v>545</v>
      </c>
      <c r="C444" s="41" t="s">
        <v>7</v>
      </c>
      <c r="D444" s="85" t="s">
        <v>490</v>
      </c>
      <c r="E444" s="11">
        <v>1</v>
      </c>
      <c r="F444" s="11"/>
      <c r="G444" s="11"/>
      <c r="H444" s="11"/>
      <c r="I444" s="11"/>
      <c r="J444" s="11"/>
      <c r="K444" s="11"/>
      <c r="L444" s="11"/>
      <c r="M444" s="11"/>
      <c r="N444" s="3">
        <v>2.5000000000000001E-2</v>
      </c>
      <c r="O444" s="3">
        <v>1.4999999999999999E-2</v>
      </c>
      <c r="P444" s="3">
        <v>0.01</v>
      </c>
      <c r="Q444" s="12">
        <v>5</v>
      </c>
      <c r="R444" s="49">
        <f t="shared" si="16"/>
        <v>0.125</v>
      </c>
      <c r="S444" s="7"/>
    </row>
    <row r="445" spans="1:19">
      <c r="A445" s="32">
        <v>6</v>
      </c>
      <c r="B445" s="53" t="s">
        <v>546</v>
      </c>
      <c r="C445" s="1" t="s">
        <v>88</v>
      </c>
      <c r="D445" s="85" t="s">
        <v>490</v>
      </c>
      <c r="E445" s="11">
        <v>1</v>
      </c>
      <c r="F445" s="11"/>
      <c r="G445" s="11"/>
      <c r="H445" s="11"/>
      <c r="I445" s="11"/>
      <c r="J445" s="11"/>
      <c r="K445" s="11"/>
      <c r="L445" s="11"/>
      <c r="M445" s="11"/>
      <c r="N445" s="3">
        <v>2.5000000000000001E-2</v>
      </c>
      <c r="O445" s="3">
        <v>1.4999999999999999E-2</v>
      </c>
      <c r="P445" s="3">
        <v>0.01</v>
      </c>
      <c r="Q445" s="12">
        <v>5</v>
      </c>
      <c r="R445" s="49">
        <f t="shared" si="16"/>
        <v>0.125</v>
      </c>
      <c r="S445" s="7"/>
    </row>
    <row r="446" spans="1:19">
      <c r="A446" s="32">
        <v>7</v>
      </c>
      <c r="B446" s="53" t="s">
        <v>547</v>
      </c>
      <c r="C446" s="1" t="s">
        <v>88</v>
      </c>
      <c r="D446" s="85" t="s">
        <v>490</v>
      </c>
      <c r="E446" s="11">
        <v>1</v>
      </c>
      <c r="F446" s="11"/>
      <c r="G446" s="11"/>
      <c r="H446" s="11"/>
      <c r="I446" s="11"/>
      <c r="J446" s="11"/>
      <c r="K446" s="11"/>
      <c r="L446" s="11"/>
      <c r="M446" s="11"/>
      <c r="N446" s="3">
        <v>2.5000000000000001E-2</v>
      </c>
      <c r="O446" s="3">
        <v>1.4999999999999999E-2</v>
      </c>
      <c r="P446" s="3">
        <v>0.01</v>
      </c>
      <c r="Q446" s="12">
        <v>5</v>
      </c>
      <c r="R446" s="49">
        <f t="shared" si="16"/>
        <v>0.125</v>
      </c>
      <c r="S446" s="7"/>
    </row>
    <row r="447" spans="1:19">
      <c r="A447" s="32">
        <v>8</v>
      </c>
      <c r="B447" s="53" t="s">
        <v>548</v>
      </c>
      <c r="C447" s="1" t="s">
        <v>88</v>
      </c>
      <c r="D447" s="85" t="s">
        <v>490</v>
      </c>
      <c r="E447" s="11">
        <v>1</v>
      </c>
      <c r="F447" s="11"/>
      <c r="G447" s="11"/>
      <c r="H447" s="11"/>
      <c r="I447" s="11"/>
      <c r="J447" s="11"/>
      <c r="K447" s="11"/>
      <c r="L447" s="11"/>
      <c r="M447" s="11"/>
      <c r="N447" s="3">
        <v>2.5000000000000001E-2</v>
      </c>
      <c r="O447" s="3">
        <v>1.4999999999999999E-2</v>
      </c>
      <c r="P447" s="3">
        <v>0.01</v>
      </c>
      <c r="Q447" s="12">
        <v>5</v>
      </c>
      <c r="R447" s="49">
        <f t="shared" si="16"/>
        <v>0.125</v>
      </c>
      <c r="S447" s="7"/>
    </row>
    <row r="448" spans="1:19">
      <c r="A448" s="32">
        <v>9</v>
      </c>
      <c r="B448" s="53" t="s">
        <v>549</v>
      </c>
      <c r="C448" s="1" t="s">
        <v>88</v>
      </c>
      <c r="D448" s="85" t="s">
        <v>490</v>
      </c>
      <c r="E448" s="11">
        <v>1</v>
      </c>
      <c r="F448" s="11"/>
      <c r="G448" s="11"/>
      <c r="H448" s="11"/>
      <c r="I448" s="11"/>
      <c r="J448" s="11"/>
      <c r="K448" s="11"/>
      <c r="L448" s="11"/>
      <c r="M448" s="11"/>
      <c r="N448" s="3">
        <v>2.5000000000000001E-2</v>
      </c>
      <c r="O448" s="3">
        <v>1.4999999999999999E-2</v>
      </c>
      <c r="P448" s="3">
        <v>0.01</v>
      </c>
      <c r="Q448" s="12">
        <v>5</v>
      </c>
      <c r="R448" s="49">
        <f t="shared" si="16"/>
        <v>0.125</v>
      </c>
      <c r="S448" s="7"/>
    </row>
    <row r="449" spans="1:19">
      <c r="A449" s="32">
        <v>10</v>
      </c>
      <c r="B449" s="53" t="s">
        <v>550</v>
      </c>
      <c r="C449" s="1" t="s">
        <v>88</v>
      </c>
      <c r="D449" s="85" t="s">
        <v>490</v>
      </c>
      <c r="E449" s="11">
        <v>1</v>
      </c>
      <c r="F449" s="11"/>
      <c r="G449" s="11"/>
      <c r="H449" s="11"/>
      <c r="I449" s="11"/>
      <c r="J449" s="11"/>
      <c r="K449" s="11"/>
      <c r="L449" s="11"/>
      <c r="M449" s="11"/>
      <c r="N449" s="3">
        <v>2.5000000000000001E-2</v>
      </c>
      <c r="O449" s="3">
        <v>1.4999999999999999E-2</v>
      </c>
      <c r="P449" s="3">
        <v>0.01</v>
      </c>
      <c r="Q449" s="12">
        <v>5</v>
      </c>
      <c r="R449" s="49">
        <f t="shared" si="16"/>
        <v>0.125</v>
      </c>
      <c r="S449" s="7"/>
    </row>
    <row r="450" spans="1:19">
      <c r="A450" s="32">
        <v>11</v>
      </c>
      <c r="B450" s="53" t="s">
        <v>551</v>
      </c>
      <c r="C450" s="1" t="s">
        <v>88</v>
      </c>
      <c r="D450" s="85" t="s">
        <v>490</v>
      </c>
      <c r="E450" s="11">
        <v>1</v>
      </c>
      <c r="F450" s="11"/>
      <c r="G450" s="11"/>
      <c r="H450" s="11"/>
      <c r="I450" s="11"/>
      <c r="J450" s="11"/>
      <c r="K450" s="11"/>
      <c r="L450" s="11"/>
      <c r="M450" s="11"/>
      <c r="N450" s="3">
        <v>2.5000000000000001E-2</v>
      </c>
      <c r="O450" s="3">
        <v>1.4999999999999999E-2</v>
      </c>
      <c r="P450" s="3">
        <v>0.01</v>
      </c>
      <c r="Q450" s="12">
        <v>5</v>
      </c>
      <c r="R450" s="49">
        <f t="shared" si="16"/>
        <v>0.125</v>
      </c>
      <c r="S450" s="7"/>
    </row>
    <row r="451" spans="1:19">
      <c r="A451" s="32">
        <v>12</v>
      </c>
      <c r="B451" s="53" t="s">
        <v>552</v>
      </c>
      <c r="C451" s="1" t="s">
        <v>88</v>
      </c>
      <c r="D451" s="85" t="s">
        <v>490</v>
      </c>
      <c r="E451" s="11">
        <v>1</v>
      </c>
      <c r="F451" s="11"/>
      <c r="G451" s="11"/>
      <c r="H451" s="11"/>
      <c r="I451" s="11"/>
      <c r="J451" s="11"/>
      <c r="K451" s="11"/>
      <c r="L451" s="11"/>
      <c r="M451" s="11"/>
      <c r="N451" s="3">
        <v>2.5000000000000001E-2</v>
      </c>
      <c r="O451" s="3">
        <v>1.4999999999999999E-2</v>
      </c>
      <c r="P451" s="3">
        <v>0.01</v>
      </c>
      <c r="Q451" s="12">
        <v>5</v>
      </c>
      <c r="R451" s="49">
        <f t="shared" si="16"/>
        <v>0.125</v>
      </c>
      <c r="S451" s="7"/>
    </row>
    <row r="452" spans="1:19">
      <c r="A452" s="32">
        <v>13</v>
      </c>
      <c r="B452" s="121" t="s">
        <v>553</v>
      </c>
      <c r="C452" s="1" t="s">
        <v>88</v>
      </c>
      <c r="D452" s="85" t="s">
        <v>490</v>
      </c>
      <c r="E452" s="11">
        <v>1</v>
      </c>
      <c r="F452" s="11"/>
      <c r="G452" s="11"/>
      <c r="H452" s="11"/>
      <c r="I452" s="11"/>
      <c r="J452" s="11"/>
      <c r="K452" s="11"/>
      <c r="L452" s="11"/>
      <c r="M452" s="11"/>
      <c r="N452" s="3">
        <v>2.5000000000000001E-2</v>
      </c>
      <c r="O452" s="3">
        <v>1.4999999999999999E-2</v>
      </c>
      <c r="P452" s="3">
        <v>0.01</v>
      </c>
      <c r="Q452" s="12">
        <v>5</v>
      </c>
      <c r="R452" s="49">
        <f t="shared" si="16"/>
        <v>0.125</v>
      </c>
      <c r="S452" s="7"/>
    </row>
    <row r="453" spans="1:19">
      <c r="A453" s="32">
        <v>14</v>
      </c>
      <c r="B453" s="61" t="s">
        <v>554</v>
      </c>
      <c r="C453" s="1" t="s">
        <v>88</v>
      </c>
      <c r="D453" s="85" t="s">
        <v>555</v>
      </c>
      <c r="E453" s="11"/>
      <c r="F453" s="11"/>
      <c r="G453" s="11"/>
      <c r="H453" s="11"/>
      <c r="I453" s="11"/>
      <c r="J453" s="11"/>
      <c r="K453" s="11">
        <v>1</v>
      </c>
      <c r="L453" s="11"/>
      <c r="M453" s="11"/>
      <c r="N453" s="3">
        <v>2.5000000000000001E-2</v>
      </c>
      <c r="O453" s="3">
        <v>1.4999999999999999E-2</v>
      </c>
      <c r="P453" s="3">
        <v>0.01</v>
      </c>
      <c r="Q453" s="12">
        <v>5</v>
      </c>
      <c r="R453" s="49">
        <f t="shared" si="16"/>
        <v>6.25E-2</v>
      </c>
      <c r="S453" s="7"/>
    </row>
    <row r="454" spans="1:19">
      <c r="A454" s="32">
        <v>15</v>
      </c>
      <c r="B454" s="124" t="s">
        <v>556</v>
      </c>
      <c r="C454" s="1" t="s">
        <v>17</v>
      </c>
      <c r="D454" s="85" t="s">
        <v>490</v>
      </c>
      <c r="E454" s="11">
        <v>1</v>
      </c>
      <c r="F454" s="11"/>
      <c r="G454" s="11"/>
      <c r="H454" s="11"/>
      <c r="I454" s="11"/>
      <c r="J454" s="11"/>
      <c r="K454" s="11"/>
      <c r="L454" s="11"/>
      <c r="M454" s="11"/>
      <c r="N454" s="3">
        <v>2.5000000000000001E-2</v>
      </c>
      <c r="O454" s="3">
        <v>1.4999999999999999E-2</v>
      </c>
      <c r="P454" s="3">
        <v>0.01</v>
      </c>
      <c r="Q454" s="12">
        <v>5</v>
      </c>
      <c r="R454" s="49">
        <f t="shared" si="16"/>
        <v>0.125</v>
      </c>
      <c r="S454" s="7"/>
    </row>
    <row r="455" spans="1:19">
      <c r="A455" s="32">
        <v>16</v>
      </c>
      <c r="B455" s="125" t="s">
        <v>557</v>
      </c>
      <c r="C455" s="1" t="s">
        <v>17</v>
      </c>
      <c r="D455" s="85" t="s">
        <v>490</v>
      </c>
      <c r="E455" s="11">
        <v>1</v>
      </c>
      <c r="F455" s="11"/>
      <c r="G455" s="11"/>
      <c r="H455" s="11"/>
      <c r="I455" s="11"/>
      <c r="J455" s="11"/>
      <c r="K455" s="11"/>
      <c r="L455" s="11"/>
      <c r="M455" s="11"/>
      <c r="N455" s="3">
        <v>2.5000000000000001E-2</v>
      </c>
      <c r="O455" s="3">
        <v>1.4999999999999999E-2</v>
      </c>
      <c r="P455" s="3">
        <v>0.01</v>
      </c>
      <c r="Q455" s="12">
        <v>5</v>
      </c>
      <c r="R455" s="49">
        <f t="shared" si="16"/>
        <v>0.125</v>
      </c>
      <c r="S455" s="7"/>
    </row>
    <row r="456" spans="1:19">
      <c r="A456" s="32">
        <v>17</v>
      </c>
      <c r="B456" s="125" t="s">
        <v>558</v>
      </c>
      <c r="C456" s="1" t="s">
        <v>17</v>
      </c>
      <c r="D456" s="85" t="s">
        <v>490</v>
      </c>
      <c r="E456" s="11">
        <v>1</v>
      </c>
      <c r="F456" s="11"/>
      <c r="G456" s="11"/>
      <c r="H456" s="11"/>
      <c r="I456" s="11"/>
      <c r="J456" s="11"/>
      <c r="K456" s="11"/>
      <c r="L456" s="11"/>
      <c r="M456" s="11"/>
      <c r="N456" s="3">
        <v>2.5000000000000001E-2</v>
      </c>
      <c r="O456" s="3">
        <v>1.4999999999999999E-2</v>
      </c>
      <c r="P456" s="3">
        <v>0.01</v>
      </c>
      <c r="Q456" s="12">
        <v>5</v>
      </c>
      <c r="R456" s="49">
        <f t="shared" si="16"/>
        <v>0.125</v>
      </c>
      <c r="S456" s="7"/>
    </row>
    <row r="457" spans="1:19">
      <c r="A457" s="32">
        <v>18</v>
      </c>
      <c r="B457" s="125" t="s">
        <v>559</v>
      </c>
      <c r="C457" s="1" t="s">
        <v>17</v>
      </c>
      <c r="D457" s="85" t="s">
        <v>490</v>
      </c>
      <c r="E457" s="11">
        <v>1</v>
      </c>
      <c r="F457" s="11"/>
      <c r="G457" s="11"/>
      <c r="H457" s="11"/>
      <c r="I457" s="11"/>
      <c r="J457" s="11"/>
      <c r="K457" s="11"/>
      <c r="L457" s="11"/>
      <c r="M457" s="11"/>
      <c r="N457" s="3">
        <v>2.5000000000000001E-2</v>
      </c>
      <c r="O457" s="3">
        <v>1.4999999999999999E-2</v>
      </c>
      <c r="P457" s="3">
        <v>0.01</v>
      </c>
      <c r="Q457" s="12">
        <v>5</v>
      </c>
      <c r="R457" s="49">
        <f t="shared" si="16"/>
        <v>0.125</v>
      </c>
      <c r="S457" s="7"/>
    </row>
    <row r="458" spans="1:19">
      <c r="A458" s="32">
        <v>19</v>
      </c>
      <c r="B458" s="125" t="s">
        <v>560</v>
      </c>
      <c r="C458" s="1" t="s">
        <v>17</v>
      </c>
      <c r="D458" s="85" t="s">
        <v>490</v>
      </c>
      <c r="E458" s="11">
        <v>1</v>
      </c>
      <c r="F458" s="11"/>
      <c r="G458" s="11"/>
      <c r="H458" s="11"/>
      <c r="I458" s="11"/>
      <c r="J458" s="11"/>
      <c r="K458" s="11"/>
      <c r="L458" s="11"/>
      <c r="M458" s="11"/>
      <c r="N458" s="3">
        <v>2.5000000000000001E-2</v>
      </c>
      <c r="O458" s="3">
        <v>1.4999999999999999E-2</v>
      </c>
      <c r="P458" s="3">
        <v>0.01</v>
      </c>
      <c r="Q458" s="12">
        <v>5</v>
      </c>
      <c r="R458" s="49">
        <f t="shared" si="16"/>
        <v>0.125</v>
      </c>
      <c r="S458" s="7"/>
    </row>
    <row r="459" spans="1:19">
      <c r="A459" s="32">
        <v>20</v>
      </c>
      <c r="B459" s="125" t="s">
        <v>561</v>
      </c>
      <c r="C459" s="1" t="s">
        <v>17</v>
      </c>
      <c r="D459" s="85" t="s">
        <v>490</v>
      </c>
      <c r="E459" s="11">
        <v>1</v>
      </c>
      <c r="F459" s="11"/>
      <c r="G459" s="11"/>
      <c r="H459" s="11"/>
      <c r="I459" s="11"/>
      <c r="J459" s="11"/>
      <c r="K459" s="11"/>
      <c r="L459" s="11"/>
      <c r="M459" s="11"/>
      <c r="N459" s="3">
        <v>2.5000000000000001E-2</v>
      </c>
      <c r="O459" s="3">
        <v>1.4999999999999999E-2</v>
      </c>
      <c r="P459" s="3">
        <v>0.01</v>
      </c>
      <c r="Q459" s="12">
        <v>5</v>
      </c>
      <c r="R459" s="49">
        <f t="shared" si="16"/>
        <v>0.125</v>
      </c>
      <c r="S459" s="7"/>
    </row>
    <row r="460" spans="1:19">
      <c r="A460" s="32">
        <v>21</v>
      </c>
      <c r="B460" s="125" t="s">
        <v>562</v>
      </c>
      <c r="C460" s="1" t="s">
        <v>17</v>
      </c>
      <c r="D460" s="85" t="s">
        <v>490</v>
      </c>
      <c r="E460" s="11">
        <v>1</v>
      </c>
      <c r="F460" s="11"/>
      <c r="G460" s="11"/>
      <c r="H460" s="11"/>
      <c r="I460" s="11"/>
      <c r="J460" s="11"/>
      <c r="K460" s="11"/>
      <c r="L460" s="11"/>
      <c r="M460" s="11"/>
      <c r="N460" s="3">
        <v>2.5000000000000001E-2</v>
      </c>
      <c r="O460" s="3">
        <v>1.4999999999999999E-2</v>
      </c>
      <c r="P460" s="3">
        <v>0.01</v>
      </c>
      <c r="Q460" s="12">
        <v>5</v>
      </c>
      <c r="R460" s="49">
        <f t="shared" si="16"/>
        <v>0.125</v>
      </c>
      <c r="S460" s="7"/>
    </row>
    <row r="461" spans="1:19">
      <c r="A461" s="32">
        <v>22</v>
      </c>
      <c r="B461" s="125" t="s">
        <v>563</v>
      </c>
      <c r="C461" s="1" t="s">
        <v>17</v>
      </c>
      <c r="D461" s="85" t="s">
        <v>490</v>
      </c>
      <c r="E461" s="11">
        <v>1</v>
      </c>
      <c r="F461" s="11"/>
      <c r="G461" s="11"/>
      <c r="H461" s="11"/>
      <c r="I461" s="11"/>
      <c r="J461" s="11"/>
      <c r="K461" s="11"/>
      <c r="L461" s="11"/>
      <c r="M461" s="11"/>
      <c r="N461" s="3">
        <v>2.5000000000000001E-2</v>
      </c>
      <c r="O461" s="3">
        <v>1.4999999999999999E-2</v>
      </c>
      <c r="P461" s="3">
        <v>0.01</v>
      </c>
      <c r="Q461" s="12">
        <v>5</v>
      </c>
      <c r="R461" s="49">
        <f t="shared" si="16"/>
        <v>0.125</v>
      </c>
      <c r="S461" s="7"/>
    </row>
    <row r="462" spans="1:19">
      <c r="A462" s="32">
        <v>23</v>
      </c>
      <c r="B462" s="125" t="s">
        <v>564</v>
      </c>
      <c r="C462" s="1" t="s">
        <v>17</v>
      </c>
      <c r="D462" s="85" t="s">
        <v>490</v>
      </c>
      <c r="E462" s="11">
        <v>1</v>
      </c>
      <c r="F462" s="11"/>
      <c r="G462" s="11"/>
      <c r="H462" s="11"/>
      <c r="I462" s="11"/>
      <c r="J462" s="11"/>
      <c r="K462" s="11"/>
      <c r="L462" s="11"/>
      <c r="M462" s="11"/>
      <c r="N462" s="3">
        <v>2.5000000000000001E-2</v>
      </c>
      <c r="O462" s="3">
        <v>1.4999999999999999E-2</v>
      </c>
      <c r="P462" s="3">
        <v>0.01</v>
      </c>
      <c r="Q462" s="12">
        <v>5</v>
      </c>
      <c r="R462" s="49">
        <f t="shared" si="16"/>
        <v>0.125</v>
      </c>
      <c r="S462" s="7"/>
    </row>
    <row r="463" spans="1:19">
      <c r="A463" s="32">
        <v>24</v>
      </c>
      <c r="B463" s="125" t="s">
        <v>565</v>
      </c>
      <c r="C463" s="1" t="s">
        <v>17</v>
      </c>
      <c r="D463" s="85" t="s">
        <v>490</v>
      </c>
      <c r="E463" s="11">
        <v>1</v>
      </c>
      <c r="F463" s="11"/>
      <c r="G463" s="11"/>
      <c r="H463" s="11"/>
      <c r="I463" s="11"/>
      <c r="J463" s="11"/>
      <c r="K463" s="11"/>
      <c r="L463" s="11"/>
      <c r="M463" s="11"/>
      <c r="N463" s="3">
        <v>2.5000000000000001E-2</v>
      </c>
      <c r="O463" s="3">
        <v>1.4999999999999999E-2</v>
      </c>
      <c r="P463" s="3">
        <v>0.01</v>
      </c>
      <c r="Q463" s="12">
        <v>5</v>
      </c>
      <c r="R463" s="49">
        <f t="shared" si="16"/>
        <v>0.125</v>
      </c>
      <c r="S463" s="7"/>
    </row>
    <row r="464" spans="1:19">
      <c r="A464" s="32">
        <v>25</v>
      </c>
      <c r="B464" s="125" t="s">
        <v>566</v>
      </c>
      <c r="C464" s="1" t="s">
        <v>17</v>
      </c>
      <c r="D464" s="85" t="s">
        <v>490</v>
      </c>
      <c r="E464" s="11">
        <v>1</v>
      </c>
      <c r="F464" s="11"/>
      <c r="G464" s="11"/>
      <c r="H464" s="34"/>
      <c r="I464" s="34"/>
      <c r="J464" s="34"/>
      <c r="K464" s="34"/>
      <c r="L464" s="34"/>
      <c r="M464" s="34"/>
      <c r="N464" s="3">
        <v>2.5000000000000001E-2</v>
      </c>
      <c r="O464" s="3">
        <v>1.4999999999999999E-2</v>
      </c>
      <c r="P464" s="3">
        <v>0.01</v>
      </c>
      <c r="Q464" s="12">
        <v>5</v>
      </c>
      <c r="R464" s="49">
        <f t="shared" si="16"/>
        <v>0.125</v>
      </c>
      <c r="S464" s="7"/>
    </row>
    <row r="465" spans="1:19">
      <c r="A465" s="32">
        <v>26</v>
      </c>
      <c r="B465" s="114" t="s">
        <v>567</v>
      </c>
      <c r="C465" s="41" t="s">
        <v>17</v>
      </c>
      <c r="D465" s="85" t="s">
        <v>490</v>
      </c>
      <c r="E465" s="11">
        <v>1</v>
      </c>
      <c r="F465" s="11"/>
      <c r="G465" s="11"/>
      <c r="H465" s="11"/>
      <c r="I465" s="11"/>
      <c r="J465" s="11"/>
      <c r="K465" s="11"/>
      <c r="L465" s="11"/>
      <c r="M465" s="11"/>
      <c r="N465" s="3">
        <v>2.5000000000000001E-2</v>
      </c>
      <c r="O465" s="3">
        <v>1.4999999999999999E-2</v>
      </c>
      <c r="P465" s="3">
        <v>0.01</v>
      </c>
      <c r="Q465" s="12">
        <v>5</v>
      </c>
      <c r="R465" s="49">
        <f t="shared" si="16"/>
        <v>0.125</v>
      </c>
      <c r="S465" s="7"/>
    </row>
    <row r="466" spans="1:19">
      <c r="A466" s="32">
        <v>27</v>
      </c>
      <c r="B466" s="126" t="s">
        <v>568</v>
      </c>
      <c r="C466" s="41" t="s">
        <v>19</v>
      </c>
      <c r="D466" s="85" t="s">
        <v>490</v>
      </c>
      <c r="E466" s="11">
        <v>1</v>
      </c>
      <c r="F466" s="11"/>
      <c r="G466" s="11"/>
      <c r="H466" s="11"/>
      <c r="I466" s="11"/>
      <c r="J466" s="11"/>
      <c r="K466" s="11"/>
      <c r="L466" s="11"/>
      <c r="M466" s="11"/>
      <c r="N466" s="3">
        <v>2.5000000000000001E-2</v>
      </c>
      <c r="O466" s="3">
        <v>1.4999999999999999E-2</v>
      </c>
      <c r="P466" s="3">
        <v>0.01</v>
      </c>
      <c r="Q466" s="12">
        <v>5</v>
      </c>
      <c r="R466" s="49">
        <f t="shared" si="16"/>
        <v>0.125</v>
      </c>
      <c r="S466" s="7"/>
    </row>
    <row r="467" spans="1:19">
      <c r="A467" s="32">
        <v>28</v>
      </c>
      <c r="B467" s="126" t="s">
        <v>569</v>
      </c>
      <c r="C467" s="41" t="s">
        <v>19</v>
      </c>
      <c r="D467" s="85" t="s">
        <v>490</v>
      </c>
      <c r="E467" s="11">
        <v>1</v>
      </c>
      <c r="F467" s="11"/>
      <c r="G467" s="11"/>
      <c r="H467" s="11"/>
      <c r="I467" s="11"/>
      <c r="J467" s="11"/>
      <c r="K467" s="11"/>
      <c r="L467" s="11"/>
      <c r="M467" s="11"/>
      <c r="N467" s="3">
        <v>2.5000000000000001E-2</v>
      </c>
      <c r="O467" s="3">
        <v>1.4999999999999999E-2</v>
      </c>
      <c r="P467" s="3">
        <v>0.01</v>
      </c>
      <c r="Q467" s="12">
        <v>5</v>
      </c>
      <c r="R467" s="49">
        <f t="shared" si="16"/>
        <v>0.125</v>
      </c>
      <c r="S467" s="7"/>
    </row>
    <row r="468" spans="1:19">
      <c r="A468" s="32">
        <v>29</v>
      </c>
      <c r="B468" s="126" t="s">
        <v>570</v>
      </c>
      <c r="C468" s="41" t="s">
        <v>19</v>
      </c>
      <c r="D468" s="85" t="s">
        <v>490</v>
      </c>
      <c r="E468" s="11">
        <v>1</v>
      </c>
      <c r="F468" s="11"/>
      <c r="G468" s="11"/>
      <c r="H468" s="11"/>
      <c r="I468" s="11"/>
      <c r="J468" s="11"/>
      <c r="K468" s="11"/>
      <c r="L468" s="11"/>
      <c r="M468" s="11"/>
      <c r="N468" s="3">
        <v>2.5000000000000001E-2</v>
      </c>
      <c r="O468" s="3">
        <v>1.4999999999999999E-2</v>
      </c>
      <c r="P468" s="3">
        <v>0.01</v>
      </c>
      <c r="Q468" s="12">
        <v>5</v>
      </c>
      <c r="R468" s="49">
        <f t="shared" si="16"/>
        <v>0.125</v>
      </c>
      <c r="S468" s="7"/>
    </row>
    <row r="469" spans="1:19">
      <c r="A469" s="32">
        <v>30</v>
      </c>
      <c r="B469" s="126" t="s">
        <v>571</v>
      </c>
      <c r="C469" s="41" t="s">
        <v>19</v>
      </c>
      <c r="D469" s="85" t="s">
        <v>490</v>
      </c>
      <c r="E469" s="11">
        <v>1</v>
      </c>
      <c r="F469" s="11"/>
      <c r="G469" s="11"/>
      <c r="H469" s="11"/>
      <c r="I469" s="11"/>
      <c r="J469" s="11"/>
      <c r="K469" s="11"/>
      <c r="L469" s="11"/>
      <c r="M469" s="11"/>
      <c r="N469" s="3">
        <v>2.5000000000000001E-2</v>
      </c>
      <c r="O469" s="3">
        <v>1.4999999999999999E-2</v>
      </c>
      <c r="P469" s="3">
        <v>0.01</v>
      </c>
      <c r="Q469" s="12">
        <v>5</v>
      </c>
      <c r="R469" s="49">
        <f t="shared" si="16"/>
        <v>0.125</v>
      </c>
      <c r="S469" s="7"/>
    </row>
    <row r="470" spans="1:19">
      <c r="A470" s="32">
        <v>31</v>
      </c>
      <c r="B470" s="126" t="s">
        <v>572</v>
      </c>
      <c r="C470" s="41" t="s">
        <v>19</v>
      </c>
      <c r="D470" s="85" t="s">
        <v>490</v>
      </c>
      <c r="E470" s="11">
        <v>1</v>
      </c>
      <c r="F470" s="11"/>
      <c r="G470" s="11"/>
      <c r="H470" s="11"/>
      <c r="I470" s="11"/>
      <c r="J470" s="11"/>
      <c r="K470" s="11"/>
      <c r="L470" s="11"/>
      <c r="M470" s="11"/>
      <c r="N470" s="3">
        <v>2.5000000000000001E-2</v>
      </c>
      <c r="O470" s="3">
        <v>1.4999999999999999E-2</v>
      </c>
      <c r="P470" s="3">
        <v>0.01</v>
      </c>
      <c r="Q470" s="12">
        <v>5</v>
      </c>
      <c r="R470" s="49">
        <f t="shared" si="16"/>
        <v>0.125</v>
      </c>
      <c r="S470" s="7"/>
    </row>
    <row r="471" spans="1:19">
      <c r="A471" s="32">
        <v>32</v>
      </c>
      <c r="B471" s="126" t="s">
        <v>573</v>
      </c>
      <c r="C471" s="41" t="s">
        <v>19</v>
      </c>
      <c r="D471" s="85" t="s">
        <v>490</v>
      </c>
      <c r="E471" s="11">
        <v>1</v>
      </c>
      <c r="F471" s="11"/>
      <c r="G471" s="11"/>
      <c r="H471" s="11"/>
      <c r="I471" s="11"/>
      <c r="J471" s="11"/>
      <c r="K471" s="11"/>
      <c r="L471" s="11"/>
      <c r="M471" s="11"/>
      <c r="N471" s="3">
        <v>2.5000000000000001E-2</v>
      </c>
      <c r="O471" s="3">
        <v>1.4999999999999999E-2</v>
      </c>
      <c r="P471" s="3">
        <v>0.01</v>
      </c>
      <c r="Q471" s="12">
        <v>5</v>
      </c>
      <c r="R471" s="49">
        <f t="shared" si="16"/>
        <v>0.125</v>
      </c>
      <c r="S471" s="7"/>
    </row>
    <row r="472" spans="1:19">
      <c r="A472" s="32">
        <v>33</v>
      </c>
      <c r="B472" s="126" t="s">
        <v>574</v>
      </c>
      <c r="C472" s="41" t="s">
        <v>19</v>
      </c>
      <c r="D472" s="85" t="s">
        <v>490</v>
      </c>
      <c r="E472" s="11">
        <v>1</v>
      </c>
      <c r="F472" s="11"/>
      <c r="G472" s="11"/>
      <c r="H472" s="11"/>
      <c r="I472" s="11"/>
      <c r="J472" s="11"/>
      <c r="K472" s="11"/>
      <c r="L472" s="11"/>
      <c r="M472" s="11"/>
      <c r="N472" s="3">
        <v>2.5000000000000001E-2</v>
      </c>
      <c r="O472" s="3">
        <v>1.4999999999999999E-2</v>
      </c>
      <c r="P472" s="3">
        <v>0.01</v>
      </c>
      <c r="Q472" s="12">
        <v>5</v>
      </c>
      <c r="R472" s="49">
        <f t="shared" si="16"/>
        <v>0.125</v>
      </c>
      <c r="S472" s="7"/>
    </row>
    <row r="473" spans="1:19">
      <c r="A473" s="32">
        <v>34</v>
      </c>
      <c r="B473" s="126" t="s">
        <v>575</v>
      </c>
      <c r="C473" s="41" t="s">
        <v>19</v>
      </c>
      <c r="D473" s="85" t="s">
        <v>490</v>
      </c>
      <c r="E473" s="11">
        <v>1</v>
      </c>
      <c r="F473" s="11"/>
      <c r="G473" s="11"/>
      <c r="H473" s="11"/>
      <c r="I473" s="11"/>
      <c r="J473" s="11"/>
      <c r="K473" s="11"/>
      <c r="L473" s="11"/>
      <c r="M473" s="11"/>
      <c r="N473" s="3">
        <v>2.5000000000000001E-2</v>
      </c>
      <c r="O473" s="3">
        <v>1.4999999999999999E-2</v>
      </c>
      <c r="P473" s="3">
        <v>0.01</v>
      </c>
      <c r="Q473" s="12">
        <v>5</v>
      </c>
      <c r="R473" s="49">
        <f t="shared" si="16"/>
        <v>0.125</v>
      </c>
      <c r="S473" s="7"/>
    </row>
    <row r="474" spans="1:19">
      <c r="A474" s="32">
        <v>35</v>
      </c>
      <c r="B474" s="126" t="s">
        <v>576</v>
      </c>
      <c r="C474" s="41" t="s">
        <v>19</v>
      </c>
      <c r="D474" s="85" t="s">
        <v>490</v>
      </c>
      <c r="E474" s="11">
        <v>1</v>
      </c>
      <c r="F474" s="11"/>
      <c r="G474" s="11"/>
      <c r="H474" s="11"/>
      <c r="I474" s="11"/>
      <c r="J474" s="11"/>
      <c r="K474" s="11"/>
      <c r="L474" s="11"/>
      <c r="M474" s="11"/>
      <c r="N474" s="3">
        <v>2.5000000000000001E-2</v>
      </c>
      <c r="O474" s="3">
        <v>1.4999999999999999E-2</v>
      </c>
      <c r="P474" s="3">
        <v>0.01</v>
      </c>
      <c r="Q474" s="12">
        <v>5</v>
      </c>
      <c r="R474" s="49">
        <f t="shared" si="16"/>
        <v>0.125</v>
      </c>
      <c r="S474" s="7"/>
    </row>
    <row r="475" spans="1:19">
      <c r="A475" s="32">
        <v>36</v>
      </c>
      <c r="B475" s="126" t="s">
        <v>577</v>
      </c>
      <c r="C475" s="41" t="s">
        <v>39</v>
      </c>
      <c r="D475" s="85" t="s">
        <v>490</v>
      </c>
      <c r="E475" s="11">
        <v>1</v>
      </c>
      <c r="F475" s="11"/>
      <c r="G475" s="11"/>
      <c r="H475" s="11"/>
      <c r="I475" s="11"/>
      <c r="J475" s="11"/>
      <c r="K475" s="11"/>
      <c r="L475" s="11"/>
      <c r="M475" s="11"/>
      <c r="N475" s="3">
        <v>2.5000000000000001E-2</v>
      </c>
      <c r="O475" s="3">
        <v>1.4999999999999999E-2</v>
      </c>
      <c r="P475" s="3">
        <v>0.01</v>
      </c>
      <c r="Q475" s="12">
        <v>5</v>
      </c>
      <c r="R475" s="49">
        <f t="shared" si="16"/>
        <v>0.125</v>
      </c>
      <c r="S475" s="7"/>
    </row>
    <row r="476" spans="1:19">
      <c r="A476" s="32">
        <v>37</v>
      </c>
      <c r="B476" s="126" t="s">
        <v>578</v>
      </c>
      <c r="C476" s="41" t="s">
        <v>39</v>
      </c>
      <c r="D476" s="85" t="s">
        <v>490</v>
      </c>
      <c r="E476" s="11">
        <v>1</v>
      </c>
      <c r="F476" s="11"/>
      <c r="G476" s="11"/>
      <c r="H476" s="11"/>
      <c r="I476" s="11"/>
      <c r="J476" s="11"/>
      <c r="K476" s="11"/>
      <c r="L476" s="11"/>
      <c r="M476" s="11"/>
      <c r="N476" s="3">
        <v>2.5000000000000001E-2</v>
      </c>
      <c r="O476" s="3">
        <v>1.4999999999999999E-2</v>
      </c>
      <c r="P476" s="3">
        <v>0.01</v>
      </c>
      <c r="Q476" s="12">
        <v>5</v>
      </c>
      <c r="R476" s="49">
        <f t="shared" si="16"/>
        <v>0.125</v>
      </c>
      <c r="S476" s="7"/>
    </row>
    <row r="477" spans="1:19">
      <c r="A477" s="32">
        <v>38</v>
      </c>
      <c r="B477" s="126" t="s">
        <v>579</v>
      </c>
      <c r="C477" s="41" t="s">
        <v>39</v>
      </c>
      <c r="D477" s="85" t="s">
        <v>490</v>
      </c>
      <c r="E477" s="11">
        <v>1</v>
      </c>
      <c r="F477" s="11"/>
      <c r="G477" s="11"/>
      <c r="H477" s="11"/>
      <c r="I477" s="11"/>
      <c r="J477" s="11"/>
      <c r="K477" s="11"/>
      <c r="L477" s="11"/>
      <c r="M477" s="11"/>
      <c r="N477" s="3">
        <v>2.5000000000000001E-2</v>
      </c>
      <c r="O477" s="3">
        <v>1.4999999999999999E-2</v>
      </c>
      <c r="P477" s="3">
        <v>0.01</v>
      </c>
      <c r="Q477" s="12">
        <v>5</v>
      </c>
      <c r="R477" s="49">
        <f t="shared" si="16"/>
        <v>0.125</v>
      </c>
      <c r="S477" s="7"/>
    </row>
    <row r="478" spans="1:19">
      <c r="A478" s="32">
        <v>39</v>
      </c>
      <c r="B478" s="126" t="s">
        <v>580</v>
      </c>
      <c r="C478" s="41" t="s">
        <v>39</v>
      </c>
      <c r="D478" s="85" t="s">
        <v>490</v>
      </c>
      <c r="E478" s="11">
        <v>1</v>
      </c>
      <c r="F478" s="11"/>
      <c r="G478" s="11"/>
      <c r="H478" s="34"/>
      <c r="I478" s="34"/>
      <c r="J478" s="34"/>
      <c r="K478" s="34"/>
      <c r="L478" s="34"/>
      <c r="M478" s="34"/>
      <c r="N478" s="3">
        <v>2.5000000000000001E-2</v>
      </c>
      <c r="O478" s="3">
        <v>1.4999999999999999E-2</v>
      </c>
      <c r="P478" s="3">
        <v>0.01</v>
      </c>
      <c r="Q478" s="12">
        <v>5</v>
      </c>
      <c r="R478" s="49">
        <f t="shared" si="16"/>
        <v>0.125</v>
      </c>
      <c r="S478" s="7"/>
    </row>
    <row r="479" spans="1:19">
      <c r="A479" s="32">
        <v>40</v>
      </c>
      <c r="B479" s="126" t="s">
        <v>581</v>
      </c>
      <c r="C479" s="41" t="s">
        <v>39</v>
      </c>
      <c r="D479" s="85" t="s">
        <v>490</v>
      </c>
      <c r="E479" s="11">
        <v>1</v>
      </c>
      <c r="F479" s="11"/>
      <c r="G479" s="11"/>
      <c r="H479" s="11"/>
      <c r="I479" s="11"/>
      <c r="J479" s="11"/>
      <c r="K479" s="11"/>
      <c r="L479" s="11"/>
      <c r="M479" s="11"/>
      <c r="N479" s="3">
        <v>2.5000000000000001E-2</v>
      </c>
      <c r="O479" s="3">
        <v>1.4999999999999999E-2</v>
      </c>
      <c r="P479" s="3">
        <v>0.01</v>
      </c>
      <c r="Q479" s="12">
        <v>5</v>
      </c>
      <c r="R479" s="49">
        <f t="shared" si="16"/>
        <v>0.125</v>
      </c>
      <c r="S479" s="7"/>
    </row>
    <row r="480" spans="1:19">
      <c r="A480" s="32">
        <v>41</v>
      </c>
      <c r="B480" s="126" t="s">
        <v>582</v>
      </c>
      <c r="C480" s="41" t="s">
        <v>39</v>
      </c>
      <c r="D480" s="85" t="s">
        <v>490</v>
      </c>
      <c r="E480" s="11">
        <v>1</v>
      </c>
      <c r="F480" s="11"/>
      <c r="G480" s="11"/>
      <c r="H480" s="11"/>
      <c r="I480" s="11"/>
      <c r="J480" s="11"/>
      <c r="K480" s="11"/>
      <c r="L480" s="11"/>
      <c r="M480" s="11"/>
      <c r="N480" s="3">
        <v>2.5000000000000001E-2</v>
      </c>
      <c r="O480" s="3">
        <v>1.4999999999999999E-2</v>
      </c>
      <c r="P480" s="3">
        <v>0.01</v>
      </c>
      <c r="Q480" s="12">
        <v>5</v>
      </c>
      <c r="R480" s="49">
        <f t="shared" si="16"/>
        <v>0.125</v>
      </c>
      <c r="S480" s="7"/>
    </row>
    <row r="481" spans="1:19">
      <c r="A481" s="32">
        <v>42</v>
      </c>
      <c r="B481" s="126" t="s">
        <v>583</v>
      </c>
      <c r="C481" s="41" t="s">
        <v>39</v>
      </c>
      <c r="D481" s="85" t="s">
        <v>490</v>
      </c>
      <c r="E481" s="11">
        <v>1</v>
      </c>
      <c r="F481" s="11"/>
      <c r="G481" s="11"/>
      <c r="H481" s="11"/>
      <c r="I481" s="11"/>
      <c r="J481" s="11"/>
      <c r="K481" s="11"/>
      <c r="L481" s="11"/>
      <c r="M481" s="11"/>
      <c r="N481" s="3">
        <v>2.5000000000000001E-2</v>
      </c>
      <c r="O481" s="3">
        <v>1.4999999999999999E-2</v>
      </c>
      <c r="P481" s="3">
        <v>0.01</v>
      </c>
      <c r="Q481" s="12">
        <v>5</v>
      </c>
      <c r="R481" s="49">
        <f t="shared" si="16"/>
        <v>0.125</v>
      </c>
      <c r="S481" s="7"/>
    </row>
    <row r="482" spans="1:19">
      <c r="A482" s="32">
        <v>43</v>
      </c>
      <c r="B482" s="126" t="s">
        <v>584</v>
      </c>
      <c r="C482" s="41" t="s">
        <v>39</v>
      </c>
      <c r="D482" s="85" t="s">
        <v>490</v>
      </c>
      <c r="E482" s="11">
        <v>1</v>
      </c>
      <c r="F482" s="11"/>
      <c r="G482" s="11"/>
      <c r="H482" s="11"/>
      <c r="I482" s="11"/>
      <c r="J482" s="11"/>
      <c r="K482" s="11"/>
      <c r="L482" s="11"/>
      <c r="M482" s="11"/>
      <c r="N482" s="3">
        <v>2.5000000000000001E-2</v>
      </c>
      <c r="O482" s="3">
        <v>1.4999999999999999E-2</v>
      </c>
      <c r="P482" s="3">
        <v>0.01</v>
      </c>
      <c r="Q482" s="12">
        <v>5</v>
      </c>
      <c r="R482" s="49">
        <f t="shared" si="16"/>
        <v>0.125</v>
      </c>
      <c r="S482" s="7"/>
    </row>
    <row r="483" spans="1:19">
      <c r="A483" s="32">
        <v>44</v>
      </c>
      <c r="B483" s="126" t="s">
        <v>585</v>
      </c>
      <c r="C483" s="41" t="s">
        <v>2</v>
      </c>
      <c r="D483" s="85" t="s">
        <v>490</v>
      </c>
      <c r="E483" s="11">
        <v>1</v>
      </c>
      <c r="F483" s="11"/>
      <c r="G483" s="11"/>
      <c r="H483" s="11"/>
      <c r="I483" s="11"/>
      <c r="J483" s="11"/>
      <c r="K483" s="11"/>
      <c r="L483" s="11"/>
      <c r="M483" s="11"/>
      <c r="N483" s="3">
        <v>2.5000000000000001E-2</v>
      </c>
      <c r="O483" s="3">
        <v>1.4999999999999999E-2</v>
      </c>
      <c r="P483" s="3">
        <v>0.01</v>
      </c>
      <c r="Q483" s="12">
        <v>5</v>
      </c>
      <c r="R483" s="49">
        <f t="shared" si="16"/>
        <v>0.125</v>
      </c>
      <c r="S483" s="7"/>
    </row>
    <row r="484" spans="1:19">
      <c r="A484" s="32">
        <v>45</v>
      </c>
      <c r="B484" s="126" t="s">
        <v>586</v>
      </c>
      <c r="C484" s="41" t="s">
        <v>2</v>
      </c>
      <c r="D484" s="85" t="s">
        <v>490</v>
      </c>
      <c r="E484" s="11">
        <v>1</v>
      </c>
      <c r="F484" s="11"/>
      <c r="G484" s="11"/>
      <c r="H484" s="11"/>
      <c r="I484" s="11"/>
      <c r="J484" s="11"/>
      <c r="K484" s="11"/>
      <c r="L484" s="11"/>
      <c r="M484" s="11"/>
      <c r="N484" s="3">
        <v>2.5000000000000001E-2</v>
      </c>
      <c r="O484" s="3">
        <v>1.4999999999999999E-2</v>
      </c>
      <c r="P484" s="3">
        <v>0.01</v>
      </c>
      <c r="Q484" s="12">
        <v>5</v>
      </c>
      <c r="R484" s="49">
        <f t="shared" si="16"/>
        <v>0.125</v>
      </c>
      <c r="S484" s="7"/>
    </row>
    <row r="485" spans="1:19">
      <c r="A485" s="32">
        <v>46</v>
      </c>
      <c r="B485" s="126" t="s">
        <v>587</v>
      </c>
      <c r="C485" s="41" t="s">
        <v>2</v>
      </c>
      <c r="D485" s="85" t="s">
        <v>490</v>
      </c>
      <c r="E485" s="11">
        <v>1</v>
      </c>
      <c r="F485" s="11"/>
      <c r="G485" s="11"/>
      <c r="H485" s="11"/>
      <c r="I485" s="11"/>
      <c r="J485" s="11"/>
      <c r="K485" s="11"/>
      <c r="L485" s="11"/>
      <c r="M485" s="11"/>
      <c r="N485" s="3">
        <v>2.5000000000000001E-2</v>
      </c>
      <c r="O485" s="3">
        <v>1.4999999999999999E-2</v>
      </c>
      <c r="P485" s="3">
        <v>0.01</v>
      </c>
      <c r="Q485" s="12">
        <v>5</v>
      </c>
      <c r="R485" s="49">
        <f t="shared" si="16"/>
        <v>0.125</v>
      </c>
      <c r="S485" s="7"/>
    </row>
    <row r="486" spans="1:19">
      <c r="A486" s="32">
        <v>47</v>
      </c>
      <c r="B486" s="126" t="s">
        <v>588</v>
      </c>
      <c r="C486" s="41" t="s">
        <v>2</v>
      </c>
      <c r="D486" s="85" t="s">
        <v>490</v>
      </c>
      <c r="E486" s="11">
        <v>1</v>
      </c>
      <c r="F486" s="11"/>
      <c r="G486" s="11"/>
      <c r="H486" s="11"/>
      <c r="I486" s="11"/>
      <c r="J486" s="11"/>
      <c r="K486" s="11"/>
      <c r="L486" s="11"/>
      <c r="M486" s="11"/>
      <c r="N486" s="3">
        <v>2.5000000000000001E-2</v>
      </c>
      <c r="O486" s="3">
        <v>1.4999999999999999E-2</v>
      </c>
      <c r="P486" s="3">
        <v>0.01</v>
      </c>
      <c r="Q486" s="12">
        <v>5</v>
      </c>
      <c r="R486" s="49">
        <f t="shared" si="16"/>
        <v>0.125</v>
      </c>
      <c r="S486" s="7"/>
    </row>
    <row r="487" spans="1:19">
      <c r="A487" s="32">
        <v>48</v>
      </c>
      <c r="B487" s="126" t="s">
        <v>589</v>
      </c>
      <c r="C487" s="41" t="s">
        <v>2</v>
      </c>
      <c r="D487" s="85" t="s">
        <v>490</v>
      </c>
      <c r="E487" s="11">
        <v>1</v>
      </c>
      <c r="F487" s="11"/>
      <c r="G487" s="11"/>
      <c r="H487" s="11"/>
      <c r="I487" s="11"/>
      <c r="J487" s="11"/>
      <c r="K487" s="11"/>
      <c r="L487" s="11"/>
      <c r="M487" s="11"/>
      <c r="N487" s="3">
        <v>2.5000000000000001E-2</v>
      </c>
      <c r="O487" s="3">
        <v>1.4999999999999999E-2</v>
      </c>
      <c r="P487" s="3">
        <v>0.01</v>
      </c>
      <c r="Q487" s="12">
        <v>5</v>
      </c>
      <c r="R487" s="49">
        <f t="shared" si="16"/>
        <v>0.125</v>
      </c>
      <c r="S487" s="7"/>
    </row>
    <row r="488" spans="1:19">
      <c r="A488" s="32">
        <v>49</v>
      </c>
      <c r="B488" s="126" t="s">
        <v>590</v>
      </c>
      <c r="C488" s="41" t="s">
        <v>2</v>
      </c>
      <c r="D488" s="85" t="s">
        <v>490</v>
      </c>
      <c r="E488" s="11">
        <v>1</v>
      </c>
      <c r="F488" s="11"/>
      <c r="G488" s="11"/>
      <c r="H488" s="34"/>
      <c r="I488" s="34"/>
      <c r="J488" s="34"/>
      <c r="K488" s="34"/>
      <c r="L488" s="34"/>
      <c r="M488" s="34"/>
      <c r="N488" s="3">
        <v>2.5000000000000001E-2</v>
      </c>
      <c r="O488" s="3">
        <v>1.4999999999999999E-2</v>
      </c>
      <c r="P488" s="3">
        <v>0.01</v>
      </c>
      <c r="Q488" s="12">
        <v>5</v>
      </c>
      <c r="R488" s="49">
        <f t="shared" si="16"/>
        <v>0.125</v>
      </c>
      <c r="S488" s="7"/>
    </row>
    <row r="489" spans="1:19">
      <c r="A489" s="32">
        <v>50</v>
      </c>
      <c r="B489" s="126" t="s">
        <v>591</v>
      </c>
      <c r="C489" s="41" t="s">
        <v>2</v>
      </c>
      <c r="D489" s="85" t="s">
        <v>490</v>
      </c>
      <c r="E489" s="11">
        <v>1</v>
      </c>
      <c r="F489" s="11"/>
      <c r="G489" s="11"/>
      <c r="H489" s="11"/>
      <c r="I489" s="11"/>
      <c r="J489" s="11"/>
      <c r="K489" s="11"/>
      <c r="L489" s="11"/>
      <c r="M489" s="11"/>
      <c r="N489" s="3">
        <v>2.5000000000000001E-2</v>
      </c>
      <c r="O489" s="3">
        <v>1.4999999999999999E-2</v>
      </c>
      <c r="P489" s="3">
        <v>0.01</v>
      </c>
      <c r="Q489" s="12">
        <v>5</v>
      </c>
      <c r="R489" s="49">
        <f t="shared" si="16"/>
        <v>0.125</v>
      </c>
      <c r="S489" s="7"/>
    </row>
    <row r="490" spans="1:19">
      <c r="A490" s="32">
        <v>51</v>
      </c>
      <c r="B490" s="126" t="s">
        <v>592</v>
      </c>
      <c r="C490" s="41" t="s">
        <v>22</v>
      </c>
      <c r="D490" s="85" t="s">
        <v>490</v>
      </c>
      <c r="E490" s="11">
        <v>1</v>
      </c>
      <c r="F490" s="11"/>
      <c r="G490" s="11"/>
      <c r="H490" s="11"/>
      <c r="I490" s="11"/>
      <c r="J490" s="11"/>
      <c r="K490" s="11"/>
      <c r="L490" s="11"/>
      <c r="M490" s="11"/>
      <c r="N490" s="3">
        <v>2.5000000000000001E-2</v>
      </c>
      <c r="O490" s="3">
        <v>1.4999999999999999E-2</v>
      </c>
      <c r="P490" s="3">
        <v>0.01</v>
      </c>
      <c r="Q490" s="12">
        <v>5</v>
      </c>
      <c r="R490" s="49">
        <f t="shared" si="16"/>
        <v>0.125</v>
      </c>
      <c r="S490" s="7"/>
    </row>
    <row r="491" spans="1:19">
      <c r="A491" s="32">
        <v>52</v>
      </c>
      <c r="B491" s="126" t="s">
        <v>593</v>
      </c>
      <c r="C491" s="41" t="s">
        <v>22</v>
      </c>
      <c r="D491" s="85" t="s">
        <v>490</v>
      </c>
      <c r="E491" s="11">
        <v>1</v>
      </c>
      <c r="F491" s="11"/>
      <c r="G491" s="11"/>
      <c r="H491" s="11"/>
      <c r="I491" s="11"/>
      <c r="J491" s="11"/>
      <c r="K491" s="11"/>
      <c r="L491" s="11"/>
      <c r="M491" s="11"/>
      <c r="N491" s="3">
        <v>2.5000000000000001E-2</v>
      </c>
      <c r="O491" s="3">
        <v>1.4999999999999999E-2</v>
      </c>
      <c r="P491" s="3">
        <v>0.01</v>
      </c>
      <c r="Q491" s="12">
        <v>5</v>
      </c>
      <c r="R491" s="49">
        <f t="shared" si="16"/>
        <v>0.125</v>
      </c>
      <c r="S491" s="7"/>
    </row>
    <row r="492" spans="1:19">
      <c r="A492" s="32">
        <v>53</v>
      </c>
      <c r="B492" s="126" t="s">
        <v>594</v>
      </c>
      <c r="C492" s="41" t="s">
        <v>22</v>
      </c>
      <c r="D492" s="85" t="s">
        <v>490</v>
      </c>
      <c r="E492" s="11">
        <v>1</v>
      </c>
      <c r="F492" s="11"/>
      <c r="G492" s="11"/>
      <c r="H492" s="11"/>
      <c r="I492" s="11"/>
      <c r="J492" s="11"/>
      <c r="K492" s="11"/>
      <c r="L492" s="11"/>
      <c r="M492" s="11"/>
      <c r="N492" s="3">
        <v>2.5000000000000001E-2</v>
      </c>
      <c r="O492" s="3">
        <v>1.4999999999999999E-2</v>
      </c>
      <c r="P492" s="3">
        <v>0.01</v>
      </c>
      <c r="Q492" s="12">
        <v>5</v>
      </c>
      <c r="R492" s="49">
        <f t="shared" si="16"/>
        <v>0.125</v>
      </c>
      <c r="S492" s="7"/>
    </row>
    <row r="493" spans="1:19">
      <c r="A493" s="32">
        <v>54</v>
      </c>
      <c r="B493" s="126" t="s">
        <v>595</v>
      </c>
      <c r="C493" s="41" t="s">
        <v>22</v>
      </c>
      <c r="D493" s="85" t="s">
        <v>490</v>
      </c>
      <c r="E493" s="11">
        <v>1</v>
      </c>
      <c r="F493" s="11"/>
      <c r="G493" s="11"/>
      <c r="H493" s="11"/>
      <c r="I493" s="11"/>
      <c r="J493" s="11"/>
      <c r="K493" s="11"/>
      <c r="L493" s="11"/>
      <c r="M493" s="11"/>
      <c r="N493" s="3">
        <v>2.5000000000000001E-2</v>
      </c>
      <c r="O493" s="3">
        <v>1.4999999999999999E-2</v>
      </c>
      <c r="P493" s="3">
        <v>0.01</v>
      </c>
      <c r="Q493" s="12">
        <v>5</v>
      </c>
      <c r="R493" s="49">
        <f t="shared" si="16"/>
        <v>0.125</v>
      </c>
      <c r="S493" s="7"/>
    </row>
    <row r="494" spans="1:19">
      <c r="A494" s="32">
        <v>55</v>
      </c>
      <c r="B494" s="126" t="s">
        <v>596</v>
      </c>
      <c r="C494" s="41" t="s">
        <v>22</v>
      </c>
      <c r="D494" s="85" t="s">
        <v>490</v>
      </c>
      <c r="E494" s="11">
        <v>1</v>
      </c>
      <c r="F494" s="11"/>
      <c r="G494" s="11"/>
      <c r="H494" s="11"/>
      <c r="I494" s="11"/>
      <c r="J494" s="11"/>
      <c r="K494" s="11"/>
      <c r="L494" s="11"/>
      <c r="M494" s="11"/>
      <c r="N494" s="3">
        <v>2.5000000000000001E-2</v>
      </c>
      <c r="O494" s="3">
        <v>1.4999999999999999E-2</v>
      </c>
      <c r="P494" s="3">
        <v>0.01</v>
      </c>
      <c r="Q494" s="12">
        <v>5</v>
      </c>
      <c r="R494" s="49">
        <f t="shared" si="16"/>
        <v>0.125</v>
      </c>
      <c r="S494" s="7"/>
    </row>
    <row r="495" spans="1:19">
      <c r="A495" s="32">
        <v>56</v>
      </c>
      <c r="B495" s="126" t="s">
        <v>597</v>
      </c>
      <c r="C495" s="41" t="s">
        <v>71</v>
      </c>
      <c r="D495" s="85" t="s">
        <v>490</v>
      </c>
      <c r="E495" s="11">
        <v>1</v>
      </c>
      <c r="F495" s="11"/>
      <c r="G495" s="11"/>
      <c r="H495" s="11"/>
      <c r="I495" s="11"/>
      <c r="J495" s="11"/>
      <c r="K495" s="11"/>
      <c r="L495" s="11"/>
      <c r="M495" s="11"/>
      <c r="N495" s="3">
        <v>2.5000000000000001E-2</v>
      </c>
      <c r="O495" s="3">
        <v>1.4999999999999999E-2</v>
      </c>
      <c r="P495" s="3">
        <v>0.01</v>
      </c>
      <c r="Q495" s="12">
        <v>5</v>
      </c>
      <c r="R495" s="49">
        <f t="shared" si="16"/>
        <v>0.125</v>
      </c>
      <c r="S495" s="7"/>
    </row>
    <row r="496" spans="1:19">
      <c r="A496" s="32">
        <v>57</v>
      </c>
      <c r="B496" s="126" t="s">
        <v>598</v>
      </c>
      <c r="C496" s="41" t="s">
        <v>71</v>
      </c>
      <c r="D496" s="85" t="s">
        <v>490</v>
      </c>
      <c r="E496" s="11">
        <v>1</v>
      </c>
      <c r="F496" s="11"/>
      <c r="G496" s="11"/>
      <c r="H496" s="11"/>
      <c r="I496" s="11"/>
      <c r="J496" s="11"/>
      <c r="K496" s="11"/>
      <c r="L496" s="11"/>
      <c r="M496" s="11"/>
      <c r="N496" s="3">
        <v>2.5000000000000001E-2</v>
      </c>
      <c r="O496" s="3">
        <v>1.4999999999999999E-2</v>
      </c>
      <c r="P496" s="3">
        <v>0.01</v>
      </c>
      <c r="Q496" s="12">
        <v>5</v>
      </c>
      <c r="R496" s="49">
        <f t="shared" si="16"/>
        <v>0.125</v>
      </c>
      <c r="S496" s="7"/>
    </row>
    <row r="497" spans="1:19">
      <c r="A497" s="32">
        <v>58</v>
      </c>
      <c r="B497" s="126" t="s">
        <v>599</v>
      </c>
      <c r="C497" s="41" t="s">
        <v>71</v>
      </c>
      <c r="D497" s="85" t="s">
        <v>490</v>
      </c>
      <c r="E497" s="11">
        <v>1</v>
      </c>
      <c r="F497" s="11"/>
      <c r="G497" s="11"/>
      <c r="H497" s="11"/>
      <c r="I497" s="11"/>
      <c r="J497" s="11"/>
      <c r="K497" s="11"/>
      <c r="L497" s="11"/>
      <c r="M497" s="11"/>
      <c r="N497" s="3">
        <v>2.5000000000000001E-2</v>
      </c>
      <c r="O497" s="3">
        <v>1.4999999999999999E-2</v>
      </c>
      <c r="P497" s="3">
        <v>0.01</v>
      </c>
      <c r="Q497" s="12">
        <v>5</v>
      </c>
      <c r="R497" s="49">
        <f t="shared" si="16"/>
        <v>0.125</v>
      </c>
      <c r="S497" s="7"/>
    </row>
    <row r="498" spans="1:19">
      <c r="A498" s="32">
        <v>59</v>
      </c>
      <c r="B498" s="126" t="s">
        <v>600</v>
      </c>
      <c r="C498" s="41" t="s">
        <v>71</v>
      </c>
      <c r="D498" s="85" t="s">
        <v>490</v>
      </c>
      <c r="E498" s="11">
        <v>1</v>
      </c>
      <c r="F498" s="11"/>
      <c r="G498" s="11"/>
      <c r="H498" s="34"/>
      <c r="I498" s="34"/>
      <c r="J498" s="34"/>
      <c r="K498" s="34"/>
      <c r="L498" s="34"/>
      <c r="M498" s="34"/>
      <c r="N498" s="3">
        <v>2.5000000000000001E-2</v>
      </c>
      <c r="O498" s="3">
        <v>1.4999999999999999E-2</v>
      </c>
      <c r="P498" s="3">
        <v>0.01</v>
      </c>
      <c r="Q498" s="12">
        <v>5</v>
      </c>
      <c r="R498" s="49">
        <f t="shared" si="16"/>
        <v>0.125</v>
      </c>
      <c r="S498" s="7"/>
    </row>
    <row r="499" spans="1:19">
      <c r="A499" s="32">
        <v>60</v>
      </c>
      <c r="B499" s="126" t="s">
        <v>601</v>
      </c>
      <c r="C499" s="41" t="s">
        <v>71</v>
      </c>
      <c r="D499" s="85" t="s">
        <v>490</v>
      </c>
      <c r="E499" s="11">
        <v>1</v>
      </c>
      <c r="F499" s="11"/>
      <c r="G499" s="11"/>
      <c r="H499" s="11"/>
      <c r="I499" s="11"/>
      <c r="J499" s="11"/>
      <c r="K499" s="11"/>
      <c r="L499" s="11"/>
      <c r="M499" s="11"/>
      <c r="N499" s="3">
        <v>2.5000000000000001E-2</v>
      </c>
      <c r="O499" s="3">
        <v>1.4999999999999999E-2</v>
      </c>
      <c r="P499" s="3">
        <v>0.01</v>
      </c>
      <c r="Q499" s="12">
        <v>5</v>
      </c>
      <c r="R499" s="49">
        <f t="shared" si="16"/>
        <v>0.125</v>
      </c>
      <c r="S499" s="7"/>
    </row>
    <row r="500" spans="1:19">
      <c r="A500" s="32">
        <v>61</v>
      </c>
      <c r="B500" s="126" t="s">
        <v>602</v>
      </c>
      <c r="C500" s="41" t="s">
        <v>24</v>
      </c>
      <c r="D500" s="85" t="s">
        <v>490</v>
      </c>
      <c r="E500" s="11">
        <v>1</v>
      </c>
      <c r="F500" s="11"/>
      <c r="G500" s="11"/>
      <c r="H500" s="11"/>
      <c r="I500" s="11"/>
      <c r="J500" s="11"/>
      <c r="K500" s="11"/>
      <c r="L500" s="11"/>
      <c r="M500" s="11"/>
      <c r="N500" s="3">
        <v>2.5000000000000001E-2</v>
      </c>
      <c r="O500" s="3">
        <v>1.4999999999999999E-2</v>
      </c>
      <c r="P500" s="3">
        <v>0.01</v>
      </c>
      <c r="Q500" s="12">
        <v>5</v>
      </c>
      <c r="R500" s="49">
        <f t="shared" si="16"/>
        <v>0.125</v>
      </c>
      <c r="S500" s="7"/>
    </row>
    <row r="501" spans="1:19">
      <c r="A501" s="32">
        <v>62</v>
      </c>
      <c r="B501" s="126" t="s">
        <v>603</v>
      </c>
      <c r="C501" s="41" t="s">
        <v>24</v>
      </c>
      <c r="D501" s="85" t="s">
        <v>490</v>
      </c>
      <c r="E501" s="11">
        <v>1</v>
      </c>
      <c r="F501" s="11"/>
      <c r="G501" s="11"/>
      <c r="H501" s="11"/>
      <c r="I501" s="11"/>
      <c r="J501" s="11"/>
      <c r="K501" s="11"/>
      <c r="L501" s="11"/>
      <c r="M501" s="11"/>
      <c r="N501" s="3">
        <v>2.5000000000000001E-2</v>
      </c>
      <c r="O501" s="3">
        <v>1.4999999999999999E-2</v>
      </c>
      <c r="P501" s="3">
        <v>0.01</v>
      </c>
      <c r="Q501" s="12">
        <v>5</v>
      </c>
      <c r="R501" s="49">
        <f t="shared" si="16"/>
        <v>0.125</v>
      </c>
      <c r="S501" s="7"/>
    </row>
    <row r="502" spans="1:19">
      <c r="A502" s="32">
        <v>63</v>
      </c>
      <c r="B502" s="126" t="s">
        <v>604</v>
      </c>
      <c r="C502" s="41" t="s">
        <v>24</v>
      </c>
      <c r="D502" s="85" t="s">
        <v>490</v>
      </c>
      <c r="E502" s="11">
        <v>1</v>
      </c>
      <c r="F502" s="11"/>
      <c r="G502" s="11"/>
      <c r="H502" s="11"/>
      <c r="I502" s="11"/>
      <c r="J502" s="11"/>
      <c r="K502" s="11"/>
      <c r="L502" s="11"/>
      <c r="M502" s="11"/>
      <c r="N502" s="3">
        <v>2.5000000000000001E-2</v>
      </c>
      <c r="O502" s="3">
        <v>1.4999999999999999E-2</v>
      </c>
      <c r="P502" s="3">
        <v>0.01</v>
      </c>
      <c r="Q502" s="12">
        <v>5</v>
      </c>
      <c r="R502" s="49">
        <f t="shared" si="16"/>
        <v>0.125</v>
      </c>
      <c r="S502" s="7"/>
    </row>
    <row r="503" spans="1:19">
      <c r="A503" s="32">
        <v>64</v>
      </c>
      <c r="B503" s="126" t="s">
        <v>605</v>
      </c>
      <c r="C503" s="41" t="s">
        <v>24</v>
      </c>
      <c r="D503" s="85" t="s">
        <v>490</v>
      </c>
      <c r="E503" s="11">
        <v>1</v>
      </c>
      <c r="F503" s="11"/>
      <c r="G503" s="11"/>
      <c r="H503" s="11"/>
      <c r="I503" s="11"/>
      <c r="J503" s="11"/>
      <c r="K503" s="11"/>
      <c r="L503" s="11"/>
      <c r="M503" s="11"/>
      <c r="N503" s="3">
        <v>2.5000000000000001E-2</v>
      </c>
      <c r="O503" s="3">
        <v>1.4999999999999999E-2</v>
      </c>
      <c r="P503" s="3">
        <v>0.01</v>
      </c>
      <c r="Q503" s="12">
        <v>5</v>
      </c>
      <c r="R503" s="49">
        <f t="shared" si="16"/>
        <v>0.125</v>
      </c>
      <c r="S503" s="7"/>
    </row>
    <row r="504" spans="1:19">
      <c r="A504" s="32">
        <v>65</v>
      </c>
      <c r="B504" s="126" t="s">
        <v>606</v>
      </c>
      <c r="C504" s="41" t="s">
        <v>24</v>
      </c>
      <c r="D504" s="85" t="s">
        <v>490</v>
      </c>
      <c r="E504" s="11">
        <v>1</v>
      </c>
      <c r="F504" s="11"/>
      <c r="G504" s="11"/>
      <c r="H504" s="11"/>
      <c r="I504" s="11"/>
      <c r="J504" s="11"/>
      <c r="K504" s="11"/>
      <c r="L504" s="11"/>
      <c r="M504" s="11"/>
      <c r="N504" s="3">
        <v>2.5000000000000001E-2</v>
      </c>
      <c r="O504" s="3">
        <v>1.4999999999999999E-2</v>
      </c>
      <c r="P504" s="3">
        <v>0.01</v>
      </c>
      <c r="Q504" s="12">
        <v>5</v>
      </c>
      <c r="R504" s="49">
        <f t="shared" ref="R504:R525" si="17">(E504*N504*Q504)+(F504*O504*Q504)+(G504*P504*Q504)+(H504*N504*Q504*70%)+(I504*O504*Q504*70%)+(J504*P504*Q504*70%)+(K504*N504*Q504*50%)+(L504*O504*Q504*50%)+(M504*P504*Q504*50%)</f>
        <v>0.125</v>
      </c>
      <c r="S504" s="7"/>
    </row>
    <row r="505" spans="1:19">
      <c r="A505" s="32">
        <v>66</v>
      </c>
      <c r="B505" s="126" t="s">
        <v>607</v>
      </c>
      <c r="C505" s="41" t="s">
        <v>24</v>
      </c>
      <c r="D505" s="85" t="s">
        <v>490</v>
      </c>
      <c r="E505" s="11">
        <v>1</v>
      </c>
      <c r="F505" s="11"/>
      <c r="G505" s="11"/>
      <c r="H505" s="11"/>
      <c r="I505" s="11"/>
      <c r="J505" s="11"/>
      <c r="K505" s="11"/>
      <c r="L505" s="11"/>
      <c r="M505" s="11"/>
      <c r="N505" s="3">
        <v>2.5000000000000001E-2</v>
      </c>
      <c r="O505" s="3">
        <v>1.4999999999999999E-2</v>
      </c>
      <c r="P505" s="3">
        <v>0.01</v>
      </c>
      <c r="Q505" s="12">
        <v>5</v>
      </c>
      <c r="R505" s="49">
        <f t="shared" si="17"/>
        <v>0.125</v>
      </c>
      <c r="S505" s="7"/>
    </row>
    <row r="506" spans="1:19">
      <c r="A506" s="32">
        <v>67</v>
      </c>
      <c r="B506" s="126" t="s">
        <v>608</v>
      </c>
      <c r="C506" s="41" t="s">
        <v>24</v>
      </c>
      <c r="D506" s="85" t="s">
        <v>490</v>
      </c>
      <c r="E506" s="11">
        <v>1</v>
      </c>
      <c r="F506" s="11"/>
      <c r="G506" s="11"/>
      <c r="H506" s="11"/>
      <c r="I506" s="11"/>
      <c r="J506" s="11"/>
      <c r="K506" s="11"/>
      <c r="L506" s="11"/>
      <c r="M506" s="11"/>
      <c r="N506" s="3">
        <v>2.5000000000000001E-2</v>
      </c>
      <c r="O506" s="3">
        <v>1.4999999999999999E-2</v>
      </c>
      <c r="P506" s="3">
        <v>0.01</v>
      </c>
      <c r="Q506" s="12">
        <v>5</v>
      </c>
      <c r="R506" s="49">
        <f t="shared" si="17"/>
        <v>0.125</v>
      </c>
      <c r="S506" s="7"/>
    </row>
    <row r="507" spans="1:19">
      <c r="A507" s="32">
        <v>68</v>
      </c>
      <c r="B507" s="126" t="s">
        <v>609</v>
      </c>
      <c r="C507" s="41" t="s">
        <v>24</v>
      </c>
      <c r="D507" s="57" t="s">
        <v>610</v>
      </c>
      <c r="E507" s="11">
        <v>1</v>
      </c>
      <c r="F507" s="11"/>
      <c r="G507" s="11"/>
      <c r="H507" s="11"/>
      <c r="I507" s="11"/>
      <c r="J507" s="11"/>
      <c r="K507" s="11"/>
      <c r="L507" s="11"/>
      <c r="M507" s="11"/>
      <c r="N507" s="3">
        <v>2.5000000000000001E-2</v>
      </c>
      <c r="O507" s="3">
        <v>1.4999999999999999E-2</v>
      </c>
      <c r="P507" s="3">
        <v>0.01</v>
      </c>
      <c r="Q507" s="12">
        <v>5</v>
      </c>
      <c r="R507" s="49">
        <f t="shared" si="17"/>
        <v>0.125</v>
      </c>
      <c r="S507" s="7"/>
    </row>
    <row r="508" spans="1:19">
      <c r="A508" s="32">
        <v>69</v>
      </c>
      <c r="B508" s="126" t="s">
        <v>611</v>
      </c>
      <c r="C508" s="41" t="s">
        <v>24</v>
      </c>
      <c r="D508" s="57" t="s">
        <v>610</v>
      </c>
      <c r="E508" s="11">
        <v>1</v>
      </c>
      <c r="F508" s="11"/>
      <c r="G508" s="11"/>
      <c r="H508" s="11"/>
      <c r="I508" s="11"/>
      <c r="J508" s="11"/>
      <c r="K508" s="11"/>
      <c r="L508" s="11"/>
      <c r="M508" s="11"/>
      <c r="N508" s="3">
        <v>2.5000000000000001E-2</v>
      </c>
      <c r="O508" s="3">
        <v>1.4999999999999999E-2</v>
      </c>
      <c r="P508" s="3">
        <v>0.01</v>
      </c>
      <c r="Q508" s="12">
        <v>5</v>
      </c>
      <c r="R508" s="49">
        <f t="shared" si="17"/>
        <v>0.125</v>
      </c>
      <c r="S508" s="7"/>
    </row>
    <row r="509" spans="1:19">
      <c r="A509" s="32">
        <v>70</v>
      </c>
      <c r="B509" s="126" t="s">
        <v>612</v>
      </c>
      <c r="C509" s="41" t="s">
        <v>24</v>
      </c>
      <c r="D509" s="85" t="s">
        <v>490</v>
      </c>
      <c r="E509" s="11">
        <v>1</v>
      </c>
      <c r="F509" s="11"/>
      <c r="G509" s="38"/>
      <c r="H509" s="11"/>
      <c r="I509" s="11"/>
      <c r="J509" s="11"/>
      <c r="K509" s="11"/>
      <c r="L509" s="11"/>
      <c r="M509" s="11"/>
      <c r="N509" s="3">
        <v>2.5000000000000001E-2</v>
      </c>
      <c r="O509" s="3">
        <v>1.4999999999999999E-2</v>
      </c>
      <c r="P509" s="3">
        <v>0.01</v>
      </c>
      <c r="Q509" s="12">
        <v>5</v>
      </c>
      <c r="R509" s="49">
        <f t="shared" si="17"/>
        <v>0.125</v>
      </c>
      <c r="S509" s="7"/>
    </row>
    <row r="510" spans="1:19">
      <c r="A510" s="32">
        <v>71</v>
      </c>
      <c r="B510" s="126" t="s">
        <v>613</v>
      </c>
      <c r="C510" s="41" t="s">
        <v>25</v>
      </c>
      <c r="D510" s="85" t="s">
        <v>490</v>
      </c>
      <c r="E510" s="11">
        <v>1</v>
      </c>
      <c r="F510" s="11"/>
      <c r="G510" s="11"/>
      <c r="H510" s="11"/>
      <c r="I510" s="11"/>
      <c r="J510" s="11"/>
      <c r="K510" s="11"/>
      <c r="L510" s="11"/>
      <c r="M510" s="11"/>
      <c r="N510" s="3">
        <v>2.5000000000000001E-2</v>
      </c>
      <c r="O510" s="3">
        <v>1.4999999999999999E-2</v>
      </c>
      <c r="P510" s="3">
        <v>0.01</v>
      </c>
      <c r="Q510" s="12">
        <v>5</v>
      </c>
      <c r="R510" s="49">
        <f t="shared" si="17"/>
        <v>0.125</v>
      </c>
      <c r="S510" s="7"/>
    </row>
    <row r="511" spans="1:19">
      <c r="A511" s="32">
        <v>72</v>
      </c>
      <c r="B511" s="126" t="s">
        <v>614</v>
      </c>
      <c r="C511" s="41" t="s">
        <v>25</v>
      </c>
      <c r="D511" s="85" t="s">
        <v>490</v>
      </c>
      <c r="E511" s="11">
        <v>1</v>
      </c>
      <c r="F511" s="11"/>
      <c r="G511" s="11"/>
      <c r="H511" s="11"/>
      <c r="I511" s="11"/>
      <c r="J511" s="11"/>
      <c r="K511" s="11"/>
      <c r="L511" s="11"/>
      <c r="M511" s="11"/>
      <c r="N511" s="3">
        <v>2.5000000000000001E-2</v>
      </c>
      <c r="O511" s="3">
        <v>1.4999999999999999E-2</v>
      </c>
      <c r="P511" s="3">
        <v>0.01</v>
      </c>
      <c r="Q511" s="12">
        <v>5</v>
      </c>
      <c r="R511" s="49">
        <f t="shared" si="17"/>
        <v>0.125</v>
      </c>
      <c r="S511" s="7"/>
    </row>
    <row r="512" spans="1:19">
      <c r="A512" s="32">
        <v>73</v>
      </c>
      <c r="B512" s="126" t="s">
        <v>615</v>
      </c>
      <c r="C512" s="41" t="s">
        <v>25</v>
      </c>
      <c r="D512" s="85" t="s">
        <v>490</v>
      </c>
      <c r="E512" s="11">
        <v>1</v>
      </c>
      <c r="F512" s="11"/>
      <c r="G512" s="11"/>
      <c r="H512" s="11"/>
      <c r="I512" s="11"/>
      <c r="J512" s="11"/>
      <c r="K512" s="11"/>
      <c r="L512" s="11"/>
      <c r="M512" s="11"/>
      <c r="N512" s="3">
        <v>2.5000000000000001E-2</v>
      </c>
      <c r="O512" s="3">
        <v>1.4999999999999999E-2</v>
      </c>
      <c r="P512" s="3">
        <v>0.01</v>
      </c>
      <c r="Q512" s="12">
        <v>5</v>
      </c>
      <c r="R512" s="49">
        <f t="shared" si="17"/>
        <v>0.125</v>
      </c>
      <c r="S512" s="7"/>
    </row>
    <row r="513" spans="1:19">
      <c r="A513" s="32">
        <v>74</v>
      </c>
      <c r="B513" s="126" t="s">
        <v>616</v>
      </c>
      <c r="C513" s="41" t="s">
        <v>25</v>
      </c>
      <c r="D513" s="85" t="s">
        <v>490</v>
      </c>
      <c r="E513" s="11">
        <v>1</v>
      </c>
      <c r="F513" s="11"/>
      <c r="G513" s="11"/>
      <c r="H513" s="11"/>
      <c r="I513" s="11"/>
      <c r="J513" s="11"/>
      <c r="K513" s="11"/>
      <c r="L513" s="11"/>
      <c r="M513" s="11"/>
      <c r="N513" s="3">
        <v>2.5000000000000001E-2</v>
      </c>
      <c r="O513" s="3">
        <v>1.4999999999999999E-2</v>
      </c>
      <c r="P513" s="3">
        <v>0.01</v>
      </c>
      <c r="Q513" s="12">
        <v>5</v>
      </c>
      <c r="R513" s="49">
        <f t="shared" si="17"/>
        <v>0.125</v>
      </c>
      <c r="S513" s="7"/>
    </row>
    <row r="514" spans="1:19">
      <c r="A514" s="32">
        <v>75</v>
      </c>
      <c r="B514" s="126" t="s">
        <v>617</v>
      </c>
      <c r="C514" s="41" t="s">
        <v>618</v>
      </c>
      <c r="D514" s="85" t="s">
        <v>490</v>
      </c>
      <c r="E514" s="11">
        <v>1</v>
      </c>
      <c r="F514" s="11"/>
      <c r="G514" s="11"/>
      <c r="H514" s="11"/>
      <c r="I514" s="11"/>
      <c r="J514" s="11"/>
      <c r="K514" s="11"/>
      <c r="L514" s="11"/>
      <c r="M514" s="11"/>
      <c r="N514" s="3">
        <v>2.5000000000000001E-2</v>
      </c>
      <c r="O514" s="3">
        <v>1.4999999999999999E-2</v>
      </c>
      <c r="P514" s="3">
        <v>0.01</v>
      </c>
      <c r="Q514" s="12">
        <v>5</v>
      </c>
      <c r="R514" s="49">
        <f t="shared" si="17"/>
        <v>0.125</v>
      </c>
      <c r="S514" s="7"/>
    </row>
    <row r="515" spans="1:19">
      <c r="A515" s="32">
        <v>76</v>
      </c>
      <c r="B515" s="126" t="s">
        <v>619</v>
      </c>
      <c r="C515" s="41" t="s">
        <v>618</v>
      </c>
      <c r="D515" s="85" t="s">
        <v>490</v>
      </c>
      <c r="E515" s="11">
        <v>1</v>
      </c>
      <c r="F515" s="11"/>
      <c r="G515" s="11"/>
      <c r="H515" s="11"/>
      <c r="I515" s="11"/>
      <c r="J515" s="11"/>
      <c r="K515" s="11"/>
      <c r="L515" s="11"/>
      <c r="M515" s="11"/>
      <c r="N515" s="3">
        <v>2.5000000000000001E-2</v>
      </c>
      <c r="O515" s="3">
        <v>1.4999999999999999E-2</v>
      </c>
      <c r="P515" s="3">
        <v>0.01</v>
      </c>
      <c r="Q515" s="12">
        <v>5</v>
      </c>
      <c r="R515" s="49">
        <f t="shared" si="17"/>
        <v>0.125</v>
      </c>
      <c r="S515" s="7"/>
    </row>
    <row r="516" spans="1:19">
      <c r="A516" s="32">
        <v>77</v>
      </c>
      <c r="B516" s="126" t="s">
        <v>620</v>
      </c>
      <c r="C516" s="41" t="s">
        <v>618</v>
      </c>
      <c r="D516" s="85" t="s">
        <v>490</v>
      </c>
      <c r="E516" s="11">
        <v>1</v>
      </c>
      <c r="F516" s="11"/>
      <c r="G516" s="11"/>
      <c r="H516" s="11"/>
      <c r="I516" s="11"/>
      <c r="J516" s="11"/>
      <c r="K516" s="11"/>
      <c r="L516" s="11"/>
      <c r="M516" s="11"/>
      <c r="N516" s="3">
        <v>2.5000000000000001E-2</v>
      </c>
      <c r="O516" s="3">
        <v>1.4999999999999999E-2</v>
      </c>
      <c r="P516" s="3">
        <v>0.01</v>
      </c>
      <c r="Q516" s="12">
        <v>5</v>
      </c>
      <c r="R516" s="49">
        <f t="shared" si="17"/>
        <v>0.125</v>
      </c>
      <c r="S516" s="7"/>
    </row>
    <row r="517" spans="1:19">
      <c r="A517" s="32">
        <v>78</v>
      </c>
      <c r="B517" s="126" t="s">
        <v>621</v>
      </c>
      <c r="C517" s="41" t="s">
        <v>618</v>
      </c>
      <c r="D517" s="85" t="s">
        <v>490</v>
      </c>
      <c r="E517" s="11">
        <v>1</v>
      </c>
      <c r="F517" s="11"/>
      <c r="G517" s="11"/>
      <c r="H517" s="11"/>
      <c r="I517" s="11"/>
      <c r="J517" s="11"/>
      <c r="K517" s="11"/>
      <c r="L517" s="11"/>
      <c r="M517" s="11"/>
      <c r="N517" s="3">
        <v>2.5000000000000001E-2</v>
      </c>
      <c r="O517" s="3">
        <v>1.4999999999999999E-2</v>
      </c>
      <c r="P517" s="3">
        <v>0.01</v>
      </c>
      <c r="Q517" s="12">
        <v>5</v>
      </c>
      <c r="R517" s="49">
        <f t="shared" si="17"/>
        <v>0.125</v>
      </c>
      <c r="S517" s="7"/>
    </row>
    <row r="518" spans="1:19">
      <c r="A518" s="32">
        <v>79</v>
      </c>
      <c r="B518" s="126" t="s">
        <v>622</v>
      </c>
      <c r="C518" s="41" t="s">
        <v>618</v>
      </c>
      <c r="D518" s="85" t="s">
        <v>490</v>
      </c>
      <c r="E518" s="11">
        <v>1</v>
      </c>
      <c r="F518" s="11"/>
      <c r="G518" s="11"/>
      <c r="H518" s="11"/>
      <c r="I518" s="11"/>
      <c r="J518" s="11"/>
      <c r="K518" s="11"/>
      <c r="L518" s="11"/>
      <c r="M518" s="11"/>
      <c r="N518" s="3">
        <v>2.5000000000000001E-2</v>
      </c>
      <c r="O518" s="3">
        <v>1.4999999999999999E-2</v>
      </c>
      <c r="P518" s="3">
        <v>0.01</v>
      </c>
      <c r="Q518" s="12">
        <v>5</v>
      </c>
      <c r="R518" s="49">
        <f t="shared" si="17"/>
        <v>0.125</v>
      </c>
      <c r="S518" s="7"/>
    </row>
    <row r="519" spans="1:19">
      <c r="A519" s="32">
        <v>80</v>
      </c>
      <c r="B519" s="126" t="s">
        <v>623</v>
      </c>
      <c r="C519" s="41" t="s">
        <v>618</v>
      </c>
      <c r="D519" s="85" t="s">
        <v>490</v>
      </c>
      <c r="E519" s="11">
        <v>1</v>
      </c>
      <c r="F519" s="11"/>
      <c r="G519" s="11"/>
      <c r="H519" s="11"/>
      <c r="I519" s="11"/>
      <c r="J519" s="11"/>
      <c r="K519" s="11"/>
      <c r="L519" s="11"/>
      <c r="M519" s="11"/>
      <c r="N519" s="3">
        <v>2.5000000000000001E-2</v>
      </c>
      <c r="O519" s="3">
        <v>1.4999999999999999E-2</v>
      </c>
      <c r="P519" s="3">
        <v>0.01</v>
      </c>
      <c r="Q519" s="12">
        <v>5</v>
      </c>
      <c r="R519" s="49">
        <f t="shared" si="17"/>
        <v>0.125</v>
      </c>
      <c r="S519" s="7"/>
    </row>
    <row r="520" spans="1:19">
      <c r="A520" s="32">
        <v>81</v>
      </c>
      <c r="B520" s="126" t="s">
        <v>624</v>
      </c>
      <c r="C520" s="41" t="s">
        <v>73</v>
      </c>
      <c r="D520" s="85" t="s">
        <v>490</v>
      </c>
      <c r="E520" s="11">
        <v>1</v>
      </c>
      <c r="F520" s="11"/>
      <c r="G520" s="11"/>
      <c r="H520" s="11"/>
      <c r="I520" s="11"/>
      <c r="J520" s="11"/>
      <c r="K520" s="11"/>
      <c r="L520" s="11"/>
      <c r="M520" s="11"/>
      <c r="N520" s="3">
        <v>2.5000000000000001E-2</v>
      </c>
      <c r="O520" s="3">
        <v>1.4999999999999999E-2</v>
      </c>
      <c r="P520" s="3">
        <v>0.01</v>
      </c>
      <c r="Q520" s="12">
        <v>5</v>
      </c>
      <c r="R520" s="49">
        <f t="shared" si="17"/>
        <v>0.125</v>
      </c>
      <c r="S520" s="7"/>
    </row>
    <row r="521" spans="1:19">
      <c r="A521" s="32">
        <v>82</v>
      </c>
      <c r="B521" s="126" t="s">
        <v>625</v>
      </c>
      <c r="C521" s="41" t="s">
        <v>73</v>
      </c>
      <c r="D521" s="85" t="s">
        <v>490</v>
      </c>
      <c r="E521" s="11">
        <v>1</v>
      </c>
      <c r="F521" s="11"/>
      <c r="G521" s="11"/>
      <c r="H521" s="11"/>
      <c r="I521" s="11"/>
      <c r="J521" s="11"/>
      <c r="K521" s="11"/>
      <c r="L521" s="11"/>
      <c r="M521" s="11"/>
      <c r="N521" s="3">
        <v>2.5000000000000001E-2</v>
      </c>
      <c r="O521" s="3">
        <v>1.4999999999999999E-2</v>
      </c>
      <c r="P521" s="3">
        <v>0.01</v>
      </c>
      <c r="Q521" s="12">
        <v>5</v>
      </c>
      <c r="R521" s="49">
        <f t="shared" si="17"/>
        <v>0.125</v>
      </c>
      <c r="S521" s="7"/>
    </row>
    <row r="522" spans="1:19">
      <c r="A522" s="32">
        <v>83</v>
      </c>
      <c r="B522" s="126" t="s">
        <v>626</v>
      </c>
      <c r="C522" s="41" t="s">
        <v>73</v>
      </c>
      <c r="D522" s="85" t="s">
        <v>490</v>
      </c>
      <c r="E522" s="11">
        <v>1</v>
      </c>
      <c r="F522" s="11"/>
      <c r="G522" s="11"/>
      <c r="H522" s="11"/>
      <c r="I522" s="11"/>
      <c r="J522" s="11"/>
      <c r="K522" s="11"/>
      <c r="L522" s="11"/>
      <c r="M522" s="11"/>
      <c r="N522" s="3">
        <v>2.5000000000000001E-2</v>
      </c>
      <c r="O522" s="3">
        <v>1.4999999999999999E-2</v>
      </c>
      <c r="P522" s="3">
        <v>0.01</v>
      </c>
      <c r="Q522" s="12">
        <v>5</v>
      </c>
      <c r="R522" s="49">
        <f t="shared" si="17"/>
        <v>0.125</v>
      </c>
      <c r="S522" s="7"/>
    </row>
    <row r="523" spans="1:19">
      <c r="A523" s="32">
        <v>84</v>
      </c>
      <c r="B523" s="126" t="s">
        <v>627</v>
      </c>
      <c r="C523" s="41" t="s">
        <v>73</v>
      </c>
      <c r="D523" s="85" t="s">
        <v>490</v>
      </c>
      <c r="E523" s="11">
        <v>1</v>
      </c>
      <c r="F523" s="11"/>
      <c r="G523" s="11"/>
      <c r="H523" s="11"/>
      <c r="I523" s="11"/>
      <c r="J523" s="11"/>
      <c r="K523" s="11"/>
      <c r="L523" s="11"/>
      <c r="M523" s="11"/>
      <c r="N523" s="3">
        <v>2.5000000000000001E-2</v>
      </c>
      <c r="O523" s="3">
        <v>1.4999999999999999E-2</v>
      </c>
      <c r="P523" s="3">
        <v>0.01</v>
      </c>
      <c r="Q523" s="12">
        <v>5</v>
      </c>
      <c r="R523" s="49">
        <f t="shared" si="17"/>
        <v>0.125</v>
      </c>
      <c r="S523" s="7"/>
    </row>
    <row r="524" spans="1:19">
      <c r="A524" s="32">
        <v>85</v>
      </c>
      <c r="B524" s="126" t="s">
        <v>628</v>
      </c>
      <c r="C524" s="41" t="s">
        <v>73</v>
      </c>
      <c r="D524" s="85" t="s">
        <v>490</v>
      </c>
      <c r="E524" s="11">
        <v>1</v>
      </c>
      <c r="F524" s="11"/>
      <c r="G524" s="11"/>
      <c r="H524" s="11"/>
      <c r="I524" s="11"/>
      <c r="J524" s="11"/>
      <c r="K524" s="11"/>
      <c r="L524" s="11"/>
      <c r="M524" s="11"/>
      <c r="N524" s="3">
        <v>2.5000000000000001E-2</v>
      </c>
      <c r="O524" s="3">
        <v>1.4999999999999999E-2</v>
      </c>
      <c r="P524" s="3">
        <v>0.01</v>
      </c>
      <c r="Q524" s="12">
        <v>5</v>
      </c>
      <c r="R524" s="49">
        <f t="shared" si="17"/>
        <v>0.125</v>
      </c>
      <c r="S524" s="7"/>
    </row>
    <row r="525" spans="1:19">
      <c r="A525" s="32">
        <v>86</v>
      </c>
      <c r="B525" s="126" t="s">
        <v>629</v>
      </c>
      <c r="C525" s="41" t="s">
        <v>73</v>
      </c>
      <c r="D525" s="85" t="s">
        <v>490</v>
      </c>
      <c r="E525" s="11">
        <v>1</v>
      </c>
      <c r="F525" s="11"/>
      <c r="G525" s="38"/>
      <c r="H525" s="11"/>
      <c r="I525" s="11"/>
      <c r="J525" s="11"/>
      <c r="K525" s="11"/>
      <c r="L525" s="11"/>
      <c r="M525" s="11"/>
      <c r="N525" s="3">
        <v>2.5000000000000001E-2</v>
      </c>
      <c r="O525" s="3">
        <v>1.4999999999999999E-2</v>
      </c>
      <c r="P525" s="3">
        <v>0.01</v>
      </c>
      <c r="Q525" s="12">
        <v>5</v>
      </c>
      <c r="R525" s="49">
        <f t="shared" si="17"/>
        <v>0.125</v>
      </c>
      <c r="S525" s="7"/>
    </row>
    <row r="526" spans="1:19">
      <c r="A526" s="32"/>
      <c r="B526" s="126"/>
      <c r="C526" s="41"/>
      <c r="D526" s="85"/>
      <c r="E526" s="11"/>
      <c r="F526" s="11"/>
      <c r="G526" s="38"/>
      <c r="H526" s="11"/>
      <c r="I526" s="11"/>
      <c r="J526" s="11"/>
      <c r="K526" s="11"/>
      <c r="L526" s="11"/>
      <c r="M526" s="11"/>
      <c r="N526" s="3"/>
      <c r="O526" s="3"/>
      <c r="P526" s="3"/>
      <c r="Q526" s="12"/>
      <c r="R526" s="30"/>
      <c r="S526" s="7"/>
    </row>
    <row r="527" spans="1:19" ht="25.5">
      <c r="A527" s="40"/>
      <c r="B527" s="2" t="s">
        <v>655</v>
      </c>
      <c r="C527" s="40"/>
      <c r="D527" s="83"/>
      <c r="E527" s="72">
        <f t="shared" ref="E527:M527" si="18">SUM(E528:E549)</f>
        <v>7</v>
      </c>
      <c r="F527" s="72">
        <f t="shared" si="18"/>
        <v>1</v>
      </c>
      <c r="G527" s="72">
        <f t="shared" si="18"/>
        <v>14</v>
      </c>
      <c r="H527" s="72">
        <f t="shared" si="18"/>
        <v>0</v>
      </c>
      <c r="I527" s="72">
        <f t="shared" si="18"/>
        <v>0</v>
      </c>
      <c r="J527" s="72">
        <f t="shared" si="18"/>
        <v>0</v>
      </c>
      <c r="K527" s="72">
        <f t="shared" si="18"/>
        <v>0</v>
      </c>
      <c r="L527" s="72">
        <f t="shared" si="18"/>
        <v>0</v>
      </c>
      <c r="M527" s="72">
        <f t="shared" si="18"/>
        <v>0</v>
      </c>
      <c r="N527" s="3"/>
      <c r="O527" s="3"/>
      <c r="P527" s="3"/>
      <c r="Q527" s="12"/>
      <c r="R527" s="26">
        <f>SUM(R528:R549)</f>
        <v>1.6500000000000006</v>
      </c>
      <c r="S527" s="7"/>
    </row>
    <row r="528" spans="1:19">
      <c r="A528" s="39">
        <v>1</v>
      </c>
      <c r="B528" s="83" t="s">
        <v>633</v>
      </c>
      <c r="C528" s="32" t="s">
        <v>88</v>
      </c>
      <c r="D528" s="77" t="s">
        <v>23</v>
      </c>
      <c r="E528" s="11">
        <v>1</v>
      </c>
      <c r="F528" s="11"/>
      <c r="G528" s="11"/>
      <c r="H528" s="11"/>
      <c r="I528" s="11"/>
      <c r="J528" s="11"/>
      <c r="K528" s="11"/>
      <c r="L528" s="11"/>
      <c r="M528" s="11"/>
      <c r="N528" s="3">
        <v>2.5000000000000001E-2</v>
      </c>
      <c r="O528" s="3">
        <v>1.4999999999999999E-2</v>
      </c>
      <c r="P528" s="3">
        <v>0.01</v>
      </c>
      <c r="Q528" s="12">
        <v>5</v>
      </c>
      <c r="R528" s="49">
        <f t="shared" ref="R528:R549" si="19">(E528*N528*Q528)+(F528*O528*Q528)+(G528*P528*Q528)+(H528*N528*Q528*70%)+(I528*O528*Q528*70%)+(J528*P528*Q528*70%)+(K528*N528*Q528*50%)+(L528*O528*Q528*50%)+(M528*P528*Q528*50%)</f>
        <v>0.125</v>
      </c>
      <c r="S528" s="7"/>
    </row>
    <row r="529" spans="1:19">
      <c r="A529" s="39">
        <f>+A528+1</f>
        <v>2</v>
      </c>
      <c r="B529" s="83" t="s">
        <v>634</v>
      </c>
      <c r="C529" s="32" t="s">
        <v>88</v>
      </c>
      <c r="D529" s="77" t="s">
        <v>635</v>
      </c>
      <c r="E529" s="11">
        <v>1</v>
      </c>
      <c r="F529" s="11"/>
      <c r="G529" s="41"/>
      <c r="H529" s="41"/>
      <c r="I529" s="41"/>
      <c r="J529" s="41"/>
      <c r="K529" s="41"/>
      <c r="L529" s="41"/>
      <c r="M529" s="41"/>
      <c r="N529" s="3">
        <v>2.5000000000000001E-2</v>
      </c>
      <c r="O529" s="3">
        <v>1.4999999999999999E-2</v>
      </c>
      <c r="P529" s="3">
        <v>0.01</v>
      </c>
      <c r="Q529" s="12">
        <v>5</v>
      </c>
      <c r="R529" s="49">
        <f t="shared" si="19"/>
        <v>0.125</v>
      </c>
      <c r="S529" s="7"/>
    </row>
    <row r="530" spans="1:19">
      <c r="A530" s="39">
        <f t="shared" ref="A530:A549" si="20">+A529+1</f>
        <v>3</v>
      </c>
      <c r="B530" s="83" t="s">
        <v>636</v>
      </c>
      <c r="C530" s="32" t="s">
        <v>17</v>
      </c>
      <c r="D530" s="77" t="s">
        <v>23</v>
      </c>
      <c r="E530" s="11">
        <v>1</v>
      </c>
      <c r="F530" s="11"/>
      <c r="G530" s="11"/>
      <c r="H530" s="11"/>
      <c r="I530" s="11"/>
      <c r="J530" s="11"/>
      <c r="K530" s="11"/>
      <c r="L530" s="11"/>
      <c r="M530" s="11"/>
      <c r="N530" s="3">
        <v>2.5000000000000001E-2</v>
      </c>
      <c r="O530" s="3">
        <v>1.4999999999999999E-2</v>
      </c>
      <c r="P530" s="3">
        <v>0.01</v>
      </c>
      <c r="Q530" s="12">
        <v>5</v>
      </c>
      <c r="R530" s="49">
        <f t="shared" si="19"/>
        <v>0.125</v>
      </c>
      <c r="S530" s="7"/>
    </row>
    <row r="531" spans="1:19">
      <c r="A531" s="39">
        <f t="shared" si="20"/>
        <v>4</v>
      </c>
      <c r="B531" s="83" t="s">
        <v>541</v>
      </c>
      <c r="C531" s="32" t="s">
        <v>17</v>
      </c>
      <c r="D531" s="77" t="s">
        <v>23</v>
      </c>
      <c r="E531" s="11">
        <v>1</v>
      </c>
      <c r="F531" s="42"/>
      <c r="G531" s="42"/>
      <c r="H531" s="42"/>
      <c r="I531" s="42"/>
      <c r="J531" s="42"/>
      <c r="K531" s="42"/>
      <c r="L531" s="42"/>
      <c r="M531" s="42"/>
      <c r="N531" s="3">
        <v>2.5000000000000001E-2</v>
      </c>
      <c r="O531" s="3">
        <v>1.4999999999999999E-2</v>
      </c>
      <c r="P531" s="3">
        <v>0.01</v>
      </c>
      <c r="Q531" s="12">
        <v>5</v>
      </c>
      <c r="R531" s="49">
        <f t="shared" si="19"/>
        <v>0.125</v>
      </c>
      <c r="S531" s="7"/>
    </row>
    <row r="532" spans="1:19">
      <c r="A532" s="39">
        <f t="shared" si="20"/>
        <v>5</v>
      </c>
      <c r="B532" s="83" t="s">
        <v>637</v>
      </c>
      <c r="C532" s="32" t="s">
        <v>19</v>
      </c>
      <c r="D532" s="77" t="s">
        <v>635</v>
      </c>
      <c r="E532" s="11"/>
      <c r="F532" s="42"/>
      <c r="G532" s="42">
        <v>1</v>
      </c>
      <c r="H532" s="42"/>
      <c r="I532" s="42"/>
      <c r="J532" s="42"/>
      <c r="K532" s="42"/>
      <c r="L532" s="42"/>
      <c r="M532" s="42"/>
      <c r="N532" s="3">
        <v>2.5000000000000001E-2</v>
      </c>
      <c r="O532" s="3">
        <v>1.4999999999999999E-2</v>
      </c>
      <c r="P532" s="3">
        <v>0.01</v>
      </c>
      <c r="Q532" s="12">
        <v>5</v>
      </c>
      <c r="R532" s="49">
        <f t="shared" si="19"/>
        <v>0.05</v>
      </c>
      <c r="S532" s="7"/>
    </row>
    <row r="533" spans="1:19">
      <c r="A533" s="39">
        <f t="shared" si="20"/>
        <v>6</v>
      </c>
      <c r="B533" s="83" t="s">
        <v>638</v>
      </c>
      <c r="C533" s="32" t="s">
        <v>39</v>
      </c>
      <c r="D533" s="77" t="s">
        <v>635</v>
      </c>
      <c r="E533" s="11"/>
      <c r="F533" s="42"/>
      <c r="G533" s="42">
        <v>1</v>
      </c>
      <c r="H533" s="42"/>
      <c r="I533" s="42"/>
      <c r="J533" s="42"/>
      <c r="K533" s="42"/>
      <c r="L533" s="42"/>
      <c r="M533" s="42"/>
      <c r="N533" s="3">
        <v>2.5000000000000001E-2</v>
      </c>
      <c r="O533" s="3">
        <v>1.4999999999999999E-2</v>
      </c>
      <c r="P533" s="3">
        <v>0.01</v>
      </c>
      <c r="Q533" s="12">
        <v>5</v>
      </c>
      <c r="R533" s="49">
        <f t="shared" si="19"/>
        <v>0.05</v>
      </c>
      <c r="S533" s="7"/>
    </row>
    <row r="534" spans="1:19">
      <c r="A534" s="39">
        <f t="shared" si="20"/>
        <v>7</v>
      </c>
      <c r="B534" s="83" t="s">
        <v>639</v>
      </c>
      <c r="C534" s="32" t="s">
        <v>67</v>
      </c>
      <c r="D534" s="77" t="s">
        <v>635</v>
      </c>
      <c r="E534" s="11"/>
      <c r="F534" s="42"/>
      <c r="G534" s="42">
        <v>1</v>
      </c>
      <c r="H534" s="42"/>
      <c r="I534" s="42"/>
      <c r="J534" s="42"/>
      <c r="K534" s="42"/>
      <c r="L534" s="42"/>
      <c r="M534" s="42"/>
      <c r="N534" s="3">
        <v>2.5000000000000001E-2</v>
      </c>
      <c r="O534" s="3">
        <v>1.4999999999999999E-2</v>
      </c>
      <c r="P534" s="3">
        <v>0.01</v>
      </c>
      <c r="Q534" s="12">
        <v>5</v>
      </c>
      <c r="R534" s="49">
        <f t="shared" si="19"/>
        <v>0.05</v>
      </c>
      <c r="S534" s="7"/>
    </row>
    <row r="535" spans="1:19">
      <c r="A535" s="39">
        <f t="shared" si="20"/>
        <v>8</v>
      </c>
      <c r="B535" s="83" t="s">
        <v>640</v>
      </c>
      <c r="C535" s="32" t="s">
        <v>67</v>
      </c>
      <c r="D535" s="77" t="s">
        <v>635</v>
      </c>
      <c r="E535" s="11"/>
      <c r="F535" s="42"/>
      <c r="G535" s="42">
        <v>1</v>
      </c>
      <c r="H535" s="42"/>
      <c r="I535" s="42"/>
      <c r="J535" s="42"/>
      <c r="K535" s="42"/>
      <c r="L535" s="42"/>
      <c r="M535" s="42"/>
      <c r="N535" s="3">
        <v>2.5000000000000001E-2</v>
      </c>
      <c r="O535" s="3">
        <v>1.4999999999999999E-2</v>
      </c>
      <c r="P535" s="3">
        <v>0.01</v>
      </c>
      <c r="Q535" s="12">
        <v>5</v>
      </c>
      <c r="R535" s="49">
        <f t="shared" si="19"/>
        <v>0.05</v>
      </c>
      <c r="S535" s="7"/>
    </row>
    <row r="536" spans="1:19">
      <c r="A536" s="39">
        <f t="shared" si="20"/>
        <v>9</v>
      </c>
      <c r="B536" s="83" t="s">
        <v>641</v>
      </c>
      <c r="C536" s="32" t="s">
        <v>22</v>
      </c>
      <c r="D536" s="78" t="s">
        <v>635</v>
      </c>
      <c r="E536" s="42"/>
      <c r="F536" s="42"/>
      <c r="G536" s="42">
        <v>1</v>
      </c>
      <c r="H536" s="42"/>
      <c r="I536" s="42"/>
      <c r="J536" s="42"/>
      <c r="K536" s="42"/>
      <c r="L536" s="42"/>
      <c r="M536" s="42"/>
      <c r="N536" s="3">
        <v>2.5000000000000001E-2</v>
      </c>
      <c r="O536" s="3">
        <v>1.4999999999999999E-2</v>
      </c>
      <c r="P536" s="3">
        <v>0.01</v>
      </c>
      <c r="Q536" s="12">
        <v>5</v>
      </c>
      <c r="R536" s="49">
        <f t="shared" si="19"/>
        <v>0.05</v>
      </c>
      <c r="S536" s="7"/>
    </row>
    <row r="537" spans="1:19">
      <c r="A537" s="39">
        <f t="shared" si="20"/>
        <v>10</v>
      </c>
      <c r="B537" s="83" t="s">
        <v>642</v>
      </c>
      <c r="C537" s="32" t="s">
        <v>22</v>
      </c>
      <c r="D537" s="78" t="s">
        <v>635</v>
      </c>
      <c r="E537" s="42"/>
      <c r="F537" s="42"/>
      <c r="G537" s="42">
        <v>1</v>
      </c>
      <c r="H537" s="42"/>
      <c r="I537" s="42"/>
      <c r="J537" s="42"/>
      <c r="K537" s="42"/>
      <c r="L537" s="42"/>
      <c r="M537" s="42"/>
      <c r="N537" s="3">
        <v>2.5000000000000001E-2</v>
      </c>
      <c r="O537" s="3">
        <v>1.4999999999999999E-2</v>
      </c>
      <c r="P537" s="3">
        <v>0.01</v>
      </c>
      <c r="Q537" s="12">
        <v>5</v>
      </c>
      <c r="R537" s="49">
        <f t="shared" si="19"/>
        <v>0.05</v>
      </c>
      <c r="S537" s="7"/>
    </row>
    <row r="538" spans="1:19">
      <c r="A538" s="39">
        <f t="shared" si="20"/>
        <v>11</v>
      </c>
      <c r="B538" s="83" t="s">
        <v>643</v>
      </c>
      <c r="C538" s="32" t="s">
        <v>71</v>
      </c>
      <c r="D538" s="78" t="s">
        <v>635</v>
      </c>
      <c r="E538" s="42"/>
      <c r="F538" s="42"/>
      <c r="G538" s="42">
        <v>1</v>
      </c>
      <c r="H538" s="42"/>
      <c r="I538" s="42"/>
      <c r="J538" s="42"/>
      <c r="K538" s="42"/>
      <c r="L538" s="42"/>
      <c r="M538" s="42"/>
      <c r="N538" s="3">
        <v>2.5000000000000001E-2</v>
      </c>
      <c r="O538" s="3">
        <v>1.4999999999999999E-2</v>
      </c>
      <c r="P538" s="3">
        <v>0.01</v>
      </c>
      <c r="Q538" s="12">
        <v>5</v>
      </c>
      <c r="R538" s="49">
        <f t="shared" si="19"/>
        <v>0.05</v>
      </c>
      <c r="S538" s="7"/>
    </row>
    <row r="539" spans="1:19">
      <c r="A539" s="39">
        <f t="shared" si="20"/>
        <v>12</v>
      </c>
      <c r="B539" s="114" t="s">
        <v>644</v>
      </c>
      <c r="C539" s="33" t="s">
        <v>71</v>
      </c>
      <c r="D539" s="77" t="s">
        <v>635</v>
      </c>
      <c r="E539" s="11">
        <v>1</v>
      </c>
      <c r="F539" s="11"/>
      <c r="G539" s="11"/>
      <c r="H539" s="11"/>
      <c r="I539" s="11"/>
      <c r="J539" s="11"/>
      <c r="K539" s="11"/>
      <c r="L539" s="11"/>
      <c r="M539" s="11"/>
      <c r="N539" s="3">
        <v>2.5000000000000001E-2</v>
      </c>
      <c r="O539" s="3">
        <v>1.4999999999999999E-2</v>
      </c>
      <c r="P539" s="3">
        <v>0.01</v>
      </c>
      <c r="Q539" s="12">
        <v>5</v>
      </c>
      <c r="R539" s="49">
        <f t="shared" si="19"/>
        <v>0.125</v>
      </c>
      <c r="S539" s="7"/>
    </row>
    <row r="540" spans="1:19">
      <c r="A540" s="39">
        <f t="shared" si="20"/>
        <v>13</v>
      </c>
      <c r="B540" s="114" t="s">
        <v>645</v>
      </c>
      <c r="C540" s="33" t="s">
        <v>71</v>
      </c>
      <c r="D540" s="77" t="s">
        <v>635</v>
      </c>
      <c r="E540" s="11">
        <v>1</v>
      </c>
      <c r="F540" s="11"/>
      <c r="G540" s="11"/>
      <c r="H540" s="11"/>
      <c r="I540" s="11"/>
      <c r="J540" s="11"/>
      <c r="K540" s="11"/>
      <c r="L540" s="11"/>
      <c r="M540" s="11"/>
      <c r="N540" s="3">
        <v>2.5000000000000001E-2</v>
      </c>
      <c r="O540" s="3">
        <v>1.4999999999999999E-2</v>
      </c>
      <c r="P540" s="3">
        <v>0.01</v>
      </c>
      <c r="Q540" s="12">
        <v>5</v>
      </c>
      <c r="R540" s="49">
        <f t="shared" si="19"/>
        <v>0.125</v>
      </c>
      <c r="S540" s="7"/>
    </row>
    <row r="541" spans="1:19">
      <c r="A541" s="39">
        <f t="shared" si="20"/>
        <v>14</v>
      </c>
      <c r="B541" s="114" t="s">
        <v>646</v>
      </c>
      <c r="C541" s="33" t="s">
        <v>24</v>
      </c>
      <c r="D541" s="77" t="s">
        <v>635</v>
      </c>
      <c r="E541" s="11"/>
      <c r="F541" s="11">
        <v>1</v>
      </c>
      <c r="G541" s="11"/>
      <c r="H541" s="11"/>
      <c r="I541" s="11"/>
      <c r="J541" s="11"/>
      <c r="K541" s="11"/>
      <c r="L541" s="11"/>
      <c r="M541" s="11"/>
      <c r="N541" s="3">
        <v>2.5000000000000001E-2</v>
      </c>
      <c r="O541" s="3">
        <v>1.4999999999999999E-2</v>
      </c>
      <c r="P541" s="3">
        <v>0.01</v>
      </c>
      <c r="Q541" s="12">
        <v>5</v>
      </c>
      <c r="R541" s="49">
        <f t="shared" si="19"/>
        <v>7.4999999999999997E-2</v>
      </c>
      <c r="S541" s="7"/>
    </row>
    <row r="542" spans="1:19">
      <c r="A542" s="39">
        <f t="shared" si="20"/>
        <v>15</v>
      </c>
      <c r="B542" s="114" t="s">
        <v>647</v>
      </c>
      <c r="C542" s="33" t="s">
        <v>25</v>
      </c>
      <c r="D542" s="77" t="s">
        <v>635</v>
      </c>
      <c r="E542" s="11"/>
      <c r="F542" s="11"/>
      <c r="G542" s="11">
        <v>1</v>
      </c>
      <c r="H542" s="11"/>
      <c r="I542" s="11"/>
      <c r="J542" s="11"/>
      <c r="K542" s="11"/>
      <c r="L542" s="11"/>
      <c r="M542" s="11"/>
      <c r="N542" s="3">
        <v>2.5000000000000001E-2</v>
      </c>
      <c r="O542" s="3">
        <v>1.4999999999999999E-2</v>
      </c>
      <c r="P542" s="3">
        <v>0.01</v>
      </c>
      <c r="Q542" s="12">
        <v>5</v>
      </c>
      <c r="R542" s="49">
        <f t="shared" si="19"/>
        <v>0.05</v>
      </c>
      <c r="S542" s="7"/>
    </row>
    <row r="543" spans="1:19">
      <c r="A543" s="39">
        <f t="shared" si="20"/>
        <v>16</v>
      </c>
      <c r="B543" s="114" t="s">
        <v>648</v>
      </c>
      <c r="C543" s="33" t="s">
        <v>618</v>
      </c>
      <c r="D543" s="77" t="s">
        <v>0</v>
      </c>
      <c r="E543" s="11">
        <v>1</v>
      </c>
      <c r="F543" s="11"/>
      <c r="G543" s="11"/>
      <c r="H543" s="11"/>
      <c r="I543" s="11"/>
      <c r="J543" s="11"/>
      <c r="K543" s="11"/>
      <c r="L543" s="11"/>
      <c r="M543" s="11"/>
      <c r="N543" s="3">
        <v>2.5000000000000001E-2</v>
      </c>
      <c r="O543" s="3">
        <v>1.4999999999999999E-2</v>
      </c>
      <c r="P543" s="3">
        <v>0.01</v>
      </c>
      <c r="Q543" s="12">
        <v>5</v>
      </c>
      <c r="R543" s="49">
        <f t="shared" si="19"/>
        <v>0.125</v>
      </c>
      <c r="S543" s="7"/>
    </row>
    <row r="544" spans="1:19">
      <c r="A544" s="39">
        <f t="shared" si="20"/>
        <v>17</v>
      </c>
      <c r="B544" s="114" t="s">
        <v>649</v>
      </c>
      <c r="C544" s="33" t="s">
        <v>618</v>
      </c>
      <c r="D544" s="77" t="s">
        <v>8</v>
      </c>
      <c r="E544" s="11"/>
      <c r="F544" s="11"/>
      <c r="G544" s="11">
        <v>1</v>
      </c>
      <c r="H544" s="11"/>
      <c r="I544" s="11"/>
      <c r="J544" s="11"/>
      <c r="K544" s="11"/>
      <c r="L544" s="11"/>
      <c r="M544" s="11"/>
      <c r="N544" s="3">
        <v>2.5000000000000001E-2</v>
      </c>
      <c r="O544" s="3">
        <v>1.4999999999999999E-2</v>
      </c>
      <c r="P544" s="3">
        <v>0.01</v>
      </c>
      <c r="Q544" s="12">
        <v>5</v>
      </c>
      <c r="R544" s="49">
        <f t="shared" si="19"/>
        <v>0.05</v>
      </c>
      <c r="S544" s="7"/>
    </row>
    <row r="545" spans="1:19">
      <c r="A545" s="39">
        <f t="shared" si="20"/>
        <v>18</v>
      </c>
      <c r="B545" s="114" t="s">
        <v>650</v>
      </c>
      <c r="C545" s="33" t="s">
        <v>73</v>
      </c>
      <c r="D545" s="77" t="s">
        <v>635</v>
      </c>
      <c r="E545" s="11"/>
      <c r="F545" s="11"/>
      <c r="G545" s="11">
        <v>1</v>
      </c>
      <c r="H545" s="11"/>
      <c r="I545" s="11"/>
      <c r="J545" s="11"/>
      <c r="K545" s="11"/>
      <c r="L545" s="11"/>
      <c r="M545" s="11"/>
      <c r="N545" s="3">
        <v>2.5000000000000001E-2</v>
      </c>
      <c r="O545" s="3">
        <v>1.4999999999999999E-2</v>
      </c>
      <c r="P545" s="3">
        <v>0.01</v>
      </c>
      <c r="Q545" s="12">
        <v>5</v>
      </c>
      <c r="R545" s="49">
        <f t="shared" si="19"/>
        <v>0.05</v>
      </c>
      <c r="S545" s="7"/>
    </row>
    <row r="546" spans="1:19">
      <c r="A546" s="39">
        <f t="shared" si="20"/>
        <v>19</v>
      </c>
      <c r="B546" s="114" t="s">
        <v>651</v>
      </c>
      <c r="C546" s="33" t="s">
        <v>73</v>
      </c>
      <c r="D546" s="77" t="s">
        <v>635</v>
      </c>
      <c r="E546" s="11"/>
      <c r="F546" s="11"/>
      <c r="G546" s="11">
        <v>1</v>
      </c>
      <c r="H546" s="11"/>
      <c r="I546" s="11"/>
      <c r="J546" s="11"/>
      <c r="K546" s="11"/>
      <c r="L546" s="11"/>
      <c r="M546" s="11"/>
      <c r="N546" s="3">
        <v>2.5000000000000001E-2</v>
      </c>
      <c r="O546" s="3">
        <v>1.4999999999999999E-2</v>
      </c>
      <c r="P546" s="3">
        <v>0.01</v>
      </c>
      <c r="Q546" s="12">
        <v>5</v>
      </c>
      <c r="R546" s="49">
        <f t="shared" si="19"/>
        <v>0.05</v>
      </c>
      <c r="S546" s="7"/>
    </row>
    <row r="547" spans="1:19">
      <c r="A547" s="39">
        <f t="shared" si="20"/>
        <v>20</v>
      </c>
      <c r="B547" s="114" t="s">
        <v>652</v>
      </c>
      <c r="C547" s="33" t="s">
        <v>73</v>
      </c>
      <c r="D547" s="77" t="s">
        <v>635</v>
      </c>
      <c r="E547" s="11"/>
      <c r="F547" s="11"/>
      <c r="G547" s="11">
        <v>1</v>
      </c>
      <c r="H547" s="11"/>
      <c r="I547" s="11"/>
      <c r="J547" s="11"/>
      <c r="K547" s="11"/>
      <c r="L547" s="11"/>
      <c r="M547" s="11"/>
      <c r="N547" s="3">
        <v>2.5000000000000001E-2</v>
      </c>
      <c r="O547" s="3">
        <v>1.4999999999999999E-2</v>
      </c>
      <c r="P547" s="3">
        <v>0.01</v>
      </c>
      <c r="Q547" s="12">
        <v>5</v>
      </c>
      <c r="R547" s="49">
        <f t="shared" si="19"/>
        <v>0.05</v>
      </c>
      <c r="S547" s="7"/>
    </row>
    <row r="548" spans="1:19">
      <c r="A548" s="39">
        <f t="shared" si="20"/>
        <v>21</v>
      </c>
      <c r="B548" s="114" t="s">
        <v>653</v>
      </c>
      <c r="C548" s="33" t="s">
        <v>73</v>
      </c>
      <c r="D548" s="77" t="s">
        <v>635</v>
      </c>
      <c r="E548" s="11"/>
      <c r="F548" s="11"/>
      <c r="G548" s="11">
        <v>1</v>
      </c>
      <c r="H548" s="11"/>
      <c r="I548" s="11"/>
      <c r="J548" s="11"/>
      <c r="K548" s="11"/>
      <c r="L548" s="11"/>
      <c r="M548" s="11"/>
      <c r="N548" s="3">
        <v>2.5000000000000001E-2</v>
      </c>
      <c r="O548" s="3">
        <v>1.4999999999999999E-2</v>
      </c>
      <c r="P548" s="3">
        <v>0.01</v>
      </c>
      <c r="Q548" s="12">
        <v>5</v>
      </c>
      <c r="R548" s="49">
        <f t="shared" si="19"/>
        <v>0.05</v>
      </c>
      <c r="S548" s="7"/>
    </row>
    <row r="549" spans="1:19">
      <c r="A549" s="39">
        <f t="shared" si="20"/>
        <v>22</v>
      </c>
      <c r="B549" s="114" t="s">
        <v>654</v>
      </c>
      <c r="C549" s="33" t="s">
        <v>73</v>
      </c>
      <c r="D549" s="77" t="s">
        <v>635</v>
      </c>
      <c r="E549" s="11"/>
      <c r="F549" s="11"/>
      <c r="G549" s="11">
        <v>1</v>
      </c>
      <c r="H549" s="11"/>
      <c r="I549" s="11"/>
      <c r="J549" s="11"/>
      <c r="K549" s="11"/>
      <c r="L549" s="11"/>
      <c r="M549" s="11"/>
      <c r="N549" s="3">
        <v>2.5000000000000001E-2</v>
      </c>
      <c r="O549" s="3">
        <v>1.4999999999999999E-2</v>
      </c>
      <c r="P549" s="3">
        <v>0.01</v>
      </c>
      <c r="Q549" s="12">
        <v>5</v>
      </c>
      <c r="R549" s="49">
        <f t="shared" si="19"/>
        <v>0.05</v>
      </c>
      <c r="S549" s="7"/>
    </row>
    <row r="550" spans="1:19">
      <c r="A550" s="39"/>
      <c r="B550" s="114"/>
      <c r="C550" s="33"/>
      <c r="D550" s="77"/>
      <c r="E550" s="11"/>
      <c r="F550" s="11"/>
      <c r="G550" s="11"/>
      <c r="H550" s="11"/>
      <c r="I550" s="11"/>
      <c r="J550" s="11"/>
      <c r="K550" s="11"/>
      <c r="L550" s="11"/>
      <c r="M550" s="11"/>
      <c r="N550" s="3"/>
      <c r="O550" s="3"/>
      <c r="P550" s="3"/>
      <c r="Q550" s="12"/>
      <c r="R550" s="30"/>
      <c r="S550" s="7"/>
    </row>
    <row r="551" spans="1:19" ht="25.5">
      <c r="A551" s="40"/>
      <c r="B551" s="2" t="s">
        <v>657</v>
      </c>
      <c r="C551" s="40"/>
      <c r="D551" s="83"/>
      <c r="E551" s="72">
        <f t="shared" ref="E551:M551" si="21">SUM(E552:E596)</f>
        <v>6</v>
      </c>
      <c r="F551" s="72">
        <f t="shared" si="21"/>
        <v>0</v>
      </c>
      <c r="G551" s="72">
        <f t="shared" si="21"/>
        <v>39</v>
      </c>
      <c r="H551" s="72">
        <f t="shared" si="21"/>
        <v>0</v>
      </c>
      <c r="I551" s="72">
        <f t="shared" si="21"/>
        <v>0</v>
      </c>
      <c r="J551" s="72">
        <f t="shared" si="21"/>
        <v>0</v>
      </c>
      <c r="K551" s="72">
        <f t="shared" si="21"/>
        <v>0</v>
      </c>
      <c r="L551" s="72">
        <f t="shared" si="21"/>
        <v>0</v>
      </c>
      <c r="M551" s="72">
        <f t="shared" si="21"/>
        <v>0</v>
      </c>
      <c r="N551" s="3"/>
      <c r="O551" s="3"/>
      <c r="P551" s="3"/>
      <c r="Q551" s="12">
        <v>5</v>
      </c>
      <c r="R551" s="26">
        <f>SUM(R552:R596)</f>
        <v>2.6999999999999997</v>
      </c>
      <c r="S551" s="37"/>
    </row>
    <row r="552" spans="1:19">
      <c r="A552" s="87">
        <v>1</v>
      </c>
      <c r="B552" s="127" t="s">
        <v>658</v>
      </c>
      <c r="C552" s="44" t="s">
        <v>7</v>
      </c>
      <c r="D552" s="88" t="s">
        <v>8</v>
      </c>
      <c r="E552" s="42"/>
      <c r="F552" s="45"/>
      <c r="G552" s="42">
        <v>1</v>
      </c>
      <c r="H552" s="34"/>
      <c r="I552" s="34"/>
      <c r="J552" s="34"/>
      <c r="K552" s="45"/>
      <c r="L552" s="34"/>
      <c r="M552" s="11"/>
      <c r="N552" s="3">
        <v>2.5000000000000001E-2</v>
      </c>
      <c r="O552" s="3">
        <v>1.4999999999999999E-2</v>
      </c>
      <c r="P552" s="3">
        <v>0.01</v>
      </c>
      <c r="Q552" s="12">
        <v>5</v>
      </c>
      <c r="R552" s="49">
        <f t="shared" ref="R552:R596" si="22">(E552*N552*Q552)+(F552*O552*Q552)+(G552*P552*Q552)+(H552*N552*Q552*70%)+(I552*O552*Q552*70%)+(J552*P552*Q552*70%)+(K552*N552*Q552*50%)+(L552*O552*Q552*50%)+(M552*P552*Q552*50%)</f>
        <v>0.05</v>
      </c>
      <c r="S552" s="37"/>
    </row>
    <row r="553" spans="1:19">
      <c r="A553" s="87">
        <v>2</v>
      </c>
      <c r="B553" s="127" t="s">
        <v>659</v>
      </c>
      <c r="C553" s="44" t="s">
        <v>7</v>
      </c>
      <c r="D553" s="88" t="s">
        <v>8</v>
      </c>
      <c r="E553" s="42"/>
      <c r="F553" s="45"/>
      <c r="G553" s="42">
        <v>1</v>
      </c>
      <c r="H553" s="11"/>
      <c r="I553" s="11"/>
      <c r="J553" s="11"/>
      <c r="K553" s="45"/>
      <c r="L553" s="11"/>
      <c r="M553" s="11"/>
      <c r="N553" s="3">
        <v>2.5000000000000001E-2</v>
      </c>
      <c r="O553" s="3">
        <v>1.4999999999999999E-2</v>
      </c>
      <c r="P553" s="3">
        <v>0.01</v>
      </c>
      <c r="Q553" s="12">
        <v>5</v>
      </c>
      <c r="R553" s="49">
        <f t="shared" si="22"/>
        <v>0.05</v>
      </c>
      <c r="S553" s="37"/>
    </row>
    <row r="554" spans="1:19">
      <c r="A554" s="87">
        <v>3</v>
      </c>
      <c r="B554" s="127" t="s">
        <v>660</v>
      </c>
      <c r="C554" s="44" t="s">
        <v>7</v>
      </c>
      <c r="D554" s="88" t="s">
        <v>8</v>
      </c>
      <c r="E554" s="42"/>
      <c r="F554" s="45"/>
      <c r="G554" s="42">
        <v>1</v>
      </c>
      <c r="H554" s="11"/>
      <c r="I554" s="11"/>
      <c r="J554" s="11"/>
      <c r="K554" s="45"/>
      <c r="L554" s="11"/>
      <c r="M554" s="11"/>
      <c r="N554" s="3">
        <v>2.5000000000000001E-2</v>
      </c>
      <c r="O554" s="3">
        <v>1.4999999999999999E-2</v>
      </c>
      <c r="P554" s="3">
        <v>0.01</v>
      </c>
      <c r="Q554" s="12">
        <v>5</v>
      </c>
      <c r="R554" s="49">
        <f t="shared" si="22"/>
        <v>0.05</v>
      </c>
      <c r="S554" s="37"/>
    </row>
    <row r="555" spans="1:19">
      <c r="A555" s="87">
        <v>4</v>
      </c>
      <c r="B555" s="127" t="s">
        <v>661</v>
      </c>
      <c r="C555" s="44" t="s">
        <v>7</v>
      </c>
      <c r="D555" s="88" t="s">
        <v>8</v>
      </c>
      <c r="E555" s="42"/>
      <c r="F555" s="45"/>
      <c r="G555" s="42">
        <v>1</v>
      </c>
      <c r="H555" s="11"/>
      <c r="I555" s="11"/>
      <c r="J555" s="11"/>
      <c r="K555" s="45"/>
      <c r="L555" s="11"/>
      <c r="M555" s="11"/>
      <c r="N555" s="3">
        <v>2.5000000000000001E-2</v>
      </c>
      <c r="O555" s="3">
        <v>1.4999999999999999E-2</v>
      </c>
      <c r="P555" s="3">
        <v>0.01</v>
      </c>
      <c r="Q555" s="12">
        <v>5</v>
      </c>
      <c r="R555" s="49">
        <f t="shared" si="22"/>
        <v>0.05</v>
      </c>
      <c r="S555" s="37"/>
    </row>
    <row r="556" spans="1:19">
      <c r="A556" s="87">
        <v>5</v>
      </c>
      <c r="B556" s="127" t="s">
        <v>662</v>
      </c>
      <c r="C556" s="44" t="s">
        <v>88</v>
      </c>
      <c r="D556" s="88" t="s">
        <v>8</v>
      </c>
      <c r="E556" s="42"/>
      <c r="F556" s="45"/>
      <c r="G556" s="42">
        <v>1</v>
      </c>
      <c r="H556" s="11"/>
      <c r="I556" s="11"/>
      <c r="J556" s="11"/>
      <c r="K556" s="45"/>
      <c r="L556" s="11"/>
      <c r="M556" s="11"/>
      <c r="N556" s="3">
        <v>2.5000000000000001E-2</v>
      </c>
      <c r="O556" s="3">
        <v>1.4999999999999999E-2</v>
      </c>
      <c r="P556" s="3">
        <v>0.01</v>
      </c>
      <c r="Q556" s="12">
        <v>5</v>
      </c>
      <c r="R556" s="49">
        <f t="shared" si="22"/>
        <v>0.05</v>
      </c>
      <c r="S556" s="37"/>
    </row>
    <row r="557" spans="1:19">
      <c r="A557" s="87">
        <v>6</v>
      </c>
      <c r="B557" s="127" t="s">
        <v>663</v>
      </c>
      <c r="C557" s="44" t="s">
        <v>34</v>
      </c>
      <c r="D557" s="88" t="s">
        <v>8</v>
      </c>
      <c r="E557" s="42"/>
      <c r="F557" s="45"/>
      <c r="G557" s="42">
        <v>1</v>
      </c>
      <c r="H557" s="11"/>
      <c r="I557" s="11"/>
      <c r="J557" s="11"/>
      <c r="K557" s="45"/>
      <c r="L557" s="11"/>
      <c r="M557" s="11"/>
      <c r="N557" s="3">
        <v>2.5000000000000001E-2</v>
      </c>
      <c r="O557" s="3">
        <v>1.4999999999999999E-2</v>
      </c>
      <c r="P557" s="3">
        <v>0.01</v>
      </c>
      <c r="Q557" s="12">
        <v>5</v>
      </c>
      <c r="R557" s="49">
        <f t="shared" si="22"/>
        <v>0.05</v>
      </c>
      <c r="S557" s="37"/>
    </row>
    <row r="558" spans="1:19">
      <c r="A558" s="87">
        <v>7</v>
      </c>
      <c r="B558" s="127" t="s">
        <v>664</v>
      </c>
      <c r="C558" s="44" t="s">
        <v>34</v>
      </c>
      <c r="D558" s="88" t="s">
        <v>8</v>
      </c>
      <c r="E558" s="42"/>
      <c r="F558" s="45"/>
      <c r="G558" s="42">
        <v>1</v>
      </c>
      <c r="H558" s="11"/>
      <c r="I558" s="11"/>
      <c r="J558" s="11"/>
      <c r="K558" s="45"/>
      <c r="L558" s="11"/>
      <c r="M558" s="11"/>
      <c r="N558" s="3">
        <v>2.5000000000000001E-2</v>
      </c>
      <c r="O558" s="3">
        <v>1.4999999999999999E-2</v>
      </c>
      <c r="P558" s="3">
        <v>0.01</v>
      </c>
      <c r="Q558" s="12">
        <v>5</v>
      </c>
      <c r="R558" s="49">
        <f t="shared" si="22"/>
        <v>0.05</v>
      </c>
      <c r="S558" s="37"/>
    </row>
    <row r="559" spans="1:19">
      <c r="A559" s="87">
        <v>8</v>
      </c>
      <c r="B559" s="127" t="s">
        <v>665</v>
      </c>
      <c r="C559" s="89" t="s">
        <v>666</v>
      </c>
      <c r="D559" s="88" t="s">
        <v>8</v>
      </c>
      <c r="E559" s="42"/>
      <c r="F559" s="45"/>
      <c r="G559" s="42">
        <v>1</v>
      </c>
      <c r="H559" s="11"/>
      <c r="I559" s="11"/>
      <c r="J559" s="11"/>
      <c r="K559" s="45"/>
      <c r="L559" s="11"/>
      <c r="M559" s="11"/>
      <c r="N559" s="3">
        <v>2.5000000000000001E-2</v>
      </c>
      <c r="O559" s="3">
        <v>1.4999999999999999E-2</v>
      </c>
      <c r="P559" s="3">
        <v>0.01</v>
      </c>
      <c r="Q559" s="12">
        <v>5</v>
      </c>
      <c r="R559" s="49">
        <f t="shared" si="22"/>
        <v>0.05</v>
      </c>
      <c r="S559" s="37"/>
    </row>
    <row r="560" spans="1:19">
      <c r="A560" s="87">
        <v>9</v>
      </c>
      <c r="B560" s="127" t="s">
        <v>667</v>
      </c>
      <c r="C560" s="89" t="s">
        <v>666</v>
      </c>
      <c r="D560" s="88" t="s">
        <v>8</v>
      </c>
      <c r="E560" s="42"/>
      <c r="F560" s="45"/>
      <c r="G560" s="42">
        <v>1</v>
      </c>
      <c r="H560" s="11"/>
      <c r="I560" s="11"/>
      <c r="J560" s="11"/>
      <c r="K560" s="45"/>
      <c r="L560" s="11"/>
      <c r="M560" s="11"/>
      <c r="N560" s="3">
        <v>2.5000000000000001E-2</v>
      </c>
      <c r="O560" s="3">
        <v>1.4999999999999999E-2</v>
      </c>
      <c r="P560" s="3">
        <v>0.01</v>
      </c>
      <c r="Q560" s="12">
        <v>5</v>
      </c>
      <c r="R560" s="49">
        <f t="shared" si="22"/>
        <v>0.05</v>
      </c>
      <c r="S560" s="37"/>
    </row>
    <row r="561" spans="1:19" ht="25.5">
      <c r="A561" s="87">
        <v>10</v>
      </c>
      <c r="B561" s="127" t="s">
        <v>668</v>
      </c>
      <c r="C561" s="89" t="s">
        <v>498</v>
      </c>
      <c r="D561" s="88" t="s">
        <v>8</v>
      </c>
      <c r="E561" s="42"/>
      <c r="F561" s="45"/>
      <c r="G561" s="42">
        <v>1</v>
      </c>
      <c r="H561" s="11"/>
      <c r="I561" s="11"/>
      <c r="J561" s="11"/>
      <c r="K561" s="45"/>
      <c r="L561" s="11"/>
      <c r="M561" s="11"/>
      <c r="N561" s="3">
        <v>2.5000000000000001E-2</v>
      </c>
      <c r="O561" s="3">
        <v>1.4999999999999999E-2</v>
      </c>
      <c r="P561" s="3">
        <v>0.01</v>
      </c>
      <c r="Q561" s="12">
        <v>5</v>
      </c>
      <c r="R561" s="49">
        <f t="shared" si="22"/>
        <v>0.05</v>
      </c>
      <c r="S561" s="37"/>
    </row>
    <row r="562" spans="1:19">
      <c r="A562" s="87">
        <v>11</v>
      </c>
      <c r="B562" s="128" t="s">
        <v>669</v>
      </c>
      <c r="C562" s="89" t="s">
        <v>110</v>
      </c>
      <c r="D562" s="88" t="s">
        <v>8</v>
      </c>
      <c r="E562" s="42"/>
      <c r="F562" s="45"/>
      <c r="G562" s="42">
        <v>1</v>
      </c>
      <c r="H562" s="11"/>
      <c r="I562" s="11"/>
      <c r="J562" s="11"/>
      <c r="K562" s="45"/>
      <c r="L562" s="11"/>
      <c r="M562" s="11"/>
      <c r="N562" s="3">
        <v>2.5000000000000001E-2</v>
      </c>
      <c r="O562" s="3">
        <v>1.4999999999999999E-2</v>
      </c>
      <c r="P562" s="3">
        <v>0.01</v>
      </c>
      <c r="Q562" s="12">
        <v>5</v>
      </c>
      <c r="R562" s="49">
        <f t="shared" si="22"/>
        <v>0.05</v>
      </c>
      <c r="S562" s="37"/>
    </row>
    <row r="563" spans="1:19">
      <c r="A563" s="87">
        <v>12</v>
      </c>
      <c r="B563" s="127" t="s">
        <v>670</v>
      </c>
      <c r="C563" s="89" t="s">
        <v>125</v>
      </c>
      <c r="D563" s="88" t="s">
        <v>8</v>
      </c>
      <c r="E563" s="42"/>
      <c r="F563" s="45"/>
      <c r="G563" s="42">
        <v>1</v>
      </c>
      <c r="H563" s="11"/>
      <c r="I563" s="11"/>
      <c r="J563" s="11"/>
      <c r="K563" s="45"/>
      <c r="L563" s="11"/>
      <c r="M563" s="11"/>
      <c r="N563" s="3">
        <v>2.5000000000000001E-2</v>
      </c>
      <c r="O563" s="3">
        <v>1.4999999999999999E-2</v>
      </c>
      <c r="P563" s="3">
        <v>0.01</v>
      </c>
      <c r="Q563" s="12">
        <v>5</v>
      </c>
      <c r="R563" s="49">
        <f t="shared" si="22"/>
        <v>0.05</v>
      </c>
      <c r="S563" s="37"/>
    </row>
    <row r="564" spans="1:19">
      <c r="A564" s="87">
        <v>13</v>
      </c>
      <c r="B564" s="127" t="s">
        <v>671</v>
      </c>
      <c r="C564" s="89" t="s">
        <v>505</v>
      </c>
      <c r="D564" s="88" t="s">
        <v>8</v>
      </c>
      <c r="E564" s="42"/>
      <c r="F564" s="45"/>
      <c r="G564" s="42">
        <v>1</v>
      </c>
      <c r="H564" s="11"/>
      <c r="I564" s="11"/>
      <c r="J564" s="11"/>
      <c r="K564" s="45"/>
      <c r="L564" s="11"/>
      <c r="M564" s="11"/>
      <c r="N564" s="3">
        <v>2.5000000000000001E-2</v>
      </c>
      <c r="O564" s="3">
        <v>1.4999999999999999E-2</v>
      </c>
      <c r="P564" s="3">
        <v>0.01</v>
      </c>
      <c r="Q564" s="12">
        <v>5</v>
      </c>
      <c r="R564" s="49">
        <f t="shared" si="22"/>
        <v>0.05</v>
      </c>
      <c r="S564" s="37"/>
    </row>
    <row r="565" spans="1:19">
      <c r="A565" s="87">
        <v>14</v>
      </c>
      <c r="B565" s="128" t="s">
        <v>672</v>
      </c>
      <c r="C565" s="44" t="s">
        <v>508</v>
      </c>
      <c r="D565" s="88" t="s">
        <v>8</v>
      </c>
      <c r="E565" s="42"/>
      <c r="F565" s="45"/>
      <c r="G565" s="42">
        <v>1</v>
      </c>
      <c r="H565" s="11"/>
      <c r="I565" s="11"/>
      <c r="J565" s="11"/>
      <c r="K565" s="45"/>
      <c r="L565" s="11"/>
      <c r="M565" s="11"/>
      <c r="N565" s="3">
        <v>2.5000000000000001E-2</v>
      </c>
      <c r="O565" s="3">
        <v>1.4999999999999999E-2</v>
      </c>
      <c r="P565" s="3">
        <v>0.01</v>
      </c>
      <c r="Q565" s="12">
        <v>5</v>
      </c>
      <c r="R565" s="49">
        <f t="shared" si="22"/>
        <v>0.05</v>
      </c>
      <c r="S565" s="37"/>
    </row>
    <row r="566" spans="1:19">
      <c r="A566" s="87">
        <v>15</v>
      </c>
      <c r="B566" s="128" t="s">
        <v>673</v>
      </c>
      <c r="C566" s="44" t="s">
        <v>510</v>
      </c>
      <c r="D566" s="88" t="s">
        <v>533</v>
      </c>
      <c r="E566" s="42"/>
      <c r="F566" s="45"/>
      <c r="G566" s="42">
        <v>1</v>
      </c>
      <c r="H566" s="11"/>
      <c r="I566" s="11"/>
      <c r="J566" s="11"/>
      <c r="K566" s="45"/>
      <c r="L566" s="11"/>
      <c r="M566" s="11"/>
      <c r="N566" s="3">
        <v>2.5000000000000001E-2</v>
      </c>
      <c r="O566" s="3">
        <v>1.4999999999999999E-2</v>
      </c>
      <c r="P566" s="3">
        <v>0.01</v>
      </c>
      <c r="Q566" s="12">
        <v>5</v>
      </c>
      <c r="R566" s="49">
        <f t="shared" si="22"/>
        <v>0.05</v>
      </c>
      <c r="S566" s="37"/>
    </row>
    <row r="567" spans="1:19">
      <c r="A567" s="87">
        <v>16</v>
      </c>
      <c r="B567" s="128" t="s">
        <v>674</v>
      </c>
      <c r="C567" s="44" t="s">
        <v>675</v>
      </c>
      <c r="D567" s="88" t="s">
        <v>8</v>
      </c>
      <c r="E567" s="42"/>
      <c r="F567" s="45"/>
      <c r="G567" s="42">
        <v>1</v>
      </c>
      <c r="H567" s="11"/>
      <c r="I567" s="11"/>
      <c r="J567" s="11"/>
      <c r="K567" s="45"/>
      <c r="L567" s="11"/>
      <c r="M567" s="11"/>
      <c r="N567" s="3">
        <v>2.5000000000000001E-2</v>
      </c>
      <c r="O567" s="3">
        <v>1.4999999999999999E-2</v>
      </c>
      <c r="P567" s="3">
        <v>0.01</v>
      </c>
      <c r="Q567" s="12">
        <v>5</v>
      </c>
      <c r="R567" s="49">
        <f t="shared" si="22"/>
        <v>0.05</v>
      </c>
      <c r="S567" s="37"/>
    </row>
    <row r="568" spans="1:19">
      <c r="A568" s="87">
        <v>17</v>
      </c>
      <c r="B568" s="128" t="s">
        <v>676</v>
      </c>
      <c r="C568" s="44" t="s">
        <v>675</v>
      </c>
      <c r="D568" s="88" t="s">
        <v>490</v>
      </c>
      <c r="E568" s="42">
        <v>1</v>
      </c>
      <c r="F568" s="45"/>
      <c r="G568" s="42"/>
      <c r="H568" s="11"/>
      <c r="I568" s="11"/>
      <c r="J568" s="11"/>
      <c r="K568" s="45"/>
      <c r="L568" s="11"/>
      <c r="M568" s="11"/>
      <c r="N568" s="3">
        <v>2.5000000000000001E-2</v>
      </c>
      <c r="O568" s="3">
        <v>1.4999999999999999E-2</v>
      </c>
      <c r="P568" s="3">
        <v>0.01</v>
      </c>
      <c r="Q568" s="12">
        <v>5</v>
      </c>
      <c r="R568" s="49">
        <f t="shared" si="22"/>
        <v>0.125</v>
      </c>
      <c r="S568" s="37"/>
    </row>
    <row r="569" spans="1:19">
      <c r="A569" s="87">
        <v>18</v>
      </c>
      <c r="B569" s="128" t="s">
        <v>677</v>
      </c>
      <c r="C569" s="44" t="s">
        <v>675</v>
      </c>
      <c r="D569" s="88" t="s">
        <v>8</v>
      </c>
      <c r="E569" s="42"/>
      <c r="F569" s="45"/>
      <c r="G569" s="42">
        <v>1</v>
      </c>
      <c r="H569" s="11"/>
      <c r="I569" s="11"/>
      <c r="J569" s="11"/>
      <c r="K569" s="45"/>
      <c r="L569" s="11"/>
      <c r="M569" s="11"/>
      <c r="N569" s="3">
        <v>2.5000000000000001E-2</v>
      </c>
      <c r="O569" s="3">
        <v>1.4999999999999999E-2</v>
      </c>
      <c r="P569" s="3">
        <v>0.01</v>
      </c>
      <c r="Q569" s="12">
        <v>5</v>
      </c>
      <c r="R569" s="49">
        <f t="shared" si="22"/>
        <v>0.05</v>
      </c>
      <c r="S569" s="37"/>
    </row>
    <row r="570" spans="1:19">
      <c r="A570" s="87">
        <v>19</v>
      </c>
      <c r="B570" s="128" t="s">
        <v>678</v>
      </c>
      <c r="C570" s="44" t="s">
        <v>512</v>
      </c>
      <c r="D570" s="88" t="s">
        <v>8</v>
      </c>
      <c r="E570" s="42"/>
      <c r="F570" s="45"/>
      <c r="G570" s="42">
        <v>1</v>
      </c>
      <c r="H570" s="11"/>
      <c r="I570" s="11"/>
      <c r="J570" s="11"/>
      <c r="K570" s="45"/>
      <c r="L570" s="11"/>
      <c r="M570" s="11"/>
      <c r="N570" s="3">
        <v>2.5000000000000001E-2</v>
      </c>
      <c r="O570" s="3">
        <v>1.4999999999999999E-2</v>
      </c>
      <c r="P570" s="3">
        <v>0.01</v>
      </c>
      <c r="Q570" s="12">
        <v>5</v>
      </c>
      <c r="R570" s="49">
        <f t="shared" si="22"/>
        <v>0.05</v>
      </c>
      <c r="S570" s="37"/>
    </row>
    <row r="571" spans="1:19">
      <c r="A571" s="87">
        <v>20</v>
      </c>
      <c r="B571" s="128" t="s">
        <v>679</v>
      </c>
      <c r="C571" s="44" t="s">
        <v>512</v>
      </c>
      <c r="D571" s="88" t="s">
        <v>8</v>
      </c>
      <c r="E571" s="42"/>
      <c r="F571" s="45"/>
      <c r="G571" s="42">
        <v>1</v>
      </c>
      <c r="H571" s="11"/>
      <c r="I571" s="11"/>
      <c r="J571" s="11"/>
      <c r="K571" s="45"/>
      <c r="L571" s="11"/>
      <c r="M571" s="11"/>
      <c r="N571" s="3">
        <v>2.5000000000000001E-2</v>
      </c>
      <c r="O571" s="3">
        <v>1.4999999999999999E-2</v>
      </c>
      <c r="P571" s="3">
        <v>0.01</v>
      </c>
      <c r="Q571" s="12">
        <v>5</v>
      </c>
      <c r="R571" s="49">
        <f t="shared" si="22"/>
        <v>0.05</v>
      </c>
      <c r="S571" s="37"/>
    </row>
    <row r="572" spans="1:19">
      <c r="A572" s="87">
        <v>21</v>
      </c>
      <c r="B572" s="128" t="s">
        <v>680</v>
      </c>
      <c r="C572" s="44" t="s">
        <v>512</v>
      </c>
      <c r="D572" s="88" t="s">
        <v>8</v>
      </c>
      <c r="E572" s="42"/>
      <c r="F572" s="45"/>
      <c r="G572" s="42">
        <v>1</v>
      </c>
      <c r="H572" s="11"/>
      <c r="I572" s="11"/>
      <c r="J572" s="11"/>
      <c r="K572" s="45"/>
      <c r="L572" s="11"/>
      <c r="M572" s="11"/>
      <c r="N572" s="3">
        <v>2.5000000000000001E-2</v>
      </c>
      <c r="O572" s="3">
        <v>1.4999999999999999E-2</v>
      </c>
      <c r="P572" s="3">
        <v>0.01</v>
      </c>
      <c r="Q572" s="12">
        <v>5</v>
      </c>
      <c r="R572" s="49">
        <f t="shared" si="22"/>
        <v>0.05</v>
      </c>
      <c r="S572" s="37"/>
    </row>
    <row r="573" spans="1:19">
      <c r="A573" s="87">
        <v>22</v>
      </c>
      <c r="B573" s="128" t="s">
        <v>681</v>
      </c>
      <c r="C573" s="44" t="s">
        <v>512</v>
      </c>
      <c r="D573" s="88" t="s">
        <v>23</v>
      </c>
      <c r="E573" s="42"/>
      <c r="F573" s="45"/>
      <c r="G573" s="42">
        <v>1</v>
      </c>
      <c r="H573" s="11"/>
      <c r="I573" s="11"/>
      <c r="J573" s="11"/>
      <c r="K573" s="45"/>
      <c r="L573" s="11"/>
      <c r="M573" s="11"/>
      <c r="N573" s="3">
        <v>2.5000000000000001E-2</v>
      </c>
      <c r="O573" s="3">
        <v>1.4999999999999999E-2</v>
      </c>
      <c r="P573" s="3">
        <v>0.01</v>
      </c>
      <c r="Q573" s="12">
        <v>5</v>
      </c>
      <c r="R573" s="49">
        <f t="shared" si="22"/>
        <v>0.05</v>
      </c>
      <c r="S573" s="37"/>
    </row>
    <row r="574" spans="1:19">
      <c r="A574" s="87">
        <v>23</v>
      </c>
      <c r="B574" s="128" t="s">
        <v>682</v>
      </c>
      <c r="C574" s="44" t="s">
        <v>129</v>
      </c>
      <c r="D574" s="88" t="s">
        <v>8</v>
      </c>
      <c r="E574" s="42"/>
      <c r="F574" s="45"/>
      <c r="G574" s="42">
        <v>1</v>
      </c>
      <c r="H574" s="11"/>
      <c r="I574" s="11"/>
      <c r="J574" s="11"/>
      <c r="K574" s="45"/>
      <c r="L574" s="11"/>
      <c r="M574" s="11"/>
      <c r="N574" s="3">
        <v>2.5000000000000001E-2</v>
      </c>
      <c r="O574" s="3">
        <v>1.4999999999999999E-2</v>
      </c>
      <c r="P574" s="3">
        <v>0.01</v>
      </c>
      <c r="Q574" s="12">
        <v>5</v>
      </c>
      <c r="R574" s="49">
        <f t="shared" si="22"/>
        <v>0.05</v>
      </c>
      <c r="S574" s="37"/>
    </row>
    <row r="575" spans="1:19">
      <c r="A575" s="87">
        <v>24</v>
      </c>
      <c r="B575" s="128" t="s">
        <v>683</v>
      </c>
      <c r="C575" s="44" t="s">
        <v>134</v>
      </c>
      <c r="D575" s="88" t="s">
        <v>8</v>
      </c>
      <c r="E575" s="42"/>
      <c r="F575" s="45"/>
      <c r="G575" s="42">
        <v>1</v>
      </c>
      <c r="H575" s="11"/>
      <c r="I575" s="11"/>
      <c r="J575" s="11"/>
      <c r="K575" s="45"/>
      <c r="L575" s="11"/>
      <c r="M575" s="11"/>
      <c r="N575" s="3">
        <v>2.5000000000000001E-2</v>
      </c>
      <c r="O575" s="3">
        <v>1.4999999999999999E-2</v>
      </c>
      <c r="P575" s="3">
        <v>0.01</v>
      </c>
      <c r="Q575" s="12">
        <v>5</v>
      </c>
      <c r="R575" s="49">
        <f t="shared" si="22"/>
        <v>0.05</v>
      </c>
      <c r="S575" s="37"/>
    </row>
    <row r="576" spans="1:19">
      <c r="A576" s="87">
        <v>25</v>
      </c>
      <c r="B576" s="128" t="s">
        <v>684</v>
      </c>
      <c r="C576" s="44" t="s">
        <v>516</v>
      </c>
      <c r="D576" s="88" t="s">
        <v>8</v>
      </c>
      <c r="E576" s="42"/>
      <c r="F576" s="45"/>
      <c r="G576" s="42">
        <v>1</v>
      </c>
      <c r="H576" s="11"/>
      <c r="I576" s="11"/>
      <c r="J576" s="11"/>
      <c r="K576" s="45"/>
      <c r="L576" s="11"/>
      <c r="M576" s="11"/>
      <c r="N576" s="3">
        <v>2.5000000000000001E-2</v>
      </c>
      <c r="O576" s="3">
        <v>1.4999999999999999E-2</v>
      </c>
      <c r="P576" s="3">
        <v>0.01</v>
      </c>
      <c r="Q576" s="12">
        <v>5</v>
      </c>
      <c r="R576" s="49">
        <f t="shared" si="22"/>
        <v>0.05</v>
      </c>
      <c r="S576" s="37"/>
    </row>
    <row r="577" spans="1:19">
      <c r="A577" s="87">
        <v>26</v>
      </c>
      <c r="B577" s="129" t="s">
        <v>685</v>
      </c>
      <c r="C577" s="44" t="s">
        <v>519</v>
      </c>
      <c r="D577" s="88" t="s">
        <v>533</v>
      </c>
      <c r="E577" s="42"/>
      <c r="F577" s="45"/>
      <c r="G577" s="42">
        <v>1</v>
      </c>
      <c r="H577" s="11"/>
      <c r="I577" s="11"/>
      <c r="J577" s="11"/>
      <c r="K577" s="45"/>
      <c r="L577" s="11"/>
      <c r="M577" s="11"/>
      <c r="N577" s="3">
        <v>2.5000000000000001E-2</v>
      </c>
      <c r="O577" s="3">
        <v>1.4999999999999999E-2</v>
      </c>
      <c r="P577" s="3">
        <v>0.01</v>
      </c>
      <c r="Q577" s="12">
        <v>5</v>
      </c>
      <c r="R577" s="49">
        <f t="shared" si="22"/>
        <v>0.05</v>
      </c>
      <c r="S577" s="37"/>
    </row>
    <row r="578" spans="1:19">
      <c r="A578" s="87">
        <v>27</v>
      </c>
      <c r="B578" s="128" t="s">
        <v>686</v>
      </c>
      <c r="C578" s="44" t="s">
        <v>519</v>
      </c>
      <c r="D578" s="88" t="s">
        <v>8</v>
      </c>
      <c r="E578" s="42"/>
      <c r="F578" s="45"/>
      <c r="G578" s="42">
        <v>1</v>
      </c>
      <c r="H578" s="11"/>
      <c r="I578" s="11"/>
      <c r="J578" s="11"/>
      <c r="K578" s="45"/>
      <c r="L578" s="11"/>
      <c r="M578" s="11"/>
      <c r="N578" s="3">
        <v>2.5000000000000001E-2</v>
      </c>
      <c r="O578" s="3">
        <v>1.4999999999999999E-2</v>
      </c>
      <c r="P578" s="3">
        <v>0.01</v>
      </c>
      <c r="Q578" s="12">
        <v>5</v>
      </c>
      <c r="R578" s="49">
        <f t="shared" si="22"/>
        <v>0.05</v>
      </c>
      <c r="S578" s="37"/>
    </row>
    <row r="579" spans="1:19">
      <c r="A579" s="87">
        <v>28</v>
      </c>
      <c r="B579" s="129" t="s">
        <v>687</v>
      </c>
      <c r="C579" s="44" t="s">
        <v>519</v>
      </c>
      <c r="D579" s="88" t="s">
        <v>490</v>
      </c>
      <c r="E579" s="42">
        <v>1</v>
      </c>
      <c r="F579" s="45"/>
      <c r="G579" s="42"/>
      <c r="H579" s="11"/>
      <c r="I579" s="11"/>
      <c r="J579" s="11"/>
      <c r="K579" s="45"/>
      <c r="L579" s="11"/>
      <c r="M579" s="11"/>
      <c r="N579" s="3">
        <v>2.5000000000000001E-2</v>
      </c>
      <c r="O579" s="3">
        <v>1.4999999999999999E-2</v>
      </c>
      <c r="P579" s="3">
        <v>0.01</v>
      </c>
      <c r="Q579" s="12">
        <v>5</v>
      </c>
      <c r="R579" s="49">
        <f t="shared" si="22"/>
        <v>0.125</v>
      </c>
      <c r="S579" s="37"/>
    </row>
    <row r="580" spans="1:19">
      <c r="A580" s="87">
        <v>29</v>
      </c>
      <c r="B580" s="129" t="s">
        <v>688</v>
      </c>
      <c r="C580" s="44" t="s">
        <v>522</v>
      </c>
      <c r="D580" s="88" t="s">
        <v>8</v>
      </c>
      <c r="E580" s="42"/>
      <c r="F580" s="45"/>
      <c r="G580" s="42">
        <v>1</v>
      </c>
      <c r="H580" s="11"/>
      <c r="I580" s="11"/>
      <c r="J580" s="11"/>
      <c r="K580" s="45"/>
      <c r="L580" s="11"/>
      <c r="M580" s="11"/>
      <c r="N580" s="3">
        <v>2.5000000000000001E-2</v>
      </c>
      <c r="O580" s="3">
        <v>1.4999999999999999E-2</v>
      </c>
      <c r="P580" s="3">
        <v>0.01</v>
      </c>
      <c r="Q580" s="12">
        <v>5</v>
      </c>
      <c r="R580" s="49">
        <f t="shared" si="22"/>
        <v>0.05</v>
      </c>
      <c r="S580" s="37"/>
    </row>
    <row r="581" spans="1:19">
      <c r="A581" s="87">
        <v>30</v>
      </c>
      <c r="B581" s="129" t="s">
        <v>689</v>
      </c>
      <c r="C581" s="44" t="s">
        <v>522</v>
      </c>
      <c r="D581" s="88" t="s">
        <v>8</v>
      </c>
      <c r="E581" s="42"/>
      <c r="F581" s="45"/>
      <c r="G581" s="42">
        <v>1</v>
      </c>
      <c r="H581" s="11"/>
      <c r="I581" s="11"/>
      <c r="J581" s="11"/>
      <c r="K581" s="45"/>
      <c r="L581" s="11"/>
      <c r="M581" s="11"/>
      <c r="N581" s="3">
        <v>2.5000000000000001E-2</v>
      </c>
      <c r="O581" s="3">
        <v>1.4999999999999999E-2</v>
      </c>
      <c r="P581" s="3">
        <v>0.01</v>
      </c>
      <c r="Q581" s="12">
        <v>5</v>
      </c>
      <c r="R581" s="49">
        <f t="shared" si="22"/>
        <v>0.05</v>
      </c>
      <c r="S581" s="37"/>
    </row>
    <row r="582" spans="1:19">
      <c r="A582" s="87">
        <v>31</v>
      </c>
      <c r="B582" s="128" t="s">
        <v>690</v>
      </c>
      <c r="C582" s="44" t="s">
        <v>522</v>
      </c>
      <c r="D582" s="88" t="s">
        <v>8</v>
      </c>
      <c r="E582" s="42"/>
      <c r="F582" s="45"/>
      <c r="G582" s="42">
        <v>1</v>
      </c>
      <c r="H582" s="11"/>
      <c r="I582" s="11"/>
      <c r="J582" s="11"/>
      <c r="K582" s="45"/>
      <c r="L582" s="11"/>
      <c r="M582" s="11"/>
      <c r="N582" s="3">
        <v>2.5000000000000001E-2</v>
      </c>
      <c r="O582" s="3">
        <v>1.4999999999999999E-2</v>
      </c>
      <c r="P582" s="3">
        <v>0.01</v>
      </c>
      <c r="Q582" s="12">
        <v>5</v>
      </c>
      <c r="R582" s="49">
        <f t="shared" si="22"/>
        <v>0.05</v>
      </c>
      <c r="S582" s="37"/>
    </row>
    <row r="583" spans="1:19">
      <c r="A583" s="87">
        <v>32</v>
      </c>
      <c r="B583" s="129" t="s">
        <v>691</v>
      </c>
      <c r="C583" s="44" t="s">
        <v>692</v>
      </c>
      <c r="D583" s="88" t="s">
        <v>693</v>
      </c>
      <c r="E583" s="42">
        <v>1</v>
      </c>
      <c r="F583" s="45"/>
      <c r="G583" s="42"/>
      <c r="H583" s="11"/>
      <c r="I583" s="11"/>
      <c r="J583" s="11"/>
      <c r="K583" s="45"/>
      <c r="L583" s="11"/>
      <c r="M583" s="11"/>
      <c r="N583" s="3">
        <v>2.5000000000000001E-2</v>
      </c>
      <c r="O583" s="3">
        <v>1.4999999999999999E-2</v>
      </c>
      <c r="P583" s="3">
        <v>0.01</v>
      </c>
      <c r="Q583" s="12">
        <v>5</v>
      </c>
      <c r="R583" s="49">
        <f t="shared" si="22"/>
        <v>0.125</v>
      </c>
      <c r="S583" s="37"/>
    </row>
    <row r="584" spans="1:19">
      <c r="A584" s="87">
        <v>33</v>
      </c>
      <c r="B584" s="129" t="s">
        <v>694</v>
      </c>
      <c r="C584" s="44" t="s">
        <v>695</v>
      </c>
      <c r="D584" s="88" t="s">
        <v>8</v>
      </c>
      <c r="E584" s="42"/>
      <c r="F584" s="45"/>
      <c r="G584" s="42">
        <v>1</v>
      </c>
      <c r="H584" s="11"/>
      <c r="I584" s="11"/>
      <c r="J584" s="11"/>
      <c r="K584" s="45"/>
      <c r="L584" s="11"/>
      <c r="M584" s="11"/>
      <c r="N584" s="3">
        <v>2.5000000000000001E-2</v>
      </c>
      <c r="O584" s="3">
        <v>1.4999999999999999E-2</v>
      </c>
      <c r="P584" s="3">
        <v>0.01</v>
      </c>
      <c r="Q584" s="12">
        <v>5</v>
      </c>
      <c r="R584" s="49">
        <f t="shared" si="22"/>
        <v>0.05</v>
      </c>
      <c r="S584" s="37"/>
    </row>
    <row r="585" spans="1:19">
      <c r="A585" s="87">
        <v>34</v>
      </c>
      <c r="B585" s="129" t="s">
        <v>696</v>
      </c>
      <c r="C585" s="44" t="s">
        <v>152</v>
      </c>
      <c r="D585" s="88" t="s">
        <v>8</v>
      </c>
      <c r="E585" s="42"/>
      <c r="F585" s="45"/>
      <c r="G585" s="42">
        <v>1</v>
      </c>
      <c r="H585" s="11"/>
      <c r="I585" s="11"/>
      <c r="J585" s="11"/>
      <c r="K585" s="45"/>
      <c r="L585" s="11"/>
      <c r="M585" s="11"/>
      <c r="N585" s="3">
        <v>2.5000000000000001E-2</v>
      </c>
      <c r="O585" s="3">
        <v>1.4999999999999999E-2</v>
      </c>
      <c r="P585" s="3">
        <v>0.01</v>
      </c>
      <c r="Q585" s="12">
        <v>5</v>
      </c>
      <c r="R585" s="49">
        <f t="shared" si="22"/>
        <v>0.05</v>
      </c>
      <c r="S585" s="37"/>
    </row>
    <row r="586" spans="1:19">
      <c r="A586" s="87">
        <v>35</v>
      </c>
      <c r="B586" s="129" t="s">
        <v>697</v>
      </c>
      <c r="C586" s="44" t="s">
        <v>152</v>
      </c>
      <c r="D586" s="88" t="s">
        <v>8</v>
      </c>
      <c r="E586" s="42"/>
      <c r="F586" s="45"/>
      <c r="G586" s="42">
        <v>1</v>
      </c>
      <c r="H586" s="11"/>
      <c r="I586" s="11"/>
      <c r="J586" s="11"/>
      <c r="K586" s="45"/>
      <c r="L586" s="11"/>
      <c r="M586" s="11"/>
      <c r="N586" s="3">
        <v>2.5000000000000001E-2</v>
      </c>
      <c r="O586" s="3">
        <v>1.4999999999999999E-2</v>
      </c>
      <c r="P586" s="3">
        <v>0.01</v>
      </c>
      <c r="Q586" s="12">
        <v>5</v>
      </c>
      <c r="R586" s="49">
        <f t="shared" si="22"/>
        <v>0.05</v>
      </c>
      <c r="S586" s="37"/>
    </row>
    <row r="587" spans="1:19">
      <c r="A587" s="87">
        <v>36</v>
      </c>
      <c r="B587" s="129" t="s">
        <v>698</v>
      </c>
      <c r="C587" s="44" t="s">
        <v>526</v>
      </c>
      <c r="D587" s="88" t="s">
        <v>8</v>
      </c>
      <c r="E587" s="42"/>
      <c r="F587" s="45"/>
      <c r="G587" s="42">
        <v>1</v>
      </c>
      <c r="H587" s="34"/>
      <c r="I587" s="34"/>
      <c r="J587" s="34"/>
      <c r="K587" s="45"/>
      <c r="L587" s="34"/>
      <c r="M587" s="11"/>
      <c r="N587" s="3">
        <v>2.5000000000000001E-2</v>
      </c>
      <c r="O587" s="3">
        <v>1.4999999999999999E-2</v>
      </c>
      <c r="P587" s="3">
        <v>0.01</v>
      </c>
      <c r="Q587" s="12">
        <v>5</v>
      </c>
      <c r="R587" s="49">
        <f t="shared" si="22"/>
        <v>0.05</v>
      </c>
      <c r="S587" s="37"/>
    </row>
    <row r="588" spans="1:19">
      <c r="A588" s="87">
        <v>37</v>
      </c>
      <c r="B588" s="129" t="s">
        <v>699</v>
      </c>
      <c r="C588" s="44" t="s">
        <v>526</v>
      </c>
      <c r="D588" s="88" t="s">
        <v>8</v>
      </c>
      <c r="E588" s="42"/>
      <c r="F588" s="45"/>
      <c r="G588" s="42">
        <v>1</v>
      </c>
      <c r="H588" s="11"/>
      <c r="I588" s="11"/>
      <c r="J588" s="11"/>
      <c r="K588" s="45"/>
      <c r="L588" s="11"/>
      <c r="M588" s="11"/>
      <c r="N588" s="3">
        <v>2.5000000000000001E-2</v>
      </c>
      <c r="O588" s="3">
        <v>1.4999999999999999E-2</v>
      </c>
      <c r="P588" s="3">
        <v>0.01</v>
      </c>
      <c r="Q588" s="12">
        <v>5</v>
      </c>
      <c r="R588" s="49">
        <f t="shared" si="22"/>
        <v>0.05</v>
      </c>
      <c r="S588" s="37"/>
    </row>
    <row r="589" spans="1:19">
      <c r="A589" s="87">
        <v>38</v>
      </c>
      <c r="B589" s="129" t="s">
        <v>700</v>
      </c>
      <c r="C589" s="44" t="s">
        <v>526</v>
      </c>
      <c r="D589" s="88" t="s">
        <v>8</v>
      </c>
      <c r="E589" s="42"/>
      <c r="F589" s="45"/>
      <c r="G589" s="42">
        <v>1</v>
      </c>
      <c r="H589" s="11"/>
      <c r="I589" s="11"/>
      <c r="J589" s="11"/>
      <c r="K589" s="45"/>
      <c r="L589" s="11"/>
      <c r="M589" s="11"/>
      <c r="N589" s="3">
        <v>2.5000000000000001E-2</v>
      </c>
      <c r="O589" s="3">
        <v>1.4999999999999999E-2</v>
      </c>
      <c r="P589" s="3">
        <v>0.01</v>
      </c>
      <c r="Q589" s="12">
        <v>5</v>
      </c>
      <c r="R589" s="49">
        <f t="shared" si="22"/>
        <v>0.05</v>
      </c>
      <c r="S589" s="37"/>
    </row>
    <row r="590" spans="1:19">
      <c r="A590" s="87">
        <v>39</v>
      </c>
      <c r="B590" s="129" t="s">
        <v>701</v>
      </c>
      <c r="C590" s="44" t="s">
        <v>528</v>
      </c>
      <c r="D590" s="88" t="s">
        <v>8</v>
      </c>
      <c r="E590" s="42"/>
      <c r="F590" s="45"/>
      <c r="G590" s="42">
        <v>1</v>
      </c>
      <c r="H590" s="11"/>
      <c r="I590" s="11"/>
      <c r="J590" s="11"/>
      <c r="K590" s="45"/>
      <c r="L590" s="11"/>
      <c r="M590" s="11"/>
      <c r="N590" s="3">
        <v>2.5000000000000001E-2</v>
      </c>
      <c r="O590" s="3">
        <v>1.4999999999999999E-2</v>
      </c>
      <c r="P590" s="3">
        <v>0.01</v>
      </c>
      <c r="Q590" s="12">
        <v>5</v>
      </c>
      <c r="R590" s="49">
        <f t="shared" si="22"/>
        <v>0.05</v>
      </c>
      <c r="S590" s="37"/>
    </row>
    <row r="591" spans="1:19">
      <c r="A591" s="87">
        <v>40</v>
      </c>
      <c r="B591" s="129" t="s">
        <v>702</v>
      </c>
      <c r="C591" s="44" t="s">
        <v>530</v>
      </c>
      <c r="D591" s="88" t="s">
        <v>490</v>
      </c>
      <c r="E591" s="42">
        <v>1</v>
      </c>
      <c r="F591" s="45"/>
      <c r="G591" s="42"/>
      <c r="H591" s="11"/>
      <c r="I591" s="11"/>
      <c r="J591" s="11"/>
      <c r="K591" s="45"/>
      <c r="L591" s="11"/>
      <c r="M591" s="11"/>
      <c r="N591" s="3">
        <v>2.5000000000000001E-2</v>
      </c>
      <c r="O591" s="3">
        <v>1.4999999999999999E-2</v>
      </c>
      <c r="P591" s="3">
        <v>0.01</v>
      </c>
      <c r="Q591" s="12">
        <v>5</v>
      </c>
      <c r="R591" s="49">
        <f t="shared" si="22"/>
        <v>0.125</v>
      </c>
      <c r="S591" s="37"/>
    </row>
    <row r="592" spans="1:19">
      <c r="A592" s="87">
        <v>41</v>
      </c>
      <c r="B592" s="129" t="s">
        <v>703</v>
      </c>
      <c r="C592" s="44" t="s">
        <v>530</v>
      </c>
      <c r="D592" s="88" t="s">
        <v>8</v>
      </c>
      <c r="E592" s="42"/>
      <c r="F592" s="45"/>
      <c r="G592" s="42">
        <v>1</v>
      </c>
      <c r="H592" s="11"/>
      <c r="I592" s="11"/>
      <c r="J592" s="11"/>
      <c r="K592" s="45"/>
      <c r="L592" s="11"/>
      <c r="M592" s="11"/>
      <c r="N592" s="3">
        <v>2.5000000000000001E-2</v>
      </c>
      <c r="O592" s="3">
        <v>1.4999999999999999E-2</v>
      </c>
      <c r="P592" s="3">
        <v>0.01</v>
      </c>
      <c r="Q592" s="12">
        <v>5</v>
      </c>
      <c r="R592" s="49">
        <f t="shared" si="22"/>
        <v>0.05</v>
      </c>
      <c r="S592" s="37"/>
    </row>
    <row r="593" spans="1:19">
      <c r="A593" s="87">
        <v>42</v>
      </c>
      <c r="B593" s="129" t="s">
        <v>704</v>
      </c>
      <c r="C593" s="44" t="s">
        <v>705</v>
      </c>
      <c r="D593" s="88" t="s">
        <v>533</v>
      </c>
      <c r="E593" s="42"/>
      <c r="F593" s="45"/>
      <c r="G593" s="42">
        <v>1</v>
      </c>
      <c r="H593" s="11"/>
      <c r="I593" s="11"/>
      <c r="J593" s="11"/>
      <c r="K593" s="45"/>
      <c r="L593" s="11"/>
      <c r="M593" s="11"/>
      <c r="N593" s="3">
        <v>2.5000000000000001E-2</v>
      </c>
      <c r="O593" s="3">
        <v>1.4999999999999999E-2</v>
      </c>
      <c r="P593" s="3">
        <v>0.01</v>
      </c>
      <c r="Q593" s="12">
        <v>5</v>
      </c>
      <c r="R593" s="49">
        <f t="shared" si="22"/>
        <v>0.05</v>
      </c>
      <c r="S593" s="37"/>
    </row>
    <row r="594" spans="1:19">
      <c r="A594" s="87">
        <v>43</v>
      </c>
      <c r="B594" s="129" t="s">
        <v>706</v>
      </c>
      <c r="C594" s="44" t="s">
        <v>705</v>
      </c>
      <c r="D594" s="88" t="s">
        <v>533</v>
      </c>
      <c r="E594" s="42"/>
      <c r="F594" s="45"/>
      <c r="G594" s="42">
        <v>1</v>
      </c>
      <c r="H594" s="11"/>
      <c r="I594" s="11"/>
      <c r="J594" s="11"/>
      <c r="K594" s="45"/>
      <c r="L594" s="11"/>
      <c r="M594" s="11"/>
      <c r="N594" s="3">
        <v>2.5000000000000001E-2</v>
      </c>
      <c r="O594" s="3">
        <v>1.4999999999999999E-2</v>
      </c>
      <c r="P594" s="3">
        <v>0.01</v>
      </c>
      <c r="Q594" s="12">
        <v>5</v>
      </c>
      <c r="R594" s="49">
        <f t="shared" si="22"/>
        <v>0.05</v>
      </c>
      <c r="S594" s="37"/>
    </row>
    <row r="595" spans="1:19">
      <c r="A595" s="87">
        <v>44</v>
      </c>
      <c r="B595" s="129" t="s">
        <v>707</v>
      </c>
      <c r="C595" s="44" t="s">
        <v>705</v>
      </c>
      <c r="D595" s="88" t="s">
        <v>23</v>
      </c>
      <c r="E595" s="42">
        <v>1</v>
      </c>
      <c r="F595" s="45"/>
      <c r="G595" s="42"/>
      <c r="H595" s="11"/>
      <c r="I595" s="11"/>
      <c r="J595" s="11"/>
      <c r="K595" s="45"/>
      <c r="L595" s="11"/>
      <c r="M595" s="11"/>
      <c r="N595" s="3">
        <v>2.5000000000000001E-2</v>
      </c>
      <c r="O595" s="3">
        <v>1.4999999999999999E-2</v>
      </c>
      <c r="P595" s="3">
        <v>0.01</v>
      </c>
      <c r="Q595" s="12">
        <v>5</v>
      </c>
      <c r="R595" s="49">
        <f t="shared" si="22"/>
        <v>0.125</v>
      </c>
      <c r="S595" s="37"/>
    </row>
    <row r="596" spans="1:19">
      <c r="A596" s="87">
        <v>45</v>
      </c>
      <c r="B596" s="129" t="s">
        <v>708</v>
      </c>
      <c r="C596" s="44" t="s">
        <v>705</v>
      </c>
      <c r="D596" s="88" t="s">
        <v>23</v>
      </c>
      <c r="E596" s="42">
        <v>1</v>
      </c>
      <c r="F596" s="45"/>
      <c r="G596" s="42"/>
      <c r="H596" s="11"/>
      <c r="I596" s="11"/>
      <c r="J596" s="11"/>
      <c r="K596" s="45"/>
      <c r="L596" s="11"/>
      <c r="M596" s="11"/>
      <c r="N596" s="3">
        <v>2.5000000000000001E-2</v>
      </c>
      <c r="O596" s="3">
        <v>1.4999999999999999E-2</v>
      </c>
      <c r="P596" s="3">
        <v>0.01</v>
      </c>
      <c r="Q596" s="12">
        <v>5</v>
      </c>
      <c r="R596" s="49">
        <f t="shared" si="22"/>
        <v>0.125</v>
      </c>
      <c r="S596" s="37"/>
    </row>
    <row r="597" spans="1:19">
      <c r="A597" s="87"/>
      <c r="B597" s="129"/>
      <c r="C597" s="44"/>
      <c r="D597" s="88"/>
      <c r="E597" s="42"/>
      <c r="F597" s="45"/>
      <c r="G597" s="42"/>
      <c r="H597" s="11"/>
      <c r="I597" s="11"/>
      <c r="J597" s="11"/>
      <c r="K597" s="45"/>
      <c r="L597" s="11"/>
      <c r="M597" s="11"/>
      <c r="N597" s="3"/>
      <c r="O597" s="3"/>
      <c r="P597" s="3"/>
      <c r="Q597" s="12"/>
      <c r="R597" s="30"/>
      <c r="S597" s="37"/>
    </row>
    <row r="598" spans="1:19" ht="25.5">
      <c r="A598" s="40"/>
      <c r="B598" s="2" t="s">
        <v>962</v>
      </c>
      <c r="C598" s="40"/>
      <c r="D598" s="83"/>
      <c r="E598" s="71">
        <f t="shared" ref="E598:M598" si="23">SUM(E599:E636)</f>
        <v>10</v>
      </c>
      <c r="F598" s="71">
        <f t="shared" si="23"/>
        <v>1</v>
      </c>
      <c r="G598" s="71">
        <f t="shared" si="23"/>
        <v>26</v>
      </c>
      <c r="H598" s="71">
        <f t="shared" si="23"/>
        <v>0</v>
      </c>
      <c r="I598" s="71">
        <f t="shared" si="23"/>
        <v>0</v>
      </c>
      <c r="J598" s="71">
        <f t="shared" si="23"/>
        <v>0</v>
      </c>
      <c r="K598" s="71">
        <f t="shared" si="23"/>
        <v>1</v>
      </c>
      <c r="L598" s="71">
        <f t="shared" si="23"/>
        <v>0</v>
      </c>
      <c r="M598" s="71">
        <f t="shared" si="23"/>
        <v>0</v>
      </c>
      <c r="N598" s="40"/>
      <c r="O598" s="40"/>
      <c r="P598" s="40"/>
      <c r="Q598" s="12">
        <v>5</v>
      </c>
      <c r="R598" s="25">
        <f>SUM(R599:R636)</f>
        <v>2.6874999999999996</v>
      </c>
      <c r="S598" s="37"/>
    </row>
    <row r="599" spans="1:19">
      <c r="A599" s="46">
        <v>1</v>
      </c>
      <c r="B599" s="130" t="s">
        <v>710</v>
      </c>
      <c r="C599" s="47" t="s">
        <v>711</v>
      </c>
      <c r="D599" s="80" t="s">
        <v>712</v>
      </c>
      <c r="E599" s="46"/>
      <c r="F599" s="46"/>
      <c r="G599" s="46">
        <v>1</v>
      </c>
      <c r="H599" s="33"/>
      <c r="I599" s="33"/>
      <c r="J599" s="33"/>
      <c r="K599" s="46"/>
      <c r="L599" s="33"/>
      <c r="M599" s="33"/>
      <c r="N599" s="48">
        <v>2.5000000000000001E-2</v>
      </c>
      <c r="O599" s="48">
        <v>1.4999999999999999E-2</v>
      </c>
      <c r="P599" s="48">
        <v>0.01</v>
      </c>
      <c r="Q599" s="12">
        <v>5</v>
      </c>
      <c r="R599" s="49">
        <f t="shared" ref="R599:R636" si="24">(E599*N599*Q599)+(F599*O599*Q599)+(G599*P599*Q599)+(H599*N599*Q599*70%)+(I599*O599*Q599*70%)+(J599*P599*Q599*70%)+(K599*N599*Q599*50%)+(L599*O599*Q599*50%)+(M599*P599*Q599*50%)</f>
        <v>0.05</v>
      </c>
      <c r="S599" s="37"/>
    </row>
    <row r="600" spans="1:19">
      <c r="A600" s="46">
        <v>2</v>
      </c>
      <c r="B600" s="130" t="s">
        <v>652</v>
      </c>
      <c r="C600" s="47" t="s">
        <v>713</v>
      </c>
      <c r="D600" s="80" t="s">
        <v>712</v>
      </c>
      <c r="E600" s="46"/>
      <c r="F600" s="46"/>
      <c r="G600" s="46">
        <v>1</v>
      </c>
      <c r="H600" s="11"/>
      <c r="I600" s="11"/>
      <c r="J600" s="11"/>
      <c r="K600" s="46"/>
      <c r="L600" s="11"/>
      <c r="M600" s="11"/>
      <c r="N600" s="48">
        <v>2.5000000000000001E-2</v>
      </c>
      <c r="O600" s="48">
        <v>1.4999999999999999E-2</v>
      </c>
      <c r="P600" s="48">
        <v>0.01</v>
      </c>
      <c r="Q600" s="12">
        <v>5</v>
      </c>
      <c r="R600" s="49">
        <f t="shared" si="24"/>
        <v>0.05</v>
      </c>
      <c r="S600" s="37"/>
    </row>
    <row r="601" spans="1:19">
      <c r="A601" s="46">
        <v>3</v>
      </c>
      <c r="B601" s="130" t="s">
        <v>714</v>
      </c>
      <c r="C601" s="47" t="s">
        <v>713</v>
      </c>
      <c r="D601" s="80" t="s">
        <v>712</v>
      </c>
      <c r="E601" s="46"/>
      <c r="F601" s="46"/>
      <c r="G601" s="46">
        <v>1</v>
      </c>
      <c r="H601" s="11"/>
      <c r="I601" s="11"/>
      <c r="J601" s="11"/>
      <c r="K601" s="46"/>
      <c r="L601" s="11"/>
      <c r="M601" s="11"/>
      <c r="N601" s="48">
        <v>2.5000000000000001E-2</v>
      </c>
      <c r="O601" s="48">
        <v>1.4999999999999999E-2</v>
      </c>
      <c r="P601" s="48">
        <v>0.01</v>
      </c>
      <c r="Q601" s="12">
        <v>5</v>
      </c>
      <c r="R601" s="49">
        <f t="shared" si="24"/>
        <v>0.05</v>
      </c>
      <c r="S601" s="37"/>
    </row>
    <row r="602" spans="1:19">
      <c r="A602" s="46">
        <v>4</v>
      </c>
      <c r="B602" s="130" t="s">
        <v>715</v>
      </c>
      <c r="C602" s="47" t="s">
        <v>713</v>
      </c>
      <c r="D602" s="80" t="s">
        <v>716</v>
      </c>
      <c r="E602" s="46"/>
      <c r="F602" s="46"/>
      <c r="G602" s="46">
        <v>1</v>
      </c>
      <c r="H602" s="11"/>
      <c r="I602" s="11"/>
      <c r="J602" s="11"/>
      <c r="K602" s="46"/>
      <c r="L602" s="11"/>
      <c r="M602" s="11"/>
      <c r="N602" s="48">
        <v>2.5000000000000001E-2</v>
      </c>
      <c r="O602" s="48">
        <v>1.4999999999999999E-2</v>
      </c>
      <c r="P602" s="48">
        <v>0.01</v>
      </c>
      <c r="Q602" s="12">
        <v>5</v>
      </c>
      <c r="R602" s="49">
        <f t="shared" si="24"/>
        <v>0.05</v>
      </c>
      <c r="S602" s="37"/>
    </row>
    <row r="603" spans="1:19">
      <c r="A603" s="46">
        <v>5</v>
      </c>
      <c r="B603" s="130" t="s">
        <v>717</v>
      </c>
      <c r="C603" s="47" t="s">
        <v>718</v>
      </c>
      <c r="D603" s="80" t="s">
        <v>712</v>
      </c>
      <c r="E603" s="46"/>
      <c r="F603" s="46"/>
      <c r="G603" s="46">
        <v>1</v>
      </c>
      <c r="H603" s="11"/>
      <c r="I603" s="11"/>
      <c r="J603" s="11"/>
      <c r="K603" s="46"/>
      <c r="L603" s="11"/>
      <c r="M603" s="11"/>
      <c r="N603" s="48">
        <v>2.5000000000000001E-2</v>
      </c>
      <c r="O603" s="48">
        <v>1.4999999999999999E-2</v>
      </c>
      <c r="P603" s="48">
        <v>0.01</v>
      </c>
      <c r="Q603" s="12">
        <v>5</v>
      </c>
      <c r="R603" s="49">
        <f t="shared" si="24"/>
        <v>0.05</v>
      </c>
      <c r="S603" s="37"/>
    </row>
    <row r="604" spans="1:19">
      <c r="A604" s="46">
        <v>6</v>
      </c>
      <c r="B604" s="130" t="s">
        <v>719</v>
      </c>
      <c r="C604" s="47" t="s">
        <v>720</v>
      </c>
      <c r="D604" s="80" t="s">
        <v>23</v>
      </c>
      <c r="E604" s="46">
        <v>1</v>
      </c>
      <c r="F604" s="46"/>
      <c r="G604" s="46"/>
      <c r="H604" s="11"/>
      <c r="I604" s="11"/>
      <c r="J604" s="11"/>
      <c r="K604" s="46"/>
      <c r="L604" s="11"/>
      <c r="M604" s="11"/>
      <c r="N604" s="48">
        <v>2.5000000000000001E-2</v>
      </c>
      <c r="O604" s="48">
        <v>1.4999999999999999E-2</v>
      </c>
      <c r="P604" s="48">
        <v>0.01</v>
      </c>
      <c r="Q604" s="12">
        <v>5</v>
      </c>
      <c r="R604" s="49">
        <f t="shared" si="24"/>
        <v>0.125</v>
      </c>
      <c r="S604" s="37"/>
    </row>
    <row r="605" spans="1:19">
      <c r="A605" s="46">
        <v>7</v>
      </c>
      <c r="B605" s="130" t="s">
        <v>721</v>
      </c>
      <c r="C605" s="47" t="s">
        <v>722</v>
      </c>
      <c r="D605" s="80" t="s">
        <v>723</v>
      </c>
      <c r="E605" s="46"/>
      <c r="F605" s="46"/>
      <c r="G605" s="46">
        <v>1</v>
      </c>
      <c r="H605" s="11"/>
      <c r="I605" s="11"/>
      <c r="J605" s="11"/>
      <c r="K605" s="46"/>
      <c r="L605" s="11"/>
      <c r="M605" s="11"/>
      <c r="N605" s="48">
        <v>2.5000000000000001E-2</v>
      </c>
      <c r="O605" s="48">
        <v>1.4999999999999999E-2</v>
      </c>
      <c r="P605" s="48">
        <v>0.01</v>
      </c>
      <c r="Q605" s="12">
        <v>5</v>
      </c>
      <c r="R605" s="49">
        <f t="shared" si="24"/>
        <v>0.05</v>
      </c>
      <c r="S605" s="37"/>
    </row>
    <row r="606" spans="1:19">
      <c r="A606" s="46">
        <v>8</v>
      </c>
      <c r="B606" s="130" t="s">
        <v>724</v>
      </c>
      <c r="C606" s="47" t="s">
        <v>722</v>
      </c>
      <c r="D606" s="80" t="s">
        <v>723</v>
      </c>
      <c r="E606" s="46"/>
      <c r="F606" s="46"/>
      <c r="G606" s="46">
        <v>1</v>
      </c>
      <c r="H606" s="11"/>
      <c r="I606" s="11"/>
      <c r="J606" s="11"/>
      <c r="K606" s="46"/>
      <c r="L606" s="11"/>
      <c r="M606" s="11"/>
      <c r="N606" s="48">
        <v>2.5000000000000001E-2</v>
      </c>
      <c r="O606" s="48">
        <v>1.4999999999999999E-2</v>
      </c>
      <c r="P606" s="48">
        <v>0.01</v>
      </c>
      <c r="Q606" s="12">
        <v>5</v>
      </c>
      <c r="R606" s="49">
        <f t="shared" si="24"/>
        <v>0.05</v>
      </c>
      <c r="S606" s="37"/>
    </row>
    <row r="607" spans="1:19">
      <c r="A607" s="46">
        <v>9</v>
      </c>
      <c r="B607" s="130" t="s">
        <v>725</v>
      </c>
      <c r="C607" s="47" t="s">
        <v>726</v>
      </c>
      <c r="D607" s="80" t="s">
        <v>723</v>
      </c>
      <c r="E607" s="46">
        <v>1</v>
      </c>
      <c r="F607" s="46"/>
      <c r="G607" s="46"/>
      <c r="H607" s="11"/>
      <c r="I607" s="11"/>
      <c r="J607" s="11"/>
      <c r="K607" s="46"/>
      <c r="L607" s="11"/>
      <c r="M607" s="11"/>
      <c r="N607" s="48">
        <v>2.5000000000000001E-2</v>
      </c>
      <c r="O607" s="48">
        <v>1.4999999999999999E-2</v>
      </c>
      <c r="P607" s="48">
        <v>0.01</v>
      </c>
      <c r="Q607" s="12">
        <v>5</v>
      </c>
      <c r="R607" s="49">
        <f t="shared" si="24"/>
        <v>0.125</v>
      </c>
      <c r="S607" s="37"/>
    </row>
    <row r="608" spans="1:19">
      <c r="A608" s="46">
        <v>10</v>
      </c>
      <c r="B608" s="130" t="s">
        <v>727</v>
      </c>
      <c r="C608" s="47" t="s">
        <v>726</v>
      </c>
      <c r="D608" s="80" t="s">
        <v>723</v>
      </c>
      <c r="E608" s="46"/>
      <c r="F608" s="46"/>
      <c r="G608" s="46">
        <v>1</v>
      </c>
      <c r="H608" s="11"/>
      <c r="I608" s="11"/>
      <c r="J608" s="11"/>
      <c r="K608" s="46"/>
      <c r="L608" s="11"/>
      <c r="M608" s="11"/>
      <c r="N608" s="48">
        <v>2.5000000000000001E-2</v>
      </c>
      <c r="O608" s="48">
        <v>1.4999999999999999E-2</v>
      </c>
      <c r="P608" s="48">
        <v>0.01</v>
      </c>
      <c r="Q608" s="12">
        <v>5</v>
      </c>
      <c r="R608" s="49">
        <f t="shared" si="24"/>
        <v>0.05</v>
      </c>
      <c r="S608" s="37"/>
    </row>
    <row r="609" spans="1:19">
      <c r="A609" s="46">
        <v>11</v>
      </c>
      <c r="B609" s="130" t="s">
        <v>728</v>
      </c>
      <c r="C609" s="47" t="s">
        <v>729</v>
      </c>
      <c r="D609" s="80" t="s">
        <v>730</v>
      </c>
      <c r="E609" s="46"/>
      <c r="F609" s="46"/>
      <c r="G609" s="46"/>
      <c r="H609" s="11"/>
      <c r="I609" s="11"/>
      <c r="J609" s="11"/>
      <c r="K609" s="46">
        <v>1</v>
      </c>
      <c r="L609" s="11"/>
      <c r="M609" s="11"/>
      <c r="N609" s="48">
        <v>2.5000000000000001E-2</v>
      </c>
      <c r="O609" s="48">
        <v>1.4999999999999999E-2</v>
      </c>
      <c r="P609" s="48">
        <v>0.01</v>
      </c>
      <c r="Q609" s="12">
        <v>5</v>
      </c>
      <c r="R609" s="49">
        <f t="shared" si="24"/>
        <v>6.25E-2</v>
      </c>
      <c r="S609" s="37"/>
    </row>
    <row r="610" spans="1:19">
      <c r="A610" s="46">
        <v>12</v>
      </c>
      <c r="B610" s="130" t="s">
        <v>731</v>
      </c>
      <c r="C610" s="47" t="s">
        <v>732</v>
      </c>
      <c r="D610" s="80" t="s">
        <v>716</v>
      </c>
      <c r="E610" s="46">
        <v>1</v>
      </c>
      <c r="F610" s="46"/>
      <c r="G610" s="46"/>
      <c r="H610" s="11"/>
      <c r="I610" s="11"/>
      <c r="J610" s="11"/>
      <c r="K610" s="46"/>
      <c r="L610" s="11"/>
      <c r="M610" s="11"/>
      <c r="N610" s="48">
        <v>2.5000000000000001E-2</v>
      </c>
      <c r="O610" s="48">
        <v>1.4999999999999999E-2</v>
      </c>
      <c r="P610" s="48">
        <v>0.01</v>
      </c>
      <c r="Q610" s="12">
        <v>5</v>
      </c>
      <c r="R610" s="49">
        <f t="shared" si="24"/>
        <v>0.125</v>
      </c>
      <c r="S610" s="37"/>
    </row>
    <row r="611" spans="1:19">
      <c r="A611" s="46">
        <v>13</v>
      </c>
      <c r="B611" s="108" t="s">
        <v>733</v>
      </c>
      <c r="C611" s="47" t="s">
        <v>734</v>
      </c>
      <c r="D611" s="80" t="s">
        <v>723</v>
      </c>
      <c r="E611" s="46"/>
      <c r="F611" s="46"/>
      <c r="G611" s="46">
        <v>1</v>
      </c>
      <c r="H611" s="11"/>
      <c r="I611" s="11"/>
      <c r="J611" s="11"/>
      <c r="K611" s="46"/>
      <c r="L611" s="11"/>
      <c r="M611" s="11"/>
      <c r="N611" s="48">
        <v>2.5000000000000001E-2</v>
      </c>
      <c r="O611" s="48">
        <v>1.4999999999999999E-2</v>
      </c>
      <c r="P611" s="48">
        <v>0.01</v>
      </c>
      <c r="Q611" s="12">
        <v>5</v>
      </c>
      <c r="R611" s="49">
        <f t="shared" si="24"/>
        <v>0.05</v>
      </c>
      <c r="S611" s="37"/>
    </row>
    <row r="612" spans="1:19">
      <c r="A612" s="46">
        <v>14</v>
      </c>
      <c r="B612" s="130" t="s">
        <v>735</v>
      </c>
      <c r="C612" s="47" t="s">
        <v>734</v>
      </c>
      <c r="D612" s="80" t="s">
        <v>723</v>
      </c>
      <c r="E612" s="46"/>
      <c r="F612" s="46"/>
      <c r="G612" s="46">
        <v>1</v>
      </c>
      <c r="H612" s="11"/>
      <c r="I612" s="11"/>
      <c r="J612" s="11"/>
      <c r="K612" s="46"/>
      <c r="L612" s="11"/>
      <c r="M612" s="11"/>
      <c r="N612" s="48">
        <v>2.5000000000000001E-2</v>
      </c>
      <c r="O612" s="48">
        <v>1.4999999999999999E-2</v>
      </c>
      <c r="P612" s="48">
        <v>0.01</v>
      </c>
      <c r="Q612" s="12">
        <v>5</v>
      </c>
      <c r="R612" s="49">
        <f t="shared" si="24"/>
        <v>0.05</v>
      </c>
      <c r="S612" s="37"/>
    </row>
    <row r="613" spans="1:19">
      <c r="A613" s="46">
        <v>15</v>
      </c>
      <c r="B613" s="130" t="s">
        <v>736</v>
      </c>
      <c r="C613" s="47" t="s">
        <v>734</v>
      </c>
      <c r="D613" s="80" t="s">
        <v>723</v>
      </c>
      <c r="E613" s="46"/>
      <c r="F613" s="46"/>
      <c r="G613" s="46">
        <v>1</v>
      </c>
      <c r="H613" s="11"/>
      <c r="I613" s="11"/>
      <c r="J613" s="11"/>
      <c r="K613" s="46"/>
      <c r="L613" s="11"/>
      <c r="M613" s="11"/>
      <c r="N613" s="48">
        <v>2.5000000000000001E-2</v>
      </c>
      <c r="O613" s="48">
        <v>1.4999999999999999E-2</v>
      </c>
      <c r="P613" s="48">
        <v>0.01</v>
      </c>
      <c r="Q613" s="12">
        <v>5</v>
      </c>
      <c r="R613" s="49">
        <f t="shared" si="24"/>
        <v>0.05</v>
      </c>
      <c r="S613" s="37"/>
    </row>
    <row r="614" spans="1:19">
      <c r="A614" s="46">
        <v>16</v>
      </c>
      <c r="B614" s="130" t="s">
        <v>737</v>
      </c>
      <c r="C614" s="47" t="s">
        <v>734</v>
      </c>
      <c r="D614" s="80" t="s">
        <v>712</v>
      </c>
      <c r="E614" s="46"/>
      <c r="F614" s="46"/>
      <c r="G614" s="46">
        <v>1</v>
      </c>
      <c r="H614" s="11"/>
      <c r="I614" s="11"/>
      <c r="J614" s="11"/>
      <c r="K614" s="46"/>
      <c r="L614" s="11"/>
      <c r="M614" s="11"/>
      <c r="N614" s="48">
        <v>2.5000000000000001E-2</v>
      </c>
      <c r="O614" s="48">
        <v>1.4999999999999999E-2</v>
      </c>
      <c r="P614" s="48">
        <v>0.01</v>
      </c>
      <c r="Q614" s="12">
        <v>5</v>
      </c>
      <c r="R614" s="49">
        <f t="shared" si="24"/>
        <v>0.05</v>
      </c>
      <c r="S614" s="37"/>
    </row>
    <row r="615" spans="1:19">
      <c r="A615" s="46">
        <v>17</v>
      </c>
      <c r="B615" s="130" t="s">
        <v>738</v>
      </c>
      <c r="C615" s="47" t="s">
        <v>734</v>
      </c>
      <c r="D615" s="80" t="s">
        <v>723</v>
      </c>
      <c r="E615" s="46"/>
      <c r="F615" s="46"/>
      <c r="G615" s="46">
        <v>1</v>
      </c>
      <c r="H615" s="11"/>
      <c r="I615" s="11"/>
      <c r="J615" s="11"/>
      <c r="K615" s="46"/>
      <c r="L615" s="11"/>
      <c r="M615" s="11"/>
      <c r="N615" s="48">
        <v>2.5000000000000001E-2</v>
      </c>
      <c r="O615" s="48">
        <v>1.4999999999999999E-2</v>
      </c>
      <c r="P615" s="48">
        <v>0.01</v>
      </c>
      <c r="Q615" s="12">
        <v>5</v>
      </c>
      <c r="R615" s="49">
        <f t="shared" si="24"/>
        <v>0.05</v>
      </c>
      <c r="S615" s="37"/>
    </row>
    <row r="616" spans="1:19">
      <c r="A616" s="46">
        <v>18</v>
      </c>
      <c r="B616" s="130" t="s">
        <v>739</v>
      </c>
      <c r="C616" s="47" t="s">
        <v>734</v>
      </c>
      <c r="D616" s="80" t="s">
        <v>712</v>
      </c>
      <c r="E616" s="46"/>
      <c r="F616" s="46"/>
      <c r="G616" s="46">
        <v>1</v>
      </c>
      <c r="H616" s="11"/>
      <c r="I616" s="11"/>
      <c r="J616" s="11"/>
      <c r="K616" s="46"/>
      <c r="L616" s="11"/>
      <c r="M616" s="11"/>
      <c r="N616" s="48">
        <v>2.5000000000000001E-2</v>
      </c>
      <c r="O616" s="48">
        <v>1.4999999999999999E-2</v>
      </c>
      <c r="P616" s="48">
        <v>0.01</v>
      </c>
      <c r="Q616" s="12">
        <v>5</v>
      </c>
      <c r="R616" s="49">
        <f t="shared" si="24"/>
        <v>0.05</v>
      </c>
      <c r="S616" s="37"/>
    </row>
    <row r="617" spans="1:19">
      <c r="A617" s="46">
        <v>19</v>
      </c>
      <c r="B617" s="130" t="s">
        <v>740</v>
      </c>
      <c r="C617" s="47" t="s">
        <v>741</v>
      </c>
      <c r="D617" s="80" t="s">
        <v>712</v>
      </c>
      <c r="E617" s="46"/>
      <c r="F617" s="46"/>
      <c r="G617" s="46">
        <v>1</v>
      </c>
      <c r="H617" s="11"/>
      <c r="I617" s="11"/>
      <c r="J617" s="11"/>
      <c r="K617" s="46"/>
      <c r="L617" s="11"/>
      <c r="M617" s="11"/>
      <c r="N617" s="48">
        <v>2.5000000000000001E-2</v>
      </c>
      <c r="O617" s="48">
        <v>1.4999999999999999E-2</v>
      </c>
      <c r="P617" s="48">
        <v>0.01</v>
      </c>
      <c r="Q617" s="12">
        <v>5</v>
      </c>
      <c r="R617" s="49">
        <f t="shared" si="24"/>
        <v>0.05</v>
      </c>
      <c r="S617" s="37"/>
    </row>
    <row r="618" spans="1:19">
      <c r="A618" s="46">
        <v>20</v>
      </c>
      <c r="B618" s="130" t="s">
        <v>75</v>
      </c>
      <c r="C618" s="47" t="s">
        <v>742</v>
      </c>
      <c r="D618" s="80" t="s">
        <v>743</v>
      </c>
      <c r="E618" s="46"/>
      <c r="F618" s="46">
        <v>1</v>
      </c>
      <c r="G618" s="46"/>
      <c r="H618" s="11"/>
      <c r="I618" s="11"/>
      <c r="J618" s="11"/>
      <c r="K618" s="46"/>
      <c r="L618" s="11"/>
      <c r="M618" s="11"/>
      <c r="N618" s="48">
        <v>2.5000000000000001E-2</v>
      </c>
      <c r="O618" s="48">
        <v>1.4999999999999999E-2</v>
      </c>
      <c r="P618" s="48">
        <v>0.01</v>
      </c>
      <c r="Q618" s="12">
        <v>5</v>
      </c>
      <c r="R618" s="49">
        <f t="shared" si="24"/>
        <v>7.4999999999999997E-2</v>
      </c>
      <c r="S618" s="37"/>
    </row>
    <row r="619" spans="1:19">
      <c r="A619" s="46">
        <v>21</v>
      </c>
      <c r="B619" s="130" t="s">
        <v>744</v>
      </c>
      <c r="C619" s="47" t="s">
        <v>742</v>
      </c>
      <c r="D619" s="80" t="s">
        <v>712</v>
      </c>
      <c r="E619" s="46"/>
      <c r="F619" s="46"/>
      <c r="G619" s="46">
        <v>1</v>
      </c>
      <c r="H619" s="11"/>
      <c r="I619" s="11"/>
      <c r="J619" s="11"/>
      <c r="K619" s="46"/>
      <c r="L619" s="11"/>
      <c r="M619" s="11"/>
      <c r="N619" s="48">
        <v>2.5000000000000001E-2</v>
      </c>
      <c r="O619" s="48">
        <v>1.4999999999999999E-2</v>
      </c>
      <c r="P619" s="48">
        <v>0.01</v>
      </c>
      <c r="Q619" s="12">
        <v>5</v>
      </c>
      <c r="R619" s="49">
        <f t="shared" si="24"/>
        <v>0.05</v>
      </c>
      <c r="S619" s="37"/>
    </row>
    <row r="620" spans="1:19">
      <c r="A620" s="46">
        <v>22</v>
      </c>
      <c r="B620" s="130" t="s">
        <v>745</v>
      </c>
      <c r="C620" s="47" t="s">
        <v>742</v>
      </c>
      <c r="D620" s="80" t="s">
        <v>23</v>
      </c>
      <c r="E620" s="46">
        <v>1</v>
      </c>
      <c r="F620" s="46"/>
      <c r="G620" s="46"/>
      <c r="H620" s="11"/>
      <c r="I620" s="11"/>
      <c r="J620" s="11"/>
      <c r="K620" s="46"/>
      <c r="L620" s="11"/>
      <c r="M620" s="11"/>
      <c r="N620" s="48">
        <v>2.5000000000000001E-2</v>
      </c>
      <c r="O620" s="48">
        <v>1.4999999999999999E-2</v>
      </c>
      <c r="P620" s="48">
        <v>0.01</v>
      </c>
      <c r="Q620" s="12">
        <v>5</v>
      </c>
      <c r="R620" s="49">
        <f t="shared" si="24"/>
        <v>0.125</v>
      </c>
      <c r="S620" s="37"/>
    </row>
    <row r="621" spans="1:19">
      <c r="A621" s="46">
        <v>23</v>
      </c>
      <c r="B621" s="130" t="s">
        <v>746</v>
      </c>
      <c r="C621" s="47" t="s">
        <v>742</v>
      </c>
      <c r="D621" s="80" t="s">
        <v>712</v>
      </c>
      <c r="E621" s="46"/>
      <c r="F621" s="46"/>
      <c r="G621" s="46">
        <v>1</v>
      </c>
      <c r="H621" s="11"/>
      <c r="I621" s="11"/>
      <c r="J621" s="11"/>
      <c r="K621" s="46"/>
      <c r="L621" s="11"/>
      <c r="M621" s="11"/>
      <c r="N621" s="48">
        <v>2.5000000000000001E-2</v>
      </c>
      <c r="O621" s="48">
        <v>1.4999999999999999E-2</v>
      </c>
      <c r="P621" s="48">
        <v>0.01</v>
      </c>
      <c r="Q621" s="12">
        <v>5</v>
      </c>
      <c r="R621" s="49">
        <f t="shared" si="24"/>
        <v>0.05</v>
      </c>
      <c r="S621" s="37"/>
    </row>
    <row r="622" spans="1:19">
      <c r="A622" s="46">
        <v>24</v>
      </c>
      <c r="B622" s="108" t="s">
        <v>747</v>
      </c>
      <c r="C622" s="47" t="s">
        <v>742</v>
      </c>
      <c r="D622" s="80" t="s">
        <v>723</v>
      </c>
      <c r="E622" s="46"/>
      <c r="F622" s="46"/>
      <c r="G622" s="46">
        <v>1</v>
      </c>
      <c r="H622" s="11"/>
      <c r="I622" s="11"/>
      <c r="J622" s="11"/>
      <c r="K622" s="46"/>
      <c r="L622" s="11"/>
      <c r="M622" s="11"/>
      <c r="N622" s="48">
        <v>2.5000000000000001E-2</v>
      </c>
      <c r="O622" s="48">
        <v>1.4999999999999999E-2</v>
      </c>
      <c r="P622" s="48">
        <v>0.01</v>
      </c>
      <c r="Q622" s="12">
        <v>5</v>
      </c>
      <c r="R622" s="49">
        <f t="shared" si="24"/>
        <v>0.05</v>
      </c>
      <c r="S622" s="37"/>
    </row>
    <row r="623" spans="1:19">
      <c r="A623" s="46">
        <v>25</v>
      </c>
      <c r="B623" s="130" t="s">
        <v>541</v>
      </c>
      <c r="C623" s="47" t="s">
        <v>748</v>
      </c>
      <c r="D623" s="80" t="s">
        <v>723</v>
      </c>
      <c r="E623" s="46"/>
      <c r="F623" s="46"/>
      <c r="G623" s="46">
        <v>1</v>
      </c>
      <c r="H623" s="33"/>
      <c r="I623" s="33"/>
      <c r="J623" s="33"/>
      <c r="K623" s="46"/>
      <c r="L623" s="33"/>
      <c r="M623" s="33"/>
      <c r="N623" s="48">
        <v>2.5000000000000001E-2</v>
      </c>
      <c r="O623" s="48">
        <v>1.4999999999999999E-2</v>
      </c>
      <c r="P623" s="48">
        <v>0.01</v>
      </c>
      <c r="Q623" s="12">
        <v>5</v>
      </c>
      <c r="R623" s="49">
        <f t="shared" si="24"/>
        <v>0.05</v>
      </c>
      <c r="S623" s="37"/>
    </row>
    <row r="624" spans="1:19">
      <c r="A624" s="46">
        <v>26</v>
      </c>
      <c r="B624" s="130" t="s">
        <v>749</v>
      </c>
      <c r="C624" s="47" t="s">
        <v>748</v>
      </c>
      <c r="D624" s="80" t="s">
        <v>712</v>
      </c>
      <c r="E624" s="46"/>
      <c r="F624" s="46"/>
      <c r="G624" s="46">
        <v>1</v>
      </c>
      <c r="H624" s="11"/>
      <c r="I624" s="11"/>
      <c r="J624" s="11"/>
      <c r="K624" s="46"/>
      <c r="L624" s="11"/>
      <c r="M624" s="11"/>
      <c r="N624" s="48">
        <v>2.5000000000000001E-2</v>
      </c>
      <c r="O624" s="48">
        <v>1.4999999999999999E-2</v>
      </c>
      <c r="P624" s="48">
        <v>0.01</v>
      </c>
      <c r="Q624" s="12">
        <v>5</v>
      </c>
      <c r="R624" s="49">
        <f t="shared" si="24"/>
        <v>0.05</v>
      </c>
      <c r="S624" s="37"/>
    </row>
    <row r="625" spans="1:19">
      <c r="A625" s="46">
        <v>27</v>
      </c>
      <c r="B625" s="130" t="s">
        <v>750</v>
      </c>
      <c r="C625" s="47" t="s">
        <v>748</v>
      </c>
      <c r="D625" s="80" t="s">
        <v>23</v>
      </c>
      <c r="E625" s="46">
        <v>1</v>
      </c>
      <c r="F625" s="46"/>
      <c r="G625" s="46"/>
      <c r="H625" s="11"/>
      <c r="I625" s="11"/>
      <c r="J625" s="11"/>
      <c r="K625" s="46"/>
      <c r="L625" s="11"/>
      <c r="M625" s="11"/>
      <c r="N625" s="48">
        <v>2.5000000000000001E-2</v>
      </c>
      <c r="O625" s="48">
        <v>1.4999999999999999E-2</v>
      </c>
      <c r="P625" s="48">
        <v>0.01</v>
      </c>
      <c r="Q625" s="12">
        <v>5</v>
      </c>
      <c r="R625" s="49">
        <f t="shared" si="24"/>
        <v>0.125</v>
      </c>
      <c r="S625" s="37"/>
    </row>
    <row r="626" spans="1:19">
      <c r="A626" s="46">
        <v>28</v>
      </c>
      <c r="B626" s="130" t="s">
        <v>751</v>
      </c>
      <c r="C626" s="47" t="s">
        <v>748</v>
      </c>
      <c r="D626" s="80" t="s">
        <v>23</v>
      </c>
      <c r="E626" s="46">
        <v>1</v>
      </c>
      <c r="F626" s="46"/>
      <c r="G626" s="46"/>
      <c r="H626" s="11"/>
      <c r="I626" s="11"/>
      <c r="J626" s="11"/>
      <c r="K626" s="46"/>
      <c r="L626" s="11"/>
      <c r="M626" s="11"/>
      <c r="N626" s="48">
        <v>2.5000000000000001E-2</v>
      </c>
      <c r="O626" s="48">
        <v>1.4999999999999999E-2</v>
      </c>
      <c r="P626" s="48">
        <v>0.01</v>
      </c>
      <c r="Q626" s="12">
        <v>5</v>
      </c>
      <c r="R626" s="49">
        <f t="shared" si="24"/>
        <v>0.125</v>
      </c>
      <c r="S626" s="37"/>
    </row>
    <row r="627" spans="1:19">
      <c r="A627" s="46">
        <v>29</v>
      </c>
      <c r="B627" s="130" t="s">
        <v>752</v>
      </c>
      <c r="C627" s="47" t="s">
        <v>753</v>
      </c>
      <c r="D627" s="80" t="s">
        <v>712</v>
      </c>
      <c r="E627" s="46"/>
      <c r="F627" s="46"/>
      <c r="G627" s="46">
        <v>1</v>
      </c>
      <c r="H627" s="11"/>
      <c r="I627" s="11"/>
      <c r="J627" s="11"/>
      <c r="K627" s="46"/>
      <c r="L627" s="11"/>
      <c r="M627" s="11"/>
      <c r="N627" s="48">
        <v>2.5000000000000001E-2</v>
      </c>
      <c r="O627" s="48">
        <v>1.4999999999999999E-2</v>
      </c>
      <c r="P627" s="48">
        <v>0.01</v>
      </c>
      <c r="Q627" s="12">
        <v>5</v>
      </c>
      <c r="R627" s="49">
        <f t="shared" si="24"/>
        <v>0.05</v>
      </c>
      <c r="S627" s="37"/>
    </row>
    <row r="628" spans="1:19">
      <c r="A628" s="46">
        <v>30</v>
      </c>
      <c r="B628" s="130" t="s">
        <v>754</v>
      </c>
      <c r="C628" s="47" t="s">
        <v>753</v>
      </c>
      <c r="D628" s="80" t="s">
        <v>712</v>
      </c>
      <c r="E628" s="46">
        <v>1</v>
      </c>
      <c r="F628" s="46"/>
      <c r="G628" s="46"/>
      <c r="H628" s="11"/>
      <c r="I628" s="11"/>
      <c r="J628" s="11"/>
      <c r="K628" s="46"/>
      <c r="L628" s="11"/>
      <c r="M628" s="11"/>
      <c r="N628" s="48">
        <v>2.5000000000000001E-2</v>
      </c>
      <c r="O628" s="48">
        <v>1.4999999999999999E-2</v>
      </c>
      <c r="P628" s="48">
        <v>0.01</v>
      </c>
      <c r="Q628" s="12">
        <v>5</v>
      </c>
      <c r="R628" s="49">
        <f t="shared" si="24"/>
        <v>0.125</v>
      </c>
      <c r="S628" s="37"/>
    </row>
    <row r="629" spans="1:19">
      <c r="A629" s="46">
        <v>31</v>
      </c>
      <c r="B629" s="130" t="s">
        <v>755</v>
      </c>
      <c r="C629" s="47" t="s">
        <v>753</v>
      </c>
      <c r="D629" s="80" t="s">
        <v>756</v>
      </c>
      <c r="E629" s="46">
        <v>1</v>
      </c>
      <c r="F629" s="46"/>
      <c r="G629" s="46"/>
      <c r="H629" s="11"/>
      <c r="I629" s="11"/>
      <c r="J629" s="11"/>
      <c r="K629" s="46"/>
      <c r="L629" s="11"/>
      <c r="M629" s="11"/>
      <c r="N629" s="48">
        <v>2.5000000000000001E-2</v>
      </c>
      <c r="O629" s="48">
        <v>1.4999999999999999E-2</v>
      </c>
      <c r="P629" s="48">
        <v>0.01</v>
      </c>
      <c r="Q629" s="12">
        <v>5</v>
      </c>
      <c r="R629" s="49">
        <f t="shared" si="24"/>
        <v>0.125</v>
      </c>
      <c r="S629" s="37"/>
    </row>
    <row r="630" spans="1:19">
      <c r="A630" s="46">
        <v>32</v>
      </c>
      <c r="B630" s="130" t="s">
        <v>757</v>
      </c>
      <c r="C630" s="47" t="s">
        <v>758</v>
      </c>
      <c r="D630" s="80" t="s">
        <v>712</v>
      </c>
      <c r="E630" s="46"/>
      <c r="F630" s="46"/>
      <c r="G630" s="46">
        <v>1</v>
      </c>
      <c r="H630" s="11"/>
      <c r="I630" s="11"/>
      <c r="J630" s="11"/>
      <c r="K630" s="46"/>
      <c r="L630" s="11"/>
      <c r="M630" s="11"/>
      <c r="N630" s="48">
        <v>2.5000000000000001E-2</v>
      </c>
      <c r="O630" s="48">
        <v>1.4999999999999999E-2</v>
      </c>
      <c r="P630" s="48">
        <v>0.01</v>
      </c>
      <c r="Q630" s="12">
        <v>5</v>
      </c>
      <c r="R630" s="49">
        <f t="shared" si="24"/>
        <v>0.05</v>
      </c>
      <c r="S630" s="37"/>
    </row>
    <row r="631" spans="1:19">
      <c r="A631" s="46">
        <v>33</v>
      </c>
      <c r="B631" s="130" t="s">
        <v>759</v>
      </c>
      <c r="C631" s="47" t="s">
        <v>760</v>
      </c>
      <c r="D631" s="80" t="s">
        <v>712</v>
      </c>
      <c r="E631" s="46"/>
      <c r="F631" s="46"/>
      <c r="G631" s="46">
        <v>1</v>
      </c>
      <c r="H631" s="11"/>
      <c r="I631" s="11"/>
      <c r="J631" s="11"/>
      <c r="K631" s="46"/>
      <c r="L631" s="11"/>
      <c r="M631" s="11"/>
      <c r="N631" s="48">
        <v>2.5000000000000001E-2</v>
      </c>
      <c r="O631" s="48">
        <v>1.4999999999999999E-2</v>
      </c>
      <c r="P631" s="48">
        <v>0.01</v>
      </c>
      <c r="Q631" s="12">
        <v>5</v>
      </c>
      <c r="R631" s="49">
        <f t="shared" si="24"/>
        <v>0.05</v>
      </c>
      <c r="S631" s="37"/>
    </row>
    <row r="632" spans="1:19">
      <c r="A632" s="46">
        <v>34</v>
      </c>
      <c r="B632" s="130" t="s">
        <v>761</v>
      </c>
      <c r="C632" s="47" t="s">
        <v>762</v>
      </c>
      <c r="D632" s="80" t="s">
        <v>712</v>
      </c>
      <c r="E632" s="46"/>
      <c r="F632" s="46"/>
      <c r="G632" s="46">
        <v>1</v>
      </c>
      <c r="H632" s="11"/>
      <c r="I632" s="11"/>
      <c r="J632" s="11"/>
      <c r="K632" s="46"/>
      <c r="L632" s="11"/>
      <c r="M632" s="11"/>
      <c r="N632" s="48">
        <v>2.5000000000000001E-2</v>
      </c>
      <c r="O632" s="48">
        <v>1.4999999999999999E-2</v>
      </c>
      <c r="P632" s="48">
        <v>0.01</v>
      </c>
      <c r="Q632" s="12">
        <v>5</v>
      </c>
      <c r="R632" s="49">
        <f t="shared" si="24"/>
        <v>0.05</v>
      </c>
      <c r="S632" s="37"/>
    </row>
    <row r="633" spans="1:19">
      <c r="A633" s="46">
        <v>35</v>
      </c>
      <c r="B633" s="130" t="s">
        <v>763</v>
      </c>
      <c r="C633" s="47" t="s">
        <v>762</v>
      </c>
      <c r="D633" s="80" t="s">
        <v>712</v>
      </c>
      <c r="E633" s="46"/>
      <c r="F633" s="46"/>
      <c r="G633" s="46">
        <v>1</v>
      </c>
      <c r="H633" s="11"/>
      <c r="I633" s="11"/>
      <c r="J633" s="11"/>
      <c r="K633" s="46"/>
      <c r="L633" s="11"/>
      <c r="M633" s="11"/>
      <c r="N633" s="48">
        <v>2.5000000000000001E-2</v>
      </c>
      <c r="O633" s="48">
        <v>1.4999999999999999E-2</v>
      </c>
      <c r="P633" s="48">
        <v>0.01</v>
      </c>
      <c r="Q633" s="12">
        <v>5</v>
      </c>
      <c r="R633" s="49">
        <f t="shared" si="24"/>
        <v>0.05</v>
      </c>
      <c r="S633" s="37"/>
    </row>
    <row r="634" spans="1:19">
      <c r="A634" s="46">
        <v>36</v>
      </c>
      <c r="B634" s="130" t="s">
        <v>764</v>
      </c>
      <c r="C634" s="47" t="s">
        <v>762</v>
      </c>
      <c r="D634" s="80" t="s">
        <v>23</v>
      </c>
      <c r="E634" s="46">
        <v>1</v>
      </c>
      <c r="F634" s="46"/>
      <c r="G634" s="46"/>
      <c r="H634" s="11"/>
      <c r="I634" s="11"/>
      <c r="J634" s="11"/>
      <c r="K634" s="46"/>
      <c r="L634" s="11"/>
      <c r="M634" s="11"/>
      <c r="N634" s="48">
        <v>2.5000000000000001E-2</v>
      </c>
      <c r="O634" s="48">
        <v>1.4999999999999999E-2</v>
      </c>
      <c r="P634" s="48">
        <v>0.01</v>
      </c>
      <c r="Q634" s="12">
        <v>5</v>
      </c>
      <c r="R634" s="49">
        <f t="shared" si="24"/>
        <v>0.125</v>
      </c>
      <c r="S634" s="37"/>
    </row>
    <row r="635" spans="1:19">
      <c r="A635" s="46">
        <v>37</v>
      </c>
      <c r="B635" s="130" t="s">
        <v>765</v>
      </c>
      <c r="C635" s="47" t="s">
        <v>762</v>
      </c>
      <c r="D635" s="80" t="s">
        <v>23</v>
      </c>
      <c r="E635" s="46">
        <v>1</v>
      </c>
      <c r="F635" s="46"/>
      <c r="G635" s="46"/>
      <c r="H635" s="11"/>
      <c r="I635" s="11"/>
      <c r="J635" s="11"/>
      <c r="K635" s="46"/>
      <c r="L635" s="11"/>
      <c r="M635" s="11"/>
      <c r="N635" s="48">
        <v>2.5000000000000001E-2</v>
      </c>
      <c r="O635" s="48">
        <v>1.4999999999999999E-2</v>
      </c>
      <c r="P635" s="48">
        <v>0.01</v>
      </c>
      <c r="Q635" s="12">
        <v>5</v>
      </c>
      <c r="R635" s="49">
        <f t="shared" si="24"/>
        <v>0.125</v>
      </c>
      <c r="S635" s="37"/>
    </row>
    <row r="636" spans="1:19">
      <c r="A636" s="46">
        <v>38</v>
      </c>
      <c r="B636" s="130" t="s">
        <v>766</v>
      </c>
      <c r="C636" s="47" t="s">
        <v>762</v>
      </c>
      <c r="D636" s="80" t="s">
        <v>712</v>
      </c>
      <c r="E636" s="46"/>
      <c r="F636" s="46"/>
      <c r="G636" s="46">
        <v>1</v>
      </c>
      <c r="H636" s="11"/>
      <c r="I636" s="11"/>
      <c r="J636" s="11"/>
      <c r="K636" s="46"/>
      <c r="L636" s="11"/>
      <c r="M636" s="11"/>
      <c r="N636" s="48">
        <v>2.5000000000000001E-2</v>
      </c>
      <c r="O636" s="48">
        <v>1.4999999999999999E-2</v>
      </c>
      <c r="P636" s="48">
        <v>0.01</v>
      </c>
      <c r="Q636" s="12">
        <v>5</v>
      </c>
      <c r="R636" s="49">
        <f t="shared" si="24"/>
        <v>0.05</v>
      </c>
      <c r="S636" s="37"/>
    </row>
    <row r="637" spans="1:19">
      <c r="A637" s="46"/>
      <c r="B637" s="130"/>
      <c r="C637" s="47"/>
      <c r="D637" s="80"/>
      <c r="E637" s="46"/>
      <c r="F637" s="46"/>
      <c r="G637" s="46"/>
      <c r="H637" s="11"/>
      <c r="I637" s="11"/>
      <c r="J637" s="11"/>
      <c r="K637" s="46"/>
      <c r="L637" s="11"/>
      <c r="M637" s="11"/>
      <c r="N637" s="48"/>
      <c r="O637" s="48"/>
      <c r="P637" s="48"/>
      <c r="Q637" s="12"/>
      <c r="R637" s="49"/>
      <c r="S637" s="37"/>
    </row>
    <row r="638" spans="1:19" ht="25.5">
      <c r="A638" s="40"/>
      <c r="B638" s="2" t="s">
        <v>957</v>
      </c>
      <c r="C638" s="40"/>
      <c r="D638" s="83"/>
      <c r="E638" s="106">
        <f t="shared" ref="E638:M638" si="25">SUM(E639:E804)</f>
        <v>152</v>
      </c>
      <c r="F638" s="106">
        <f t="shared" si="25"/>
        <v>0</v>
      </c>
      <c r="G638" s="106">
        <f t="shared" si="25"/>
        <v>0</v>
      </c>
      <c r="H638" s="106">
        <f t="shared" si="25"/>
        <v>0</v>
      </c>
      <c r="I638" s="106">
        <f t="shared" si="25"/>
        <v>0</v>
      </c>
      <c r="J638" s="106">
        <f t="shared" si="25"/>
        <v>0</v>
      </c>
      <c r="K638" s="106">
        <f t="shared" si="25"/>
        <v>14</v>
      </c>
      <c r="L638" s="106">
        <f t="shared" si="25"/>
        <v>0</v>
      </c>
      <c r="M638" s="106">
        <f t="shared" si="25"/>
        <v>0</v>
      </c>
      <c r="N638" s="40"/>
      <c r="O638" s="40"/>
      <c r="P638" s="40"/>
      <c r="Q638" s="12"/>
      <c r="R638" s="7">
        <f>SUM(R639:R804)</f>
        <v>19.875</v>
      </c>
      <c r="S638" s="37"/>
    </row>
    <row r="639" spans="1:19">
      <c r="A639" s="29">
        <v>1</v>
      </c>
      <c r="B639" s="113" t="s">
        <v>802</v>
      </c>
      <c r="C639" s="51" t="s">
        <v>7</v>
      </c>
      <c r="D639" s="57" t="s">
        <v>803</v>
      </c>
      <c r="E639" s="29">
        <v>1</v>
      </c>
      <c r="F639" s="46"/>
      <c r="G639" s="11"/>
      <c r="H639" s="34"/>
      <c r="I639" s="34"/>
      <c r="J639" s="34"/>
      <c r="K639" s="33"/>
      <c r="L639" s="34"/>
      <c r="M639" s="34"/>
      <c r="N639" s="48">
        <v>2.5000000000000001E-2</v>
      </c>
      <c r="O639" s="48">
        <v>1.4999999999999999E-2</v>
      </c>
      <c r="P639" s="48">
        <v>0.01</v>
      </c>
      <c r="Q639" s="12">
        <v>5</v>
      </c>
      <c r="R639" s="49">
        <f t="shared" ref="R639:R702" si="26">(E639*N639*Q639)+(F639*O639*Q639)+(G639*P639*Q639)+(H639*N639*Q639*70%)+(I639*O639*Q639*70%)+(J639*P639*Q639*70%)+(K639*N639*Q639*50%)+(L639*O639*Q639*50%)+(M639*P639*Q639*50%)</f>
        <v>0.125</v>
      </c>
      <c r="S639" s="37"/>
    </row>
    <row r="640" spans="1:19">
      <c r="A640" s="29">
        <v>2</v>
      </c>
      <c r="B640" s="113" t="s">
        <v>804</v>
      </c>
      <c r="C640" s="51" t="s">
        <v>7</v>
      </c>
      <c r="D640" s="57" t="s">
        <v>803</v>
      </c>
      <c r="E640" s="29">
        <v>1</v>
      </c>
      <c r="F640" s="46"/>
      <c r="G640" s="11"/>
      <c r="H640" s="11"/>
      <c r="I640" s="11"/>
      <c r="J640" s="11"/>
      <c r="K640" s="33"/>
      <c r="L640" s="11"/>
      <c r="M640" s="11"/>
      <c r="N640" s="48">
        <v>2.5000000000000001E-2</v>
      </c>
      <c r="O640" s="48">
        <v>1.4999999999999999E-2</v>
      </c>
      <c r="P640" s="48">
        <v>0.01</v>
      </c>
      <c r="Q640" s="12">
        <v>5</v>
      </c>
      <c r="R640" s="49">
        <f t="shared" si="26"/>
        <v>0.125</v>
      </c>
      <c r="S640" s="37"/>
    </row>
    <row r="641" spans="1:19">
      <c r="A641" s="29">
        <v>3</v>
      </c>
      <c r="B641" s="113" t="s">
        <v>805</v>
      </c>
      <c r="C641" s="33" t="s">
        <v>7</v>
      </c>
      <c r="D641" s="57" t="s">
        <v>803</v>
      </c>
      <c r="E641" s="29">
        <v>1</v>
      </c>
      <c r="F641" s="46"/>
      <c r="G641" s="11"/>
      <c r="H641" s="11"/>
      <c r="I641" s="11"/>
      <c r="J641" s="11"/>
      <c r="K641" s="33"/>
      <c r="L641" s="11"/>
      <c r="M641" s="11"/>
      <c r="N641" s="48">
        <v>2.5000000000000001E-2</v>
      </c>
      <c r="O641" s="48">
        <v>1.4999999999999999E-2</v>
      </c>
      <c r="P641" s="48">
        <v>0.01</v>
      </c>
      <c r="Q641" s="12">
        <v>5</v>
      </c>
      <c r="R641" s="49">
        <f t="shared" si="26"/>
        <v>0.125</v>
      </c>
      <c r="S641" s="37"/>
    </row>
    <row r="642" spans="1:19">
      <c r="A642" s="29">
        <v>4</v>
      </c>
      <c r="B642" s="113" t="s">
        <v>806</v>
      </c>
      <c r="C642" s="33" t="s">
        <v>7</v>
      </c>
      <c r="D642" s="57" t="s">
        <v>803</v>
      </c>
      <c r="E642" s="29">
        <v>1</v>
      </c>
      <c r="F642" s="46"/>
      <c r="G642" s="11"/>
      <c r="H642" s="11"/>
      <c r="I642" s="11"/>
      <c r="J642" s="11"/>
      <c r="K642" s="33"/>
      <c r="L642" s="11"/>
      <c r="M642" s="11"/>
      <c r="N642" s="48">
        <v>2.5000000000000001E-2</v>
      </c>
      <c r="O642" s="48">
        <v>1.4999999999999999E-2</v>
      </c>
      <c r="P642" s="48">
        <v>0.01</v>
      </c>
      <c r="Q642" s="12">
        <v>5</v>
      </c>
      <c r="R642" s="49">
        <f t="shared" si="26"/>
        <v>0.125</v>
      </c>
      <c r="S642" s="37"/>
    </row>
    <row r="643" spans="1:19">
      <c r="A643" s="29">
        <v>5</v>
      </c>
      <c r="B643" s="113" t="s">
        <v>807</v>
      </c>
      <c r="C643" s="33" t="s">
        <v>7</v>
      </c>
      <c r="D643" s="57" t="s">
        <v>803</v>
      </c>
      <c r="E643" s="29">
        <v>1</v>
      </c>
      <c r="F643" s="46"/>
      <c r="G643" s="11"/>
      <c r="H643" s="11"/>
      <c r="I643" s="11"/>
      <c r="J643" s="11"/>
      <c r="K643" s="33"/>
      <c r="L643" s="11"/>
      <c r="M643" s="11"/>
      <c r="N643" s="48">
        <v>2.5000000000000001E-2</v>
      </c>
      <c r="O643" s="48">
        <v>1.4999999999999999E-2</v>
      </c>
      <c r="P643" s="48">
        <v>0.01</v>
      </c>
      <c r="Q643" s="12">
        <v>5</v>
      </c>
      <c r="R643" s="49">
        <f t="shared" si="26"/>
        <v>0.125</v>
      </c>
      <c r="S643" s="37"/>
    </row>
    <row r="644" spans="1:19">
      <c r="A644" s="29">
        <v>6</v>
      </c>
      <c r="B644" s="113" t="s">
        <v>808</v>
      </c>
      <c r="C644" s="33" t="s">
        <v>7</v>
      </c>
      <c r="D644" s="57" t="s">
        <v>803</v>
      </c>
      <c r="E644" s="29">
        <v>1</v>
      </c>
      <c r="F644" s="46"/>
      <c r="G644" s="11"/>
      <c r="H644" s="11"/>
      <c r="I644" s="11"/>
      <c r="J644" s="11"/>
      <c r="K644" s="33"/>
      <c r="L644" s="11"/>
      <c r="M644" s="11"/>
      <c r="N644" s="48">
        <v>2.5000000000000001E-2</v>
      </c>
      <c r="O644" s="48">
        <v>1.4999999999999999E-2</v>
      </c>
      <c r="P644" s="48">
        <v>0.01</v>
      </c>
      <c r="Q644" s="12">
        <v>5</v>
      </c>
      <c r="R644" s="49">
        <f t="shared" si="26"/>
        <v>0.125</v>
      </c>
      <c r="S644" s="37"/>
    </row>
    <row r="645" spans="1:19">
      <c r="A645" s="29">
        <v>7</v>
      </c>
      <c r="B645" s="113" t="s">
        <v>482</v>
      </c>
      <c r="C645" s="33" t="s">
        <v>7</v>
      </c>
      <c r="D645" s="57" t="s">
        <v>803</v>
      </c>
      <c r="E645" s="29">
        <v>1</v>
      </c>
      <c r="F645" s="46"/>
      <c r="G645" s="11"/>
      <c r="H645" s="11"/>
      <c r="I645" s="11"/>
      <c r="J645" s="11"/>
      <c r="K645" s="33"/>
      <c r="L645" s="11"/>
      <c r="M645" s="11"/>
      <c r="N645" s="48">
        <v>2.5000000000000001E-2</v>
      </c>
      <c r="O645" s="48">
        <v>1.4999999999999999E-2</v>
      </c>
      <c r="P645" s="48">
        <v>0.01</v>
      </c>
      <c r="Q645" s="12">
        <v>5</v>
      </c>
      <c r="R645" s="49">
        <f t="shared" si="26"/>
        <v>0.125</v>
      </c>
      <c r="S645" s="37"/>
    </row>
    <row r="646" spans="1:19">
      <c r="A646" s="29">
        <v>8</v>
      </c>
      <c r="B646" s="113" t="s">
        <v>809</v>
      </c>
      <c r="C646" s="33" t="s">
        <v>7</v>
      </c>
      <c r="D646" s="57" t="s">
        <v>803</v>
      </c>
      <c r="E646" s="29">
        <v>1</v>
      </c>
      <c r="F646" s="46"/>
      <c r="G646" s="11"/>
      <c r="H646" s="11"/>
      <c r="I646" s="11"/>
      <c r="J646" s="11"/>
      <c r="K646" s="33"/>
      <c r="L646" s="11"/>
      <c r="M646" s="11"/>
      <c r="N646" s="48">
        <v>2.5000000000000001E-2</v>
      </c>
      <c r="O646" s="48">
        <v>1.4999999999999999E-2</v>
      </c>
      <c r="P646" s="48">
        <v>0.01</v>
      </c>
      <c r="Q646" s="12">
        <v>5</v>
      </c>
      <c r="R646" s="49">
        <f t="shared" si="26"/>
        <v>0.125</v>
      </c>
      <c r="S646" s="37"/>
    </row>
    <row r="647" spans="1:19">
      <c r="A647" s="29">
        <v>9</v>
      </c>
      <c r="B647" s="113" t="s">
        <v>810</v>
      </c>
      <c r="C647" s="33" t="s">
        <v>7</v>
      </c>
      <c r="D647" s="57" t="s">
        <v>803</v>
      </c>
      <c r="E647" s="11">
        <v>1</v>
      </c>
      <c r="F647" s="46"/>
      <c r="G647" s="11"/>
      <c r="H647" s="11"/>
      <c r="I647" s="11"/>
      <c r="J647" s="11"/>
      <c r="K647" s="33"/>
      <c r="L647" s="11"/>
      <c r="M647" s="11"/>
      <c r="N647" s="48">
        <v>2.5000000000000001E-2</v>
      </c>
      <c r="O647" s="48">
        <v>1.4999999999999999E-2</v>
      </c>
      <c r="P647" s="48">
        <v>0.01</v>
      </c>
      <c r="Q647" s="12">
        <v>5</v>
      </c>
      <c r="R647" s="49">
        <f t="shared" si="26"/>
        <v>0.125</v>
      </c>
      <c r="S647" s="37"/>
    </row>
    <row r="648" spans="1:19">
      <c r="A648" s="29">
        <v>10</v>
      </c>
      <c r="B648" s="113" t="s">
        <v>811</v>
      </c>
      <c r="C648" s="33" t="s">
        <v>7</v>
      </c>
      <c r="D648" s="57" t="s">
        <v>803</v>
      </c>
      <c r="E648" s="11">
        <v>1</v>
      </c>
      <c r="F648" s="46"/>
      <c r="G648" s="11"/>
      <c r="H648" s="11"/>
      <c r="I648" s="11"/>
      <c r="J648" s="11"/>
      <c r="K648" s="33"/>
      <c r="L648" s="11"/>
      <c r="M648" s="11"/>
      <c r="N648" s="48">
        <v>2.5000000000000001E-2</v>
      </c>
      <c r="O648" s="48">
        <v>1.4999999999999999E-2</v>
      </c>
      <c r="P648" s="48">
        <v>0.01</v>
      </c>
      <c r="Q648" s="12">
        <v>5</v>
      </c>
      <c r="R648" s="49">
        <f t="shared" si="26"/>
        <v>0.125</v>
      </c>
      <c r="S648" s="37"/>
    </row>
    <row r="649" spans="1:19">
      <c r="A649" s="29">
        <v>11</v>
      </c>
      <c r="B649" s="113" t="s">
        <v>812</v>
      </c>
      <c r="C649" s="33" t="s">
        <v>7</v>
      </c>
      <c r="D649" s="57" t="s">
        <v>803</v>
      </c>
      <c r="E649" s="11">
        <v>1</v>
      </c>
      <c r="F649" s="46"/>
      <c r="G649" s="11"/>
      <c r="H649" s="11"/>
      <c r="I649" s="11"/>
      <c r="J649" s="11"/>
      <c r="K649" s="33"/>
      <c r="L649" s="11"/>
      <c r="M649" s="11"/>
      <c r="N649" s="48">
        <v>2.5000000000000001E-2</v>
      </c>
      <c r="O649" s="48">
        <v>1.4999999999999999E-2</v>
      </c>
      <c r="P649" s="48">
        <v>0.01</v>
      </c>
      <c r="Q649" s="12">
        <v>5</v>
      </c>
      <c r="R649" s="49">
        <f t="shared" si="26"/>
        <v>0.125</v>
      </c>
      <c r="S649" s="37"/>
    </row>
    <row r="650" spans="1:19">
      <c r="A650" s="29">
        <v>12</v>
      </c>
      <c r="B650" s="113" t="s">
        <v>259</v>
      </c>
      <c r="C650" s="33" t="s">
        <v>7</v>
      </c>
      <c r="D650" s="57" t="s">
        <v>803</v>
      </c>
      <c r="E650" s="11">
        <v>1</v>
      </c>
      <c r="F650" s="46"/>
      <c r="G650" s="11"/>
      <c r="H650" s="11"/>
      <c r="I650" s="11"/>
      <c r="J650" s="11"/>
      <c r="K650" s="33"/>
      <c r="L650" s="11"/>
      <c r="M650" s="11"/>
      <c r="N650" s="48">
        <v>2.5000000000000001E-2</v>
      </c>
      <c r="O650" s="48">
        <v>1.4999999999999999E-2</v>
      </c>
      <c r="P650" s="48">
        <v>0.01</v>
      </c>
      <c r="Q650" s="12">
        <v>5</v>
      </c>
      <c r="R650" s="49">
        <f t="shared" si="26"/>
        <v>0.125</v>
      </c>
      <c r="S650" s="37"/>
    </row>
    <row r="651" spans="1:19">
      <c r="A651" s="29">
        <v>13</v>
      </c>
      <c r="B651" s="114" t="s">
        <v>813</v>
      </c>
      <c r="C651" s="33" t="s">
        <v>7</v>
      </c>
      <c r="D651" s="57" t="s">
        <v>803</v>
      </c>
      <c r="E651" s="11">
        <v>1</v>
      </c>
      <c r="F651" s="46"/>
      <c r="G651" s="11"/>
      <c r="H651" s="11"/>
      <c r="I651" s="11"/>
      <c r="J651" s="11"/>
      <c r="K651" s="33"/>
      <c r="L651" s="11"/>
      <c r="M651" s="11"/>
      <c r="N651" s="48">
        <v>2.5000000000000001E-2</v>
      </c>
      <c r="O651" s="48">
        <v>1.4999999999999999E-2</v>
      </c>
      <c r="P651" s="48">
        <v>0.01</v>
      </c>
      <c r="Q651" s="12">
        <v>5</v>
      </c>
      <c r="R651" s="49">
        <f t="shared" si="26"/>
        <v>0.125</v>
      </c>
      <c r="S651" s="37"/>
    </row>
    <row r="652" spans="1:19">
      <c r="A652" s="29">
        <v>14</v>
      </c>
      <c r="B652" s="113" t="s">
        <v>814</v>
      </c>
      <c r="C652" s="33" t="s">
        <v>88</v>
      </c>
      <c r="D652" s="57" t="s">
        <v>803</v>
      </c>
      <c r="E652" s="11">
        <v>1</v>
      </c>
      <c r="F652" s="46"/>
      <c r="G652" s="11"/>
      <c r="H652" s="11"/>
      <c r="I652" s="11"/>
      <c r="J652" s="11"/>
      <c r="K652" s="33"/>
      <c r="L652" s="11"/>
      <c r="M652" s="11"/>
      <c r="N652" s="48">
        <v>2.5000000000000001E-2</v>
      </c>
      <c r="O652" s="48">
        <v>1.4999999999999999E-2</v>
      </c>
      <c r="P652" s="48">
        <v>0.01</v>
      </c>
      <c r="Q652" s="12">
        <v>5</v>
      </c>
      <c r="R652" s="49">
        <f t="shared" si="26"/>
        <v>0.125</v>
      </c>
      <c r="S652" s="37"/>
    </row>
    <row r="653" spans="1:19">
      <c r="A653" s="29">
        <v>15</v>
      </c>
      <c r="B653" s="113" t="s">
        <v>815</v>
      </c>
      <c r="C653" s="33" t="s">
        <v>88</v>
      </c>
      <c r="D653" s="57" t="s">
        <v>803</v>
      </c>
      <c r="E653" s="11">
        <v>1</v>
      </c>
      <c r="F653" s="46"/>
      <c r="G653" s="11"/>
      <c r="H653" s="11"/>
      <c r="I653" s="11"/>
      <c r="J653" s="11"/>
      <c r="K653" s="33"/>
      <c r="L653" s="11"/>
      <c r="M653" s="11"/>
      <c r="N653" s="48">
        <v>2.5000000000000001E-2</v>
      </c>
      <c r="O653" s="48">
        <v>1.4999999999999999E-2</v>
      </c>
      <c r="P653" s="48">
        <v>0.01</v>
      </c>
      <c r="Q653" s="12">
        <v>5</v>
      </c>
      <c r="R653" s="49">
        <f t="shared" si="26"/>
        <v>0.125</v>
      </c>
      <c r="S653" s="37"/>
    </row>
    <row r="654" spans="1:19">
      <c r="A654" s="29">
        <v>16</v>
      </c>
      <c r="B654" s="113" t="s">
        <v>816</v>
      </c>
      <c r="C654" s="33" t="s">
        <v>88</v>
      </c>
      <c r="D654" s="57" t="s">
        <v>803</v>
      </c>
      <c r="E654" s="11">
        <v>1</v>
      </c>
      <c r="F654" s="46"/>
      <c r="G654" s="11"/>
      <c r="H654" s="11"/>
      <c r="I654" s="11"/>
      <c r="J654" s="11"/>
      <c r="K654" s="33"/>
      <c r="L654" s="11"/>
      <c r="M654" s="11"/>
      <c r="N654" s="48">
        <v>2.5000000000000001E-2</v>
      </c>
      <c r="O654" s="48">
        <v>1.4999999999999999E-2</v>
      </c>
      <c r="P654" s="48">
        <v>0.01</v>
      </c>
      <c r="Q654" s="12">
        <v>5</v>
      </c>
      <c r="R654" s="49">
        <f t="shared" si="26"/>
        <v>0.125</v>
      </c>
      <c r="S654" s="37"/>
    </row>
    <row r="655" spans="1:19">
      <c r="A655" s="29">
        <v>17</v>
      </c>
      <c r="B655" s="113" t="s">
        <v>817</v>
      </c>
      <c r="C655" s="33" t="s">
        <v>88</v>
      </c>
      <c r="D655" s="57" t="s">
        <v>803</v>
      </c>
      <c r="E655" s="29">
        <v>1</v>
      </c>
      <c r="F655" s="46"/>
      <c r="G655" s="11"/>
      <c r="H655" s="11"/>
      <c r="I655" s="11"/>
      <c r="J655" s="11"/>
      <c r="K655" s="33"/>
      <c r="L655" s="11"/>
      <c r="M655" s="11"/>
      <c r="N655" s="48">
        <v>2.5000000000000001E-2</v>
      </c>
      <c r="O655" s="48">
        <v>1.4999999999999999E-2</v>
      </c>
      <c r="P655" s="48">
        <v>0.01</v>
      </c>
      <c r="Q655" s="12">
        <v>5</v>
      </c>
      <c r="R655" s="49">
        <f t="shared" si="26"/>
        <v>0.125</v>
      </c>
      <c r="S655" s="37"/>
    </row>
    <row r="656" spans="1:19">
      <c r="A656" s="29">
        <v>18</v>
      </c>
      <c r="B656" s="113" t="s">
        <v>818</v>
      </c>
      <c r="C656" s="33" t="s">
        <v>88</v>
      </c>
      <c r="D656" s="57" t="s">
        <v>803</v>
      </c>
      <c r="E656" s="29">
        <v>1</v>
      </c>
      <c r="F656" s="46"/>
      <c r="G656" s="11"/>
      <c r="H656" s="11"/>
      <c r="I656" s="11"/>
      <c r="J656" s="11"/>
      <c r="K656" s="33"/>
      <c r="L656" s="11"/>
      <c r="M656" s="11"/>
      <c r="N656" s="48">
        <v>2.5000000000000001E-2</v>
      </c>
      <c r="O656" s="48">
        <v>1.4999999999999999E-2</v>
      </c>
      <c r="P656" s="48">
        <v>0.01</v>
      </c>
      <c r="Q656" s="12">
        <v>5</v>
      </c>
      <c r="R656" s="49">
        <f t="shared" si="26"/>
        <v>0.125</v>
      </c>
      <c r="S656" s="37"/>
    </row>
    <row r="657" spans="1:19">
      <c r="A657" s="29">
        <v>19</v>
      </c>
      <c r="B657" s="113" t="s">
        <v>819</v>
      </c>
      <c r="C657" s="33" t="s">
        <v>88</v>
      </c>
      <c r="D657" s="57" t="s">
        <v>820</v>
      </c>
      <c r="E657" s="29"/>
      <c r="F657" s="46"/>
      <c r="G657" s="11"/>
      <c r="H657" s="11"/>
      <c r="I657" s="11"/>
      <c r="J657" s="11"/>
      <c r="K657" s="33">
        <v>1</v>
      </c>
      <c r="L657" s="11"/>
      <c r="M657" s="11"/>
      <c r="N657" s="48">
        <v>2.5000000000000001E-2</v>
      </c>
      <c r="O657" s="48">
        <v>1.4999999999999999E-2</v>
      </c>
      <c r="P657" s="48">
        <v>0.01</v>
      </c>
      <c r="Q657" s="12">
        <v>5</v>
      </c>
      <c r="R657" s="49">
        <f t="shared" si="26"/>
        <v>6.25E-2</v>
      </c>
      <c r="S657" s="37"/>
    </row>
    <row r="658" spans="1:19">
      <c r="A658" s="29">
        <v>20</v>
      </c>
      <c r="B658" s="113" t="s">
        <v>821</v>
      </c>
      <c r="C658" s="33" t="s">
        <v>88</v>
      </c>
      <c r="D658" s="57" t="s">
        <v>820</v>
      </c>
      <c r="E658" s="29"/>
      <c r="F658" s="46"/>
      <c r="G658" s="11"/>
      <c r="H658" s="11"/>
      <c r="I658" s="11"/>
      <c r="J658" s="11"/>
      <c r="K658" s="33">
        <v>1</v>
      </c>
      <c r="L658" s="11"/>
      <c r="M658" s="11"/>
      <c r="N658" s="48">
        <v>2.5000000000000001E-2</v>
      </c>
      <c r="O658" s="48">
        <v>1.4999999999999999E-2</v>
      </c>
      <c r="P658" s="48">
        <v>0.01</v>
      </c>
      <c r="Q658" s="12">
        <v>5</v>
      </c>
      <c r="R658" s="49">
        <f t="shared" si="26"/>
        <v>6.25E-2</v>
      </c>
      <c r="S658" s="37"/>
    </row>
    <row r="659" spans="1:19">
      <c r="A659" s="29">
        <v>21</v>
      </c>
      <c r="B659" s="113" t="s">
        <v>304</v>
      </c>
      <c r="C659" s="33" t="s">
        <v>88</v>
      </c>
      <c r="D659" s="57" t="s">
        <v>820</v>
      </c>
      <c r="E659" s="29"/>
      <c r="F659" s="46"/>
      <c r="G659" s="11"/>
      <c r="H659" s="11"/>
      <c r="I659" s="11"/>
      <c r="J659" s="11"/>
      <c r="K659" s="33">
        <v>1</v>
      </c>
      <c r="L659" s="11"/>
      <c r="M659" s="11"/>
      <c r="N659" s="48">
        <v>2.5000000000000001E-2</v>
      </c>
      <c r="O659" s="48">
        <v>1.4999999999999999E-2</v>
      </c>
      <c r="P659" s="48">
        <v>0.01</v>
      </c>
      <c r="Q659" s="12">
        <v>5</v>
      </c>
      <c r="R659" s="49">
        <f t="shared" si="26"/>
        <v>6.25E-2</v>
      </c>
      <c r="S659" s="37"/>
    </row>
    <row r="660" spans="1:19">
      <c r="A660" s="29">
        <v>22</v>
      </c>
      <c r="B660" s="114" t="s">
        <v>822</v>
      </c>
      <c r="C660" s="33" t="s">
        <v>17</v>
      </c>
      <c r="D660" s="57" t="s">
        <v>803</v>
      </c>
      <c r="E660" s="29">
        <v>1</v>
      </c>
      <c r="F660" s="46"/>
      <c r="G660" s="11"/>
      <c r="H660" s="11"/>
      <c r="I660" s="11"/>
      <c r="J660" s="11"/>
      <c r="K660" s="33"/>
      <c r="L660" s="11"/>
      <c r="M660" s="11"/>
      <c r="N660" s="48">
        <v>2.5000000000000001E-2</v>
      </c>
      <c r="O660" s="48">
        <v>1.4999999999999999E-2</v>
      </c>
      <c r="P660" s="48">
        <v>0.01</v>
      </c>
      <c r="Q660" s="12">
        <v>5</v>
      </c>
      <c r="R660" s="49">
        <f t="shared" si="26"/>
        <v>0.125</v>
      </c>
      <c r="S660" s="37"/>
    </row>
    <row r="661" spans="1:19">
      <c r="A661" s="29">
        <v>23</v>
      </c>
      <c r="B661" s="114" t="s">
        <v>823</v>
      </c>
      <c r="C661" s="33" t="s">
        <v>17</v>
      </c>
      <c r="D661" s="57" t="s">
        <v>803</v>
      </c>
      <c r="E661" s="29">
        <v>1</v>
      </c>
      <c r="F661" s="46"/>
      <c r="G661" s="11"/>
      <c r="H661" s="11"/>
      <c r="I661" s="11"/>
      <c r="J661" s="11"/>
      <c r="K661" s="33"/>
      <c r="L661" s="11"/>
      <c r="M661" s="11"/>
      <c r="N661" s="48">
        <v>2.5000000000000001E-2</v>
      </c>
      <c r="O661" s="48">
        <v>1.4999999999999999E-2</v>
      </c>
      <c r="P661" s="48">
        <v>0.01</v>
      </c>
      <c r="Q661" s="12">
        <v>5</v>
      </c>
      <c r="R661" s="49">
        <f t="shared" si="26"/>
        <v>0.125</v>
      </c>
      <c r="S661" s="37"/>
    </row>
    <row r="662" spans="1:19">
      <c r="A662" s="29">
        <v>24</v>
      </c>
      <c r="B662" s="114" t="s">
        <v>824</v>
      </c>
      <c r="C662" s="33" t="s">
        <v>17</v>
      </c>
      <c r="D662" s="57" t="s">
        <v>803</v>
      </c>
      <c r="E662" s="29">
        <v>1</v>
      </c>
      <c r="F662" s="46"/>
      <c r="G662" s="11"/>
      <c r="H662" s="11"/>
      <c r="I662" s="11"/>
      <c r="J662" s="11"/>
      <c r="K662" s="33"/>
      <c r="L662" s="11"/>
      <c r="M662" s="11"/>
      <c r="N662" s="48">
        <v>2.5000000000000001E-2</v>
      </c>
      <c r="O662" s="48">
        <v>1.4999999999999999E-2</v>
      </c>
      <c r="P662" s="48">
        <v>0.01</v>
      </c>
      <c r="Q662" s="12">
        <v>5</v>
      </c>
      <c r="R662" s="49">
        <f t="shared" si="26"/>
        <v>0.125</v>
      </c>
      <c r="S662" s="37"/>
    </row>
    <row r="663" spans="1:19">
      <c r="A663" s="29">
        <v>25</v>
      </c>
      <c r="B663" s="114" t="s">
        <v>434</v>
      </c>
      <c r="C663" s="33" t="s">
        <v>17</v>
      </c>
      <c r="D663" s="57" t="s">
        <v>803</v>
      </c>
      <c r="E663" s="29">
        <v>1</v>
      </c>
      <c r="F663" s="46"/>
      <c r="G663" s="11"/>
      <c r="H663" s="11"/>
      <c r="I663" s="11"/>
      <c r="J663" s="11"/>
      <c r="K663" s="33"/>
      <c r="L663" s="11"/>
      <c r="M663" s="11"/>
      <c r="N663" s="48">
        <v>2.5000000000000001E-2</v>
      </c>
      <c r="O663" s="48">
        <v>1.4999999999999999E-2</v>
      </c>
      <c r="P663" s="48">
        <v>0.01</v>
      </c>
      <c r="Q663" s="12">
        <v>5</v>
      </c>
      <c r="R663" s="49">
        <f t="shared" si="26"/>
        <v>0.125</v>
      </c>
      <c r="S663" s="37"/>
    </row>
    <row r="664" spans="1:19">
      <c r="A664" s="29">
        <v>26</v>
      </c>
      <c r="B664" s="114" t="s">
        <v>825</v>
      </c>
      <c r="C664" s="33" t="s">
        <v>17</v>
      </c>
      <c r="D664" s="57" t="s">
        <v>803</v>
      </c>
      <c r="E664" s="29">
        <v>1</v>
      </c>
      <c r="F664" s="46"/>
      <c r="G664" s="11"/>
      <c r="H664" s="11"/>
      <c r="I664" s="11"/>
      <c r="J664" s="11"/>
      <c r="K664" s="33"/>
      <c r="L664" s="11"/>
      <c r="M664" s="11"/>
      <c r="N664" s="48">
        <v>2.5000000000000001E-2</v>
      </c>
      <c r="O664" s="48">
        <v>1.4999999999999999E-2</v>
      </c>
      <c r="P664" s="48">
        <v>0.01</v>
      </c>
      <c r="Q664" s="12">
        <v>5</v>
      </c>
      <c r="R664" s="49">
        <f t="shared" si="26"/>
        <v>0.125</v>
      </c>
      <c r="S664" s="37"/>
    </row>
    <row r="665" spans="1:19">
      <c r="A665" s="29">
        <v>27</v>
      </c>
      <c r="B665" s="114" t="s">
        <v>826</v>
      </c>
      <c r="C665" s="33" t="s">
        <v>17</v>
      </c>
      <c r="D665" s="57" t="s">
        <v>803</v>
      </c>
      <c r="E665" s="29">
        <v>1</v>
      </c>
      <c r="F665" s="46"/>
      <c r="G665" s="11"/>
      <c r="H665" s="11"/>
      <c r="I665" s="11"/>
      <c r="J665" s="11"/>
      <c r="K665" s="33"/>
      <c r="L665" s="11"/>
      <c r="M665" s="11"/>
      <c r="N665" s="48">
        <v>2.5000000000000001E-2</v>
      </c>
      <c r="O665" s="48">
        <v>1.4999999999999999E-2</v>
      </c>
      <c r="P665" s="48">
        <v>0.01</v>
      </c>
      <c r="Q665" s="12">
        <v>5</v>
      </c>
      <c r="R665" s="49">
        <f t="shared" si="26"/>
        <v>0.125</v>
      </c>
      <c r="S665" s="37"/>
    </row>
    <row r="666" spans="1:19">
      <c r="A666" s="29">
        <v>28</v>
      </c>
      <c r="B666" s="114" t="s">
        <v>827</v>
      </c>
      <c r="C666" s="33" t="s">
        <v>17</v>
      </c>
      <c r="D666" s="57" t="s">
        <v>803</v>
      </c>
      <c r="E666" s="29">
        <v>1</v>
      </c>
      <c r="F666" s="46"/>
      <c r="G666" s="11"/>
      <c r="H666" s="11"/>
      <c r="I666" s="11"/>
      <c r="J666" s="11"/>
      <c r="K666" s="33"/>
      <c r="L666" s="11"/>
      <c r="M666" s="11"/>
      <c r="N666" s="48">
        <v>2.5000000000000001E-2</v>
      </c>
      <c r="O666" s="48">
        <v>1.4999999999999999E-2</v>
      </c>
      <c r="P666" s="48">
        <v>0.01</v>
      </c>
      <c r="Q666" s="12">
        <v>5</v>
      </c>
      <c r="R666" s="49">
        <f t="shared" si="26"/>
        <v>0.125</v>
      </c>
      <c r="S666" s="37"/>
    </row>
    <row r="667" spans="1:19">
      <c r="A667" s="29">
        <v>29</v>
      </c>
      <c r="B667" s="114" t="s">
        <v>828</v>
      </c>
      <c r="C667" s="33" t="s">
        <v>17</v>
      </c>
      <c r="D667" s="57" t="s">
        <v>803</v>
      </c>
      <c r="E667" s="29">
        <v>1</v>
      </c>
      <c r="F667" s="46"/>
      <c r="G667" s="11"/>
      <c r="H667" s="11"/>
      <c r="I667" s="11"/>
      <c r="J667" s="11"/>
      <c r="K667" s="33"/>
      <c r="L667" s="11"/>
      <c r="M667" s="11"/>
      <c r="N667" s="48">
        <v>2.5000000000000001E-2</v>
      </c>
      <c r="O667" s="48">
        <v>1.4999999999999999E-2</v>
      </c>
      <c r="P667" s="48">
        <v>0.01</v>
      </c>
      <c r="Q667" s="12">
        <v>5</v>
      </c>
      <c r="R667" s="49">
        <f t="shared" si="26"/>
        <v>0.125</v>
      </c>
      <c r="S667" s="37"/>
    </row>
    <row r="668" spans="1:19">
      <c r="A668" s="29">
        <v>30</v>
      </c>
      <c r="B668" s="114" t="s">
        <v>829</v>
      </c>
      <c r="C668" s="33" t="s">
        <v>17</v>
      </c>
      <c r="D668" s="57" t="s">
        <v>803</v>
      </c>
      <c r="E668" s="29">
        <v>1</v>
      </c>
      <c r="F668" s="46"/>
      <c r="G668" s="11"/>
      <c r="H668" s="11"/>
      <c r="I668" s="11"/>
      <c r="J668" s="11"/>
      <c r="K668" s="33"/>
      <c r="L668" s="11"/>
      <c r="M668" s="11"/>
      <c r="N668" s="48">
        <v>2.5000000000000001E-2</v>
      </c>
      <c r="O668" s="48">
        <v>1.4999999999999999E-2</v>
      </c>
      <c r="P668" s="48">
        <v>0.01</v>
      </c>
      <c r="Q668" s="12">
        <v>5</v>
      </c>
      <c r="R668" s="49">
        <f t="shared" si="26"/>
        <v>0.125</v>
      </c>
      <c r="S668" s="37"/>
    </row>
    <row r="669" spans="1:19">
      <c r="A669" s="29">
        <v>31</v>
      </c>
      <c r="B669" s="114" t="s">
        <v>830</v>
      </c>
      <c r="C669" s="33" t="s">
        <v>17</v>
      </c>
      <c r="D669" s="57" t="s">
        <v>803</v>
      </c>
      <c r="E669" s="29">
        <v>1</v>
      </c>
      <c r="F669" s="46"/>
      <c r="G669" s="11"/>
      <c r="H669" s="11"/>
      <c r="I669" s="11"/>
      <c r="J669" s="11"/>
      <c r="K669" s="33"/>
      <c r="L669" s="11"/>
      <c r="M669" s="11"/>
      <c r="N669" s="48">
        <v>2.5000000000000001E-2</v>
      </c>
      <c r="O669" s="48">
        <v>1.4999999999999999E-2</v>
      </c>
      <c r="P669" s="48">
        <v>0.01</v>
      </c>
      <c r="Q669" s="12">
        <v>5</v>
      </c>
      <c r="R669" s="49">
        <f t="shared" si="26"/>
        <v>0.125</v>
      </c>
      <c r="S669" s="37"/>
    </row>
    <row r="670" spans="1:19">
      <c r="A670" s="29">
        <v>32</v>
      </c>
      <c r="B670" s="114" t="s">
        <v>831</v>
      </c>
      <c r="C670" s="33" t="s">
        <v>17</v>
      </c>
      <c r="D670" s="57" t="s">
        <v>803</v>
      </c>
      <c r="E670" s="29">
        <v>1</v>
      </c>
      <c r="F670" s="46"/>
      <c r="G670" s="11"/>
      <c r="H670" s="11"/>
      <c r="I670" s="11"/>
      <c r="J670" s="11"/>
      <c r="K670" s="33"/>
      <c r="L670" s="11"/>
      <c r="M670" s="11"/>
      <c r="N670" s="48">
        <v>2.5000000000000001E-2</v>
      </c>
      <c r="O670" s="48">
        <v>1.4999999999999999E-2</v>
      </c>
      <c r="P670" s="48">
        <v>0.01</v>
      </c>
      <c r="Q670" s="12">
        <v>5</v>
      </c>
      <c r="R670" s="49">
        <f t="shared" si="26"/>
        <v>0.125</v>
      </c>
      <c r="S670" s="37"/>
    </row>
    <row r="671" spans="1:19">
      <c r="A671" s="29">
        <v>33</v>
      </c>
      <c r="B671" s="114" t="s">
        <v>832</v>
      </c>
      <c r="C671" s="33" t="s">
        <v>17</v>
      </c>
      <c r="D671" s="57" t="s">
        <v>803</v>
      </c>
      <c r="E671" s="29">
        <v>1</v>
      </c>
      <c r="F671" s="46"/>
      <c r="G671" s="11"/>
      <c r="H671" s="11"/>
      <c r="I671" s="11"/>
      <c r="J671" s="11"/>
      <c r="K671" s="33"/>
      <c r="L671" s="11"/>
      <c r="M671" s="11"/>
      <c r="N671" s="48">
        <v>2.5000000000000001E-2</v>
      </c>
      <c r="O671" s="48">
        <v>1.4999999999999999E-2</v>
      </c>
      <c r="P671" s="48">
        <v>0.01</v>
      </c>
      <c r="Q671" s="12">
        <v>5</v>
      </c>
      <c r="R671" s="49">
        <f t="shared" si="26"/>
        <v>0.125</v>
      </c>
      <c r="S671" s="37"/>
    </row>
    <row r="672" spans="1:19">
      <c r="A672" s="29">
        <v>34</v>
      </c>
      <c r="B672" s="114" t="s">
        <v>833</v>
      </c>
      <c r="C672" s="33" t="s">
        <v>17</v>
      </c>
      <c r="D672" s="57" t="s">
        <v>803</v>
      </c>
      <c r="E672" s="29">
        <v>1</v>
      </c>
      <c r="F672" s="46"/>
      <c r="G672" s="11"/>
      <c r="H672" s="11"/>
      <c r="I672" s="11"/>
      <c r="J672" s="11"/>
      <c r="K672" s="33"/>
      <c r="L672" s="11"/>
      <c r="M672" s="11"/>
      <c r="N672" s="48">
        <v>2.5000000000000001E-2</v>
      </c>
      <c r="O672" s="48">
        <v>1.4999999999999999E-2</v>
      </c>
      <c r="P672" s="48">
        <v>0.01</v>
      </c>
      <c r="Q672" s="12">
        <v>5</v>
      </c>
      <c r="R672" s="49">
        <f t="shared" si="26"/>
        <v>0.125</v>
      </c>
      <c r="S672" s="37"/>
    </row>
    <row r="673" spans="1:19">
      <c r="A673" s="29">
        <v>35</v>
      </c>
      <c r="B673" s="114" t="s">
        <v>834</v>
      </c>
      <c r="C673" s="33" t="s">
        <v>17</v>
      </c>
      <c r="D673" s="57" t="s">
        <v>835</v>
      </c>
      <c r="E673" s="29">
        <v>1</v>
      </c>
      <c r="F673" s="46"/>
      <c r="G673" s="11"/>
      <c r="H673" s="11"/>
      <c r="I673" s="11"/>
      <c r="J673" s="11"/>
      <c r="K673" s="33"/>
      <c r="L673" s="11"/>
      <c r="M673" s="11"/>
      <c r="N673" s="48">
        <v>2.5000000000000001E-2</v>
      </c>
      <c r="O673" s="48">
        <v>1.4999999999999999E-2</v>
      </c>
      <c r="P673" s="48">
        <v>0.01</v>
      </c>
      <c r="Q673" s="12">
        <v>5</v>
      </c>
      <c r="R673" s="49">
        <f t="shared" si="26"/>
        <v>0.125</v>
      </c>
      <c r="S673" s="37"/>
    </row>
    <row r="674" spans="1:19">
      <c r="A674" s="29">
        <v>36</v>
      </c>
      <c r="B674" s="114" t="s">
        <v>836</v>
      </c>
      <c r="C674" s="33" t="s">
        <v>34</v>
      </c>
      <c r="D674" s="57" t="s">
        <v>803</v>
      </c>
      <c r="E674" s="29">
        <v>1</v>
      </c>
      <c r="F674" s="46"/>
      <c r="G674" s="11"/>
      <c r="H674" s="11"/>
      <c r="I674" s="11"/>
      <c r="J674" s="11"/>
      <c r="K674" s="33"/>
      <c r="L674" s="11"/>
      <c r="M674" s="11"/>
      <c r="N674" s="48">
        <v>2.5000000000000001E-2</v>
      </c>
      <c r="O674" s="48">
        <v>1.4999999999999999E-2</v>
      </c>
      <c r="P674" s="48">
        <v>0.01</v>
      </c>
      <c r="Q674" s="12">
        <v>5</v>
      </c>
      <c r="R674" s="49">
        <f t="shared" si="26"/>
        <v>0.125</v>
      </c>
      <c r="S674" s="37"/>
    </row>
    <row r="675" spans="1:19">
      <c r="A675" s="29">
        <v>37</v>
      </c>
      <c r="B675" s="114" t="s">
        <v>837</v>
      </c>
      <c r="C675" s="33" t="s">
        <v>34</v>
      </c>
      <c r="D675" s="57" t="s">
        <v>803</v>
      </c>
      <c r="E675" s="29">
        <v>1</v>
      </c>
      <c r="F675" s="46"/>
      <c r="G675" s="11"/>
      <c r="H675" s="11"/>
      <c r="I675" s="11"/>
      <c r="J675" s="11"/>
      <c r="K675" s="33"/>
      <c r="L675" s="11"/>
      <c r="M675" s="11"/>
      <c r="N675" s="48">
        <v>2.5000000000000001E-2</v>
      </c>
      <c r="O675" s="48">
        <v>1.4999999999999999E-2</v>
      </c>
      <c r="P675" s="48">
        <v>0.01</v>
      </c>
      <c r="Q675" s="12">
        <v>5</v>
      </c>
      <c r="R675" s="49">
        <f t="shared" si="26"/>
        <v>0.125</v>
      </c>
      <c r="S675" s="37"/>
    </row>
    <row r="676" spans="1:19">
      <c r="A676" s="29">
        <v>38</v>
      </c>
      <c r="B676" s="114" t="s">
        <v>838</v>
      </c>
      <c r="C676" s="33" t="s">
        <v>34</v>
      </c>
      <c r="D676" s="57" t="s">
        <v>803</v>
      </c>
      <c r="E676" s="29">
        <v>1</v>
      </c>
      <c r="F676" s="46"/>
      <c r="G676" s="11"/>
      <c r="H676" s="11"/>
      <c r="I676" s="11"/>
      <c r="J676" s="11"/>
      <c r="K676" s="33"/>
      <c r="L676" s="11"/>
      <c r="M676" s="11"/>
      <c r="N676" s="48">
        <v>2.5000000000000001E-2</v>
      </c>
      <c r="O676" s="48">
        <v>1.4999999999999999E-2</v>
      </c>
      <c r="P676" s="48">
        <v>0.01</v>
      </c>
      <c r="Q676" s="12">
        <v>5</v>
      </c>
      <c r="R676" s="49">
        <f t="shared" si="26"/>
        <v>0.125</v>
      </c>
      <c r="S676" s="37"/>
    </row>
    <row r="677" spans="1:19">
      <c r="A677" s="29">
        <v>39</v>
      </c>
      <c r="B677" s="114" t="s">
        <v>839</v>
      </c>
      <c r="C677" s="33" t="s">
        <v>34</v>
      </c>
      <c r="D677" s="57" t="s">
        <v>803</v>
      </c>
      <c r="E677" s="29">
        <v>1</v>
      </c>
      <c r="F677" s="46"/>
      <c r="G677" s="11"/>
      <c r="H677" s="11"/>
      <c r="I677" s="11"/>
      <c r="J677" s="11"/>
      <c r="K677" s="33"/>
      <c r="L677" s="11"/>
      <c r="M677" s="11"/>
      <c r="N677" s="48">
        <v>2.5000000000000001E-2</v>
      </c>
      <c r="O677" s="48">
        <v>1.4999999999999999E-2</v>
      </c>
      <c r="P677" s="48">
        <v>0.01</v>
      </c>
      <c r="Q677" s="12">
        <v>5</v>
      </c>
      <c r="R677" s="49">
        <f t="shared" si="26"/>
        <v>0.125</v>
      </c>
      <c r="S677" s="37"/>
    </row>
    <row r="678" spans="1:19">
      <c r="A678" s="29">
        <v>40</v>
      </c>
      <c r="B678" s="114" t="s">
        <v>840</v>
      </c>
      <c r="C678" s="33" t="s">
        <v>34</v>
      </c>
      <c r="D678" s="57" t="s">
        <v>803</v>
      </c>
      <c r="E678" s="29">
        <v>1</v>
      </c>
      <c r="F678" s="46"/>
      <c r="G678" s="11"/>
      <c r="H678" s="11"/>
      <c r="I678" s="11"/>
      <c r="J678" s="11"/>
      <c r="K678" s="33"/>
      <c r="L678" s="11"/>
      <c r="M678" s="11"/>
      <c r="N678" s="48">
        <v>2.5000000000000001E-2</v>
      </c>
      <c r="O678" s="48">
        <v>1.4999999999999999E-2</v>
      </c>
      <c r="P678" s="48">
        <v>0.01</v>
      </c>
      <c r="Q678" s="12">
        <v>5</v>
      </c>
      <c r="R678" s="49">
        <f t="shared" si="26"/>
        <v>0.125</v>
      </c>
      <c r="S678" s="37"/>
    </row>
    <row r="679" spans="1:19">
      <c r="A679" s="29">
        <v>41</v>
      </c>
      <c r="B679" s="114" t="s">
        <v>841</v>
      </c>
      <c r="C679" s="33" t="s">
        <v>34</v>
      </c>
      <c r="D679" s="57" t="s">
        <v>803</v>
      </c>
      <c r="E679" s="29">
        <v>1</v>
      </c>
      <c r="F679" s="46"/>
      <c r="G679" s="11"/>
      <c r="H679" s="11"/>
      <c r="I679" s="11"/>
      <c r="J679" s="11"/>
      <c r="K679" s="33"/>
      <c r="L679" s="11"/>
      <c r="M679" s="11"/>
      <c r="N679" s="48">
        <v>2.5000000000000001E-2</v>
      </c>
      <c r="O679" s="48">
        <v>1.4999999999999999E-2</v>
      </c>
      <c r="P679" s="48">
        <v>0.01</v>
      </c>
      <c r="Q679" s="12">
        <v>5</v>
      </c>
      <c r="R679" s="49">
        <f t="shared" si="26"/>
        <v>0.125</v>
      </c>
      <c r="S679" s="37"/>
    </row>
    <row r="680" spans="1:19">
      <c r="A680" s="29">
        <v>42</v>
      </c>
      <c r="B680" s="114" t="s">
        <v>842</v>
      </c>
      <c r="C680" s="33" t="s">
        <v>34</v>
      </c>
      <c r="D680" s="57" t="s">
        <v>803</v>
      </c>
      <c r="E680" s="29">
        <v>1</v>
      </c>
      <c r="F680" s="46"/>
      <c r="G680" s="11"/>
      <c r="H680" s="11"/>
      <c r="I680" s="11"/>
      <c r="J680" s="11"/>
      <c r="K680" s="33"/>
      <c r="L680" s="11"/>
      <c r="M680" s="11"/>
      <c r="N680" s="48">
        <v>2.5000000000000001E-2</v>
      </c>
      <c r="O680" s="48">
        <v>1.4999999999999999E-2</v>
      </c>
      <c r="P680" s="48">
        <v>0.01</v>
      </c>
      <c r="Q680" s="12">
        <v>5</v>
      </c>
      <c r="R680" s="49">
        <f t="shared" si="26"/>
        <v>0.125</v>
      </c>
      <c r="S680" s="37"/>
    </row>
    <row r="681" spans="1:19">
      <c r="A681" s="29">
        <v>43</v>
      </c>
      <c r="B681" s="114" t="s">
        <v>843</v>
      </c>
      <c r="C681" s="33" t="s">
        <v>34</v>
      </c>
      <c r="D681" s="57" t="s">
        <v>803</v>
      </c>
      <c r="E681" s="29">
        <v>1</v>
      </c>
      <c r="F681" s="46"/>
      <c r="G681" s="11"/>
      <c r="H681" s="11"/>
      <c r="I681" s="11"/>
      <c r="J681" s="11"/>
      <c r="K681" s="33"/>
      <c r="L681" s="11"/>
      <c r="M681" s="11"/>
      <c r="N681" s="48">
        <v>2.5000000000000001E-2</v>
      </c>
      <c r="O681" s="48">
        <v>1.4999999999999999E-2</v>
      </c>
      <c r="P681" s="48">
        <v>0.01</v>
      </c>
      <c r="Q681" s="12">
        <v>5</v>
      </c>
      <c r="R681" s="49">
        <f t="shared" si="26"/>
        <v>0.125</v>
      </c>
      <c r="S681" s="37"/>
    </row>
    <row r="682" spans="1:19">
      <c r="A682" s="29">
        <v>44</v>
      </c>
      <c r="B682" s="114" t="s">
        <v>844</v>
      </c>
      <c r="C682" s="33" t="s">
        <v>34</v>
      </c>
      <c r="D682" s="57" t="s">
        <v>803</v>
      </c>
      <c r="E682" s="29">
        <v>1</v>
      </c>
      <c r="F682" s="46"/>
      <c r="G682" s="11"/>
      <c r="H682" s="11"/>
      <c r="I682" s="11"/>
      <c r="J682" s="11"/>
      <c r="K682" s="33"/>
      <c r="L682" s="11"/>
      <c r="M682" s="11"/>
      <c r="N682" s="48">
        <v>2.5000000000000001E-2</v>
      </c>
      <c r="O682" s="48">
        <v>1.4999999999999999E-2</v>
      </c>
      <c r="P682" s="48">
        <v>0.01</v>
      </c>
      <c r="Q682" s="12">
        <v>5</v>
      </c>
      <c r="R682" s="49">
        <f t="shared" si="26"/>
        <v>0.125</v>
      </c>
      <c r="S682" s="37"/>
    </row>
    <row r="683" spans="1:19">
      <c r="A683" s="29">
        <v>45</v>
      </c>
      <c r="B683" s="114" t="s">
        <v>845</v>
      </c>
      <c r="C683" s="33" t="s">
        <v>34</v>
      </c>
      <c r="D683" s="57" t="s">
        <v>803</v>
      </c>
      <c r="E683" s="29">
        <v>1</v>
      </c>
      <c r="F683" s="46"/>
      <c r="G683" s="11"/>
      <c r="H683" s="11"/>
      <c r="I683" s="11"/>
      <c r="J683" s="11"/>
      <c r="K683" s="11"/>
      <c r="L683" s="11"/>
      <c r="M683" s="11"/>
      <c r="N683" s="48">
        <v>2.5000000000000001E-2</v>
      </c>
      <c r="O683" s="48">
        <v>1.4999999999999999E-2</v>
      </c>
      <c r="P683" s="48">
        <v>0.01</v>
      </c>
      <c r="Q683" s="12">
        <v>5</v>
      </c>
      <c r="R683" s="49">
        <f t="shared" si="26"/>
        <v>0.125</v>
      </c>
      <c r="S683" s="37"/>
    </row>
    <row r="684" spans="1:19">
      <c r="A684" s="29">
        <v>46</v>
      </c>
      <c r="B684" s="114" t="s">
        <v>846</v>
      </c>
      <c r="C684" s="33" t="s">
        <v>34</v>
      </c>
      <c r="D684" s="57" t="s">
        <v>820</v>
      </c>
      <c r="E684" s="29"/>
      <c r="F684" s="46"/>
      <c r="G684" s="11"/>
      <c r="H684" s="11"/>
      <c r="I684" s="11"/>
      <c r="J684" s="11"/>
      <c r="K684" s="11">
        <v>1</v>
      </c>
      <c r="L684" s="11"/>
      <c r="M684" s="11"/>
      <c r="N684" s="48">
        <v>2.5000000000000001E-2</v>
      </c>
      <c r="O684" s="48">
        <v>1.4999999999999999E-2</v>
      </c>
      <c r="P684" s="48">
        <v>0.01</v>
      </c>
      <c r="Q684" s="12">
        <v>5</v>
      </c>
      <c r="R684" s="49">
        <f t="shared" si="26"/>
        <v>6.25E-2</v>
      </c>
      <c r="S684" s="37"/>
    </row>
    <row r="685" spans="1:19">
      <c r="A685" s="29">
        <v>47</v>
      </c>
      <c r="B685" s="114" t="s">
        <v>847</v>
      </c>
      <c r="C685" s="90" t="s">
        <v>110</v>
      </c>
      <c r="D685" s="57" t="s">
        <v>803</v>
      </c>
      <c r="E685" s="29">
        <v>1</v>
      </c>
      <c r="F685" s="46"/>
      <c r="G685" s="11"/>
      <c r="H685" s="11"/>
      <c r="I685" s="11"/>
      <c r="J685" s="11"/>
      <c r="K685" s="11"/>
      <c r="L685" s="11"/>
      <c r="M685" s="11"/>
      <c r="N685" s="48">
        <v>2.5000000000000001E-2</v>
      </c>
      <c r="O685" s="48">
        <v>1.4999999999999999E-2</v>
      </c>
      <c r="P685" s="48">
        <v>0.01</v>
      </c>
      <c r="Q685" s="12">
        <v>5</v>
      </c>
      <c r="R685" s="49">
        <f t="shared" si="26"/>
        <v>0.125</v>
      </c>
      <c r="S685" s="37"/>
    </row>
    <row r="686" spans="1:19">
      <c r="A686" s="29">
        <v>48</v>
      </c>
      <c r="B686" s="114" t="s">
        <v>848</v>
      </c>
      <c r="C686" s="90" t="s">
        <v>110</v>
      </c>
      <c r="D686" s="57" t="s">
        <v>803</v>
      </c>
      <c r="E686" s="29">
        <v>1</v>
      </c>
      <c r="F686" s="46"/>
      <c r="G686" s="11"/>
      <c r="H686" s="11"/>
      <c r="I686" s="11"/>
      <c r="J686" s="11"/>
      <c r="K686" s="11"/>
      <c r="L686" s="11"/>
      <c r="M686" s="11"/>
      <c r="N686" s="48">
        <v>2.5000000000000001E-2</v>
      </c>
      <c r="O686" s="48">
        <v>1.4999999999999999E-2</v>
      </c>
      <c r="P686" s="48">
        <v>0.01</v>
      </c>
      <c r="Q686" s="12">
        <v>5</v>
      </c>
      <c r="R686" s="49">
        <f t="shared" si="26"/>
        <v>0.125</v>
      </c>
      <c r="S686" s="37"/>
    </row>
    <row r="687" spans="1:19">
      <c r="A687" s="29">
        <v>49</v>
      </c>
      <c r="B687" s="114" t="s">
        <v>849</v>
      </c>
      <c r="C687" s="90" t="s">
        <v>110</v>
      </c>
      <c r="D687" s="57" t="s">
        <v>803</v>
      </c>
      <c r="E687" s="29">
        <v>1</v>
      </c>
      <c r="F687" s="46"/>
      <c r="G687" s="11"/>
      <c r="H687" s="11"/>
      <c r="I687" s="11"/>
      <c r="J687" s="11"/>
      <c r="K687" s="11"/>
      <c r="L687" s="11"/>
      <c r="M687" s="11"/>
      <c r="N687" s="48">
        <v>2.5000000000000001E-2</v>
      </c>
      <c r="O687" s="48">
        <v>1.4999999999999999E-2</v>
      </c>
      <c r="P687" s="48">
        <v>0.01</v>
      </c>
      <c r="Q687" s="12">
        <v>5</v>
      </c>
      <c r="R687" s="49">
        <f t="shared" si="26"/>
        <v>0.125</v>
      </c>
      <c r="S687" s="37"/>
    </row>
    <row r="688" spans="1:19">
      <c r="A688" s="29">
        <v>50</v>
      </c>
      <c r="B688" s="114" t="s">
        <v>850</v>
      </c>
      <c r="C688" s="90" t="s">
        <v>110</v>
      </c>
      <c r="D688" s="57" t="s">
        <v>803</v>
      </c>
      <c r="E688" s="29">
        <v>1</v>
      </c>
      <c r="F688" s="46"/>
      <c r="G688" s="11"/>
      <c r="H688" s="11"/>
      <c r="I688" s="11"/>
      <c r="J688" s="11"/>
      <c r="K688" s="11"/>
      <c r="L688" s="11"/>
      <c r="M688" s="11"/>
      <c r="N688" s="48">
        <v>2.5000000000000001E-2</v>
      </c>
      <c r="O688" s="48">
        <v>1.4999999999999999E-2</v>
      </c>
      <c r="P688" s="48">
        <v>0.01</v>
      </c>
      <c r="Q688" s="12">
        <v>5</v>
      </c>
      <c r="R688" s="49">
        <f t="shared" si="26"/>
        <v>0.125</v>
      </c>
      <c r="S688" s="37"/>
    </row>
    <row r="689" spans="1:19">
      <c r="A689" s="29">
        <v>51</v>
      </c>
      <c r="B689" s="114" t="s">
        <v>709</v>
      </c>
      <c r="C689" s="90" t="s">
        <v>110</v>
      </c>
      <c r="D689" s="57" t="s">
        <v>803</v>
      </c>
      <c r="E689" s="29">
        <v>1</v>
      </c>
      <c r="F689" s="46"/>
      <c r="G689" s="11"/>
      <c r="H689" s="11"/>
      <c r="I689" s="11"/>
      <c r="J689" s="11"/>
      <c r="K689" s="11"/>
      <c r="L689" s="11"/>
      <c r="M689" s="11"/>
      <c r="N689" s="48">
        <v>2.5000000000000001E-2</v>
      </c>
      <c r="O689" s="48">
        <v>1.4999999999999999E-2</v>
      </c>
      <c r="P689" s="48">
        <v>0.01</v>
      </c>
      <c r="Q689" s="12">
        <v>5</v>
      </c>
      <c r="R689" s="49">
        <f t="shared" si="26"/>
        <v>0.125</v>
      </c>
      <c r="S689" s="37"/>
    </row>
    <row r="690" spans="1:19">
      <c r="A690" s="29">
        <v>52</v>
      </c>
      <c r="B690" s="114" t="s">
        <v>842</v>
      </c>
      <c r="C690" s="90" t="s">
        <v>110</v>
      </c>
      <c r="D690" s="57" t="s">
        <v>803</v>
      </c>
      <c r="E690" s="29">
        <v>1</v>
      </c>
      <c r="F690" s="46"/>
      <c r="G690" s="11"/>
      <c r="H690" s="11"/>
      <c r="I690" s="11"/>
      <c r="J690" s="11"/>
      <c r="K690" s="11"/>
      <c r="L690" s="11"/>
      <c r="M690" s="11"/>
      <c r="N690" s="48">
        <v>2.5000000000000001E-2</v>
      </c>
      <c r="O690" s="48">
        <v>1.4999999999999999E-2</v>
      </c>
      <c r="P690" s="48">
        <v>0.01</v>
      </c>
      <c r="Q690" s="12">
        <v>5</v>
      </c>
      <c r="R690" s="49">
        <f t="shared" si="26"/>
        <v>0.125</v>
      </c>
      <c r="S690" s="37"/>
    </row>
    <row r="691" spans="1:19">
      <c r="A691" s="29">
        <v>53</v>
      </c>
      <c r="B691" s="114" t="s">
        <v>851</v>
      </c>
      <c r="C691" s="90" t="s">
        <v>110</v>
      </c>
      <c r="D691" s="57" t="s">
        <v>803</v>
      </c>
      <c r="E691" s="29">
        <v>1</v>
      </c>
      <c r="F691" s="46"/>
      <c r="G691" s="11"/>
      <c r="H691" s="11"/>
      <c r="I691" s="11"/>
      <c r="J691" s="11"/>
      <c r="K691" s="11"/>
      <c r="L691" s="11"/>
      <c r="M691" s="11"/>
      <c r="N691" s="48">
        <v>2.5000000000000001E-2</v>
      </c>
      <c r="O691" s="48">
        <v>1.4999999999999999E-2</v>
      </c>
      <c r="P691" s="48">
        <v>0.01</v>
      </c>
      <c r="Q691" s="12">
        <v>5</v>
      </c>
      <c r="R691" s="49">
        <f t="shared" si="26"/>
        <v>0.125</v>
      </c>
      <c r="S691" s="37"/>
    </row>
    <row r="692" spans="1:19">
      <c r="A692" s="29">
        <v>54</v>
      </c>
      <c r="B692" s="114" t="s">
        <v>852</v>
      </c>
      <c r="C692" s="90" t="s">
        <v>110</v>
      </c>
      <c r="D692" s="57" t="s">
        <v>803</v>
      </c>
      <c r="E692" s="29">
        <v>1</v>
      </c>
      <c r="F692" s="46"/>
      <c r="G692" s="11"/>
      <c r="H692" s="11"/>
      <c r="I692" s="11"/>
      <c r="J692" s="11"/>
      <c r="K692" s="11"/>
      <c r="L692" s="11"/>
      <c r="M692" s="11"/>
      <c r="N692" s="48">
        <v>2.5000000000000001E-2</v>
      </c>
      <c r="O692" s="48">
        <v>1.4999999999999999E-2</v>
      </c>
      <c r="P692" s="48">
        <v>0.01</v>
      </c>
      <c r="Q692" s="12">
        <v>5</v>
      </c>
      <c r="R692" s="49">
        <f t="shared" si="26"/>
        <v>0.125</v>
      </c>
      <c r="S692" s="37"/>
    </row>
    <row r="693" spans="1:19">
      <c r="A693" s="29">
        <v>55</v>
      </c>
      <c r="B693" s="114" t="s">
        <v>853</v>
      </c>
      <c r="C693" s="90" t="s">
        <v>110</v>
      </c>
      <c r="D693" s="57" t="s">
        <v>803</v>
      </c>
      <c r="E693" s="29">
        <v>1</v>
      </c>
      <c r="F693" s="46"/>
      <c r="G693" s="11"/>
      <c r="H693" s="11"/>
      <c r="I693" s="11"/>
      <c r="J693" s="11"/>
      <c r="K693" s="11"/>
      <c r="L693" s="11"/>
      <c r="M693" s="11"/>
      <c r="N693" s="48">
        <v>2.5000000000000001E-2</v>
      </c>
      <c r="O693" s="48">
        <v>1.4999999999999999E-2</v>
      </c>
      <c r="P693" s="48">
        <v>0.01</v>
      </c>
      <c r="Q693" s="12">
        <v>5</v>
      </c>
      <c r="R693" s="49">
        <f t="shared" si="26"/>
        <v>0.125</v>
      </c>
      <c r="S693" s="37"/>
    </row>
    <row r="694" spans="1:19">
      <c r="A694" s="29">
        <v>56</v>
      </c>
      <c r="B694" s="114" t="s">
        <v>854</v>
      </c>
      <c r="C694" s="90" t="s">
        <v>110</v>
      </c>
      <c r="D694" s="57" t="s">
        <v>803</v>
      </c>
      <c r="E694" s="29">
        <v>1</v>
      </c>
      <c r="F694" s="46"/>
      <c r="G694" s="11"/>
      <c r="H694" s="11"/>
      <c r="I694" s="11"/>
      <c r="J694" s="11"/>
      <c r="K694" s="11"/>
      <c r="L694" s="11"/>
      <c r="M694" s="11"/>
      <c r="N694" s="48">
        <v>2.5000000000000001E-2</v>
      </c>
      <c r="O694" s="48">
        <v>1.4999999999999999E-2</v>
      </c>
      <c r="P694" s="48">
        <v>0.01</v>
      </c>
      <c r="Q694" s="12">
        <v>5</v>
      </c>
      <c r="R694" s="49">
        <f t="shared" si="26"/>
        <v>0.125</v>
      </c>
      <c r="S694" s="37"/>
    </row>
    <row r="695" spans="1:19">
      <c r="A695" s="29">
        <v>57</v>
      </c>
      <c r="B695" s="114" t="s">
        <v>855</v>
      </c>
      <c r="C695" s="90" t="s">
        <v>110</v>
      </c>
      <c r="D695" s="57" t="s">
        <v>820</v>
      </c>
      <c r="E695" s="29"/>
      <c r="F695" s="46"/>
      <c r="G695" s="11"/>
      <c r="H695" s="11"/>
      <c r="I695" s="11"/>
      <c r="J695" s="11"/>
      <c r="K695" s="11">
        <v>1</v>
      </c>
      <c r="L695" s="11"/>
      <c r="M695" s="11"/>
      <c r="N695" s="48">
        <v>2.5000000000000001E-2</v>
      </c>
      <c r="O695" s="48">
        <v>1.4999999999999999E-2</v>
      </c>
      <c r="P695" s="48">
        <v>0.01</v>
      </c>
      <c r="Q695" s="12">
        <v>5</v>
      </c>
      <c r="R695" s="49">
        <f t="shared" si="26"/>
        <v>6.25E-2</v>
      </c>
      <c r="S695" s="37"/>
    </row>
    <row r="696" spans="1:19">
      <c r="A696" s="29">
        <v>58</v>
      </c>
      <c r="B696" s="114" t="s">
        <v>856</v>
      </c>
      <c r="C696" s="90" t="s">
        <v>125</v>
      </c>
      <c r="D696" s="57" t="s">
        <v>803</v>
      </c>
      <c r="E696" s="29">
        <v>1</v>
      </c>
      <c r="F696" s="46"/>
      <c r="G696" s="11"/>
      <c r="H696" s="11"/>
      <c r="I696" s="11"/>
      <c r="J696" s="11"/>
      <c r="K696" s="11"/>
      <c r="L696" s="11"/>
      <c r="M696" s="11"/>
      <c r="N696" s="48">
        <v>2.5000000000000001E-2</v>
      </c>
      <c r="O696" s="48">
        <v>1.4999999999999999E-2</v>
      </c>
      <c r="P696" s="48">
        <v>0.01</v>
      </c>
      <c r="Q696" s="12">
        <v>5</v>
      </c>
      <c r="R696" s="49">
        <f t="shared" si="26"/>
        <v>0.125</v>
      </c>
      <c r="S696" s="37"/>
    </row>
    <row r="697" spans="1:19">
      <c r="A697" s="29">
        <v>59</v>
      </c>
      <c r="B697" s="114" t="s">
        <v>857</v>
      </c>
      <c r="C697" s="90" t="s">
        <v>125</v>
      </c>
      <c r="D697" s="57" t="s">
        <v>803</v>
      </c>
      <c r="E697" s="29">
        <v>1</v>
      </c>
      <c r="F697" s="46"/>
      <c r="G697" s="11"/>
      <c r="H697" s="11"/>
      <c r="I697" s="11"/>
      <c r="J697" s="11"/>
      <c r="K697" s="11"/>
      <c r="L697" s="11"/>
      <c r="M697" s="11"/>
      <c r="N697" s="48">
        <v>2.5000000000000001E-2</v>
      </c>
      <c r="O697" s="48">
        <v>1.4999999999999999E-2</v>
      </c>
      <c r="P697" s="48">
        <v>0.01</v>
      </c>
      <c r="Q697" s="12">
        <v>5</v>
      </c>
      <c r="R697" s="49">
        <f t="shared" si="26"/>
        <v>0.125</v>
      </c>
      <c r="S697" s="37"/>
    </row>
    <row r="698" spans="1:19">
      <c r="A698" s="29">
        <v>60</v>
      </c>
      <c r="B698" s="131" t="s">
        <v>858</v>
      </c>
      <c r="C698" s="90" t="s">
        <v>125</v>
      </c>
      <c r="D698" s="57" t="s">
        <v>803</v>
      </c>
      <c r="E698" s="29">
        <v>1</v>
      </c>
      <c r="F698" s="46"/>
      <c r="G698" s="11"/>
      <c r="H698" s="11"/>
      <c r="I698" s="11"/>
      <c r="J698" s="11"/>
      <c r="K698" s="11"/>
      <c r="L698" s="11"/>
      <c r="M698" s="11"/>
      <c r="N698" s="48">
        <v>2.5000000000000001E-2</v>
      </c>
      <c r="O698" s="48">
        <v>1.4999999999999999E-2</v>
      </c>
      <c r="P698" s="48">
        <v>0.01</v>
      </c>
      <c r="Q698" s="12">
        <v>5</v>
      </c>
      <c r="R698" s="49">
        <f t="shared" si="26"/>
        <v>0.125</v>
      </c>
      <c r="S698" s="37"/>
    </row>
    <row r="699" spans="1:19">
      <c r="A699" s="29">
        <v>61</v>
      </c>
      <c r="B699" s="131" t="s">
        <v>859</v>
      </c>
      <c r="C699" s="90" t="s">
        <v>125</v>
      </c>
      <c r="D699" s="57" t="s">
        <v>803</v>
      </c>
      <c r="E699" s="29">
        <v>1</v>
      </c>
      <c r="F699" s="46"/>
      <c r="G699" s="11"/>
      <c r="H699" s="11"/>
      <c r="I699" s="11"/>
      <c r="J699" s="11"/>
      <c r="K699" s="11"/>
      <c r="L699" s="11"/>
      <c r="M699" s="11"/>
      <c r="N699" s="48">
        <v>2.5000000000000001E-2</v>
      </c>
      <c r="O699" s="48">
        <v>1.4999999999999999E-2</v>
      </c>
      <c r="P699" s="48">
        <v>0.01</v>
      </c>
      <c r="Q699" s="12">
        <v>5</v>
      </c>
      <c r="R699" s="49">
        <f t="shared" si="26"/>
        <v>0.125</v>
      </c>
      <c r="S699" s="37"/>
    </row>
    <row r="700" spans="1:19">
      <c r="A700" s="29">
        <v>62</v>
      </c>
      <c r="B700" s="131" t="s">
        <v>232</v>
      </c>
      <c r="C700" s="90" t="s">
        <v>125</v>
      </c>
      <c r="D700" s="57" t="s">
        <v>803</v>
      </c>
      <c r="E700" s="29">
        <v>1</v>
      </c>
      <c r="F700" s="46"/>
      <c r="G700" s="11"/>
      <c r="H700" s="11"/>
      <c r="I700" s="11"/>
      <c r="J700" s="11"/>
      <c r="K700" s="11"/>
      <c r="L700" s="11"/>
      <c r="M700" s="11"/>
      <c r="N700" s="48">
        <v>2.5000000000000001E-2</v>
      </c>
      <c r="O700" s="48">
        <v>1.4999999999999999E-2</v>
      </c>
      <c r="P700" s="48">
        <v>0.01</v>
      </c>
      <c r="Q700" s="12">
        <v>5</v>
      </c>
      <c r="R700" s="49">
        <f t="shared" si="26"/>
        <v>0.125</v>
      </c>
      <c r="S700" s="37"/>
    </row>
    <row r="701" spans="1:19">
      <c r="A701" s="29">
        <v>63</v>
      </c>
      <c r="B701" s="131" t="s">
        <v>860</v>
      </c>
      <c r="C701" s="90" t="s">
        <v>125</v>
      </c>
      <c r="D701" s="57" t="s">
        <v>820</v>
      </c>
      <c r="E701" s="29"/>
      <c r="F701" s="46"/>
      <c r="G701" s="11"/>
      <c r="H701" s="11"/>
      <c r="I701" s="11"/>
      <c r="J701" s="11"/>
      <c r="K701" s="11">
        <v>1</v>
      </c>
      <c r="L701" s="11"/>
      <c r="M701" s="11"/>
      <c r="N701" s="48">
        <v>2.5000000000000001E-2</v>
      </c>
      <c r="O701" s="48">
        <v>1.4999999999999999E-2</v>
      </c>
      <c r="P701" s="48">
        <v>0.01</v>
      </c>
      <c r="Q701" s="12">
        <v>5</v>
      </c>
      <c r="R701" s="49">
        <f t="shared" si="26"/>
        <v>6.25E-2</v>
      </c>
      <c r="S701" s="37"/>
    </row>
    <row r="702" spans="1:19">
      <c r="A702" s="29">
        <v>64</v>
      </c>
      <c r="B702" s="131" t="s">
        <v>861</v>
      </c>
      <c r="C702" s="90" t="s">
        <v>502</v>
      </c>
      <c r="D702" s="57" t="s">
        <v>803</v>
      </c>
      <c r="E702" s="29">
        <v>1</v>
      </c>
      <c r="F702" s="46"/>
      <c r="G702" s="11"/>
      <c r="H702" s="11"/>
      <c r="I702" s="11"/>
      <c r="J702" s="11"/>
      <c r="K702" s="11"/>
      <c r="L702" s="11"/>
      <c r="M702" s="11"/>
      <c r="N702" s="48">
        <v>2.5000000000000001E-2</v>
      </c>
      <c r="O702" s="48">
        <v>1.4999999999999999E-2</v>
      </c>
      <c r="P702" s="48">
        <v>0.01</v>
      </c>
      <c r="Q702" s="12">
        <v>5</v>
      </c>
      <c r="R702" s="49">
        <f t="shared" si="26"/>
        <v>0.125</v>
      </c>
      <c r="S702" s="37"/>
    </row>
    <row r="703" spans="1:19">
      <c r="A703" s="29">
        <v>65</v>
      </c>
      <c r="B703" s="131" t="s">
        <v>862</v>
      </c>
      <c r="C703" s="90" t="s">
        <v>502</v>
      </c>
      <c r="D703" s="57" t="s">
        <v>803</v>
      </c>
      <c r="E703" s="29">
        <v>1</v>
      </c>
      <c r="F703" s="46"/>
      <c r="G703" s="11"/>
      <c r="H703" s="11"/>
      <c r="I703" s="11"/>
      <c r="J703" s="11"/>
      <c r="K703" s="11"/>
      <c r="L703" s="11"/>
      <c r="M703" s="11"/>
      <c r="N703" s="48">
        <v>2.5000000000000001E-2</v>
      </c>
      <c r="O703" s="48">
        <v>1.4999999999999999E-2</v>
      </c>
      <c r="P703" s="48">
        <v>0.01</v>
      </c>
      <c r="Q703" s="12">
        <v>5</v>
      </c>
      <c r="R703" s="49">
        <f t="shared" ref="R703:R766" si="27">(E703*N703*Q703)+(F703*O703*Q703)+(G703*P703*Q703)+(H703*N703*Q703*70%)+(I703*O703*Q703*70%)+(J703*P703*Q703*70%)+(K703*N703*Q703*50%)+(L703*O703*Q703*50%)+(M703*P703*Q703*50%)</f>
        <v>0.125</v>
      </c>
      <c r="S703" s="37"/>
    </row>
    <row r="704" spans="1:19">
      <c r="A704" s="29">
        <v>66</v>
      </c>
      <c r="B704" s="131" t="s">
        <v>863</v>
      </c>
      <c r="C704" s="90" t="s">
        <v>502</v>
      </c>
      <c r="D704" s="57" t="s">
        <v>803</v>
      </c>
      <c r="E704" s="29">
        <v>1</v>
      </c>
      <c r="F704" s="46"/>
      <c r="G704" s="11"/>
      <c r="H704" s="11"/>
      <c r="I704" s="11"/>
      <c r="J704" s="11"/>
      <c r="K704" s="11"/>
      <c r="L704" s="11"/>
      <c r="M704" s="11"/>
      <c r="N704" s="48">
        <v>2.5000000000000001E-2</v>
      </c>
      <c r="O704" s="48">
        <v>1.4999999999999999E-2</v>
      </c>
      <c r="P704" s="48">
        <v>0.01</v>
      </c>
      <c r="Q704" s="12">
        <v>5</v>
      </c>
      <c r="R704" s="49">
        <f t="shared" si="27"/>
        <v>0.125</v>
      </c>
      <c r="S704" s="37"/>
    </row>
    <row r="705" spans="1:19">
      <c r="A705" s="29">
        <v>67</v>
      </c>
      <c r="B705" s="131" t="s">
        <v>864</v>
      </c>
      <c r="C705" s="90" t="s">
        <v>502</v>
      </c>
      <c r="D705" s="57" t="s">
        <v>803</v>
      </c>
      <c r="E705" s="29">
        <v>1</v>
      </c>
      <c r="F705" s="46"/>
      <c r="G705" s="11"/>
      <c r="H705" s="11"/>
      <c r="I705" s="11"/>
      <c r="J705" s="11"/>
      <c r="K705" s="11"/>
      <c r="L705" s="11"/>
      <c r="M705" s="11"/>
      <c r="N705" s="48">
        <v>2.5000000000000001E-2</v>
      </c>
      <c r="O705" s="48">
        <v>1.4999999999999999E-2</v>
      </c>
      <c r="P705" s="48">
        <v>0.01</v>
      </c>
      <c r="Q705" s="12">
        <v>5</v>
      </c>
      <c r="R705" s="49">
        <f t="shared" si="27"/>
        <v>0.125</v>
      </c>
      <c r="S705" s="37"/>
    </row>
    <row r="706" spans="1:19">
      <c r="A706" s="29">
        <v>68</v>
      </c>
      <c r="B706" s="131" t="s">
        <v>865</v>
      </c>
      <c r="C706" s="90" t="s">
        <v>502</v>
      </c>
      <c r="D706" s="57" t="s">
        <v>803</v>
      </c>
      <c r="E706" s="29">
        <v>1</v>
      </c>
      <c r="F706" s="46"/>
      <c r="G706" s="11"/>
      <c r="H706" s="11"/>
      <c r="I706" s="11"/>
      <c r="J706" s="11"/>
      <c r="K706" s="11"/>
      <c r="L706" s="11"/>
      <c r="M706" s="11"/>
      <c r="N706" s="48">
        <v>2.5000000000000001E-2</v>
      </c>
      <c r="O706" s="48">
        <v>1.4999999999999999E-2</v>
      </c>
      <c r="P706" s="48">
        <v>0.01</v>
      </c>
      <c r="Q706" s="12">
        <v>5</v>
      </c>
      <c r="R706" s="49">
        <f t="shared" si="27"/>
        <v>0.125</v>
      </c>
      <c r="S706" s="37"/>
    </row>
    <row r="707" spans="1:19">
      <c r="A707" s="29">
        <v>69</v>
      </c>
      <c r="B707" s="131" t="s">
        <v>866</v>
      </c>
      <c r="C707" s="90" t="s">
        <v>502</v>
      </c>
      <c r="D707" s="57" t="s">
        <v>803</v>
      </c>
      <c r="E707" s="29">
        <v>1</v>
      </c>
      <c r="F707" s="46"/>
      <c r="G707" s="11"/>
      <c r="H707" s="11"/>
      <c r="I707" s="11"/>
      <c r="J707" s="11"/>
      <c r="K707" s="11"/>
      <c r="L707" s="11"/>
      <c r="M707" s="11"/>
      <c r="N707" s="48">
        <v>2.5000000000000001E-2</v>
      </c>
      <c r="O707" s="48">
        <v>1.4999999999999999E-2</v>
      </c>
      <c r="P707" s="48">
        <v>0.01</v>
      </c>
      <c r="Q707" s="12">
        <v>5</v>
      </c>
      <c r="R707" s="49">
        <f t="shared" si="27"/>
        <v>0.125</v>
      </c>
      <c r="S707" s="37"/>
    </row>
    <row r="708" spans="1:19">
      <c r="A708" s="29">
        <v>70</v>
      </c>
      <c r="B708" s="131" t="s">
        <v>867</v>
      </c>
      <c r="C708" s="90" t="s">
        <v>502</v>
      </c>
      <c r="D708" s="57" t="s">
        <v>803</v>
      </c>
      <c r="E708" s="29">
        <v>1</v>
      </c>
      <c r="F708" s="46"/>
      <c r="G708" s="11"/>
      <c r="H708" s="11"/>
      <c r="I708" s="11"/>
      <c r="J708" s="11"/>
      <c r="K708" s="11"/>
      <c r="L708" s="11"/>
      <c r="M708" s="11"/>
      <c r="N708" s="48">
        <v>2.5000000000000001E-2</v>
      </c>
      <c r="O708" s="48">
        <v>1.4999999999999999E-2</v>
      </c>
      <c r="P708" s="48">
        <v>0.01</v>
      </c>
      <c r="Q708" s="12">
        <v>5</v>
      </c>
      <c r="R708" s="49">
        <f t="shared" si="27"/>
        <v>0.125</v>
      </c>
      <c r="S708" s="37"/>
    </row>
    <row r="709" spans="1:19">
      <c r="A709" s="29">
        <v>71</v>
      </c>
      <c r="B709" s="131" t="s">
        <v>868</v>
      </c>
      <c r="C709" s="90" t="s">
        <v>502</v>
      </c>
      <c r="D709" s="57" t="s">
        <v>803</v>
      </c>
      <c r="E709" s="29">
        <v>1</v>
      </c>
      <c r="F709" s="46"/>
      <c r="G709" s="11"/>
      <c r="H709" s="11"/>
      <c r="I709" s="11"/>
      <c r="J709" s="11"/>
      <c r="K709" s="11"/>
      <c r="L709" s="11"/>
      <c r="M709" s="11"/>
      <c r="N709" s="48">
        <v>2.5000000000000001E-2</v>
      </c>
      <c r="O709" s="48">
        <v>1.4999999999999999E-2</v>
      </c>
      <c r="P709" s="48">
        <v>0.01</v>
      </c>
      <c r="Q709" s="12">
        <v>5</v>
      </c>
      <c r="R709" s="49">
        <f t="shared" si="27"/>
        <v>0.125</v>
      </c>
      <c r="S709" s="37"/>
    </row>
    <row r="710" spans="1:19">
      <c r="A710" s="29">
        <v>72</v>
      </c>
      <c r="B710" s="131" t="s">
        <v>869</v>
      </c>
      <c r="C710" s="90" t="s">
        <v>502</v>
      </c>
      <c r="D710" s="57" t="s">
        <v>803</v>
      </c>
      <c r="E710" s="29">
        <v>1</v>
      </c>
      <c r="F710" s="46"/>
      <c r="G710" s="11"/>
      <c r="H710" s="11"/>
      <c r="I710" s="11"/>
      <c r="J710" s="11"/>
      <c r="K710" s="11"/>
      <c r="L710" s="11"/>
      <c r="M710" s="11"/>
      <c r="N710" s="48">
        <v>2.5000000000000001E-2</v>
      </c>
      <c r="O710" s="48">
        <v>1.4999999999999999E-2</v>
      </c>
      <c r="P710" s="48">
        <v>0.01</v>
      </c>
      <c r="Q710" s="12">
        <v>5</v>
      </c>
      <c r="R710" s="49">
        <f t="shared" si="27"/>
        <v>0.125</v>
      </c>
      <c r="S710" s="37"/>
    </row>
    <row r="711" spans="1:19">
      <c r="A711" s="29">
        <v>73</v>
      </c>
      <c r="B711" s="131" t="s">
        <v>870</v>
      </c>
      <c r="C711" s="90" t="s">
        <v>502</v>
      </c>
      <c r="D711" s="57" t="s">
        <v>533</v>
      </c>
      <c r="E711" s="29">
        <v>1</v>
      </c>
      <c r="F711" s="46"/>
      <c r="G711" s="11"/>
      <c r="H711" s="11"/>
      <c r="I711" s="11"/>
      <c r="J711" s="11"/>
      <c r="K711" s="11"/>
      <c r="L711" s="11"/>
      <c r="M711" s="11"/>
      <c r="N711" s="48">
        <v>2.5000000000000001E-2</v>
      </c>
      <c r="O711" s="48">
        <v>1.4999999999999999E-2</v>
      </c>
      <c r="P711" s="48">
        <v>0.01</v>
      </c>
      <c r="Q711" s="12">
        <v>5</v>
      </c>
      <c r="R711" s="49">
        <f t="shared" si="27"/>
        <v>0.125</v>
      </c>
      <c r="S711" s="37"/>
    </row>
    <row r="712" spans="1:19">
      <c r="A712" s="29">
        <v>74</v>
      </c>
      <c r="B712" s="131" t="s">
        <v>871</v>
      </c>
      <c r="C712" s="90"/>
      <c r="D712" s="57" t="s">
        <v>820</v>
      </c>
      <c r="E712" s="29"/>
      <c r="F712" s="46"/>
      <c r="G712" s="11"/>
      <c r="H712" s="11"/>
      <c r="I712" s="11"/>
      <c r="J712" s="11"/>
      <c r="K712" s="11">
        <v>1</v>
      </c>
      <c r="L712" s="11"/>
      <c r="M712" s="11"/>
      <c r="N712" s="48">
        <v>2.5000000000000001E-2</v>
      </c>
      <c r="O712" s="48">
        <v>1.4999999999999999E-2</v>
      </c>
      <c r="P712" s="48">
        <v>0.01</v>
      </c>
      <c r="Q712" s="12">
        <v>5</v>
      </c>
      <c r="R712" s="49">
        <f t="shared" si="27"/>
        <v>6.25E-2</v>
      </c>
      <c r="S712" s="37"/>
    </row>
    <row r="713" spans="1:19">
      <c r="A713" s="29">
        <v>75</v>
      </c>
      <c r="B713" s="113" t="s">
        <v>872</v>
      </c>
      <c r="C713" s="90" t="s">
        <v>505</v>
      </c>
      <c r="D713" s="57" t="s">
        <v>803</v>
      </c>
      <c r="E713" s="29">
        <v>1</v>
      </c>
      <c r="F713" s="46"/>
      <c r="G713" s="11"/>
      <c r="H713" s="11"/>
      <c r="I713" s="11"/>
      <c r="J713" s="11"/>
      <c r="K713" s="11"/>
      <c r="L713" s="11"/>
      <c r="M713" s="11"/>
      <c r="N713" s="48">
        <v>2.5000000000000001E-2</v>
      </c>
      <c r="O713" s="48">
        <v>1.4999999999999999E-2</v>
      </c>
      <c r="P713" s="48">
        <v>0.01</v>
      </c>
      <c r="Q713" s="12">
        <v>5</v>
      </c>
      <c r="R713" s="49">
        <f t="shared" si="27"/>
        <v>0.125</v>
      </c>
      <c r="S713" s="37"/>
    </row>
    <row r="714" spans="1:19">
      <c r="A714" s="29">
        <v>76</v>
      </c>
      <c r="B714" s="113" t="s">
        <v>873</v>
      </c>
      <c r="C714" s="90" t="s">
        <v>505</v>
      </c>
      <c r="D714" s="57" t="s">
        <v>803</v>
      </c>
      <c r="E714" s="29">
        <v>1</v>
      </c>
      <c r="F714" s="46"/>
      <c r="G714" s="11"/>
      <c r="H714" s="11"/>
      <c r="I714" s="11"/>
      <c r="J714" s="11"/>
      <c r="K714" s="11"/>
      <c r="L714" s="11"/>
      <c r="M714" s="11"/>
      <c r="N714" s="48">
        <v>2.5000000000000001E-2</v>
      </c>
      <c r="O714" s="48">
        <v>1.4999999999999999E-2</v>
      </c>
      <c r="P714" s="48">
        <v>0.01</v>
      </c>
      <c r="Q714" s="12">
        <v>5</v>
      </c>
      <c r="R714" s="49">
        <f t="shared" si="27"/>
        <v>0.125</v>
      </c>
      <c r="S714" s="37"/>
    </row>
    <row r="715" spans="1:19">
      <c r="A715" s="29">
        <v>77</v>
      </c>
      <c r="B715" s="113" t="s">
        <v>874</v>
      </c>
      <c r="C715" s="90" t="s">
        <v>505</v>
      </c>
      <c r="D715" s="57" t="s">
        <v>803</v>
      </c>
      <c r="E715" s="29">
        <v>1</v>
      </c>
      <c r="F715" s="46"/>
      <c r="G715" s="11"/>
      <c r="H715" s="11"/>
      <c r="I715" s="11"/>
      <c r="J715" s="11"/>
      <c r="K715" s="11"/>
      <c r="L715" s="11"/>
      <c r="M715" s="11"/>
      <c r="N715" s="48">
        <v>2.5000000000000001E-2</v>
      </c>
      <c r="O715" s="48">
        <v>1.4999999999999999E-2</v>
      </c>
      <c r="P715" s="48">
        <v>0.01</v>
      </c>
      <c r="Q715" s="12">
        <v>5</v>
      </c>
      <c r="R715" s="49">
        <f t="shared" si="27"/>
        <v>0.125</v>
      </c>
      <c r="S715" s="37"/>
    </row>
    <row r="716" spans="1:19">
      <c r="A716" s="29">
        <v>78</v>
      </c>
      <c r="B716" s="113" t="s">
        <v>875</v>
      </c>
      <c r="C716" s="90" t="s">
        <v>505</v>
      </c>
      <c r="D716" s="57" t="s">
        <v>803</v>
      </c>
      <c r="E716" s="29">
        <v>1</v>
      </c>
      <c r="F716" s="46"/>
      <c r="G716" s="11"/>
      <c r="H716" s="11"/>
      <c r="I716" s="11"/>
      <c r="J716" s="11"/>
      <c r="K716" s="11"/>
      <c r="L716" s="11"/>
      <c r="M716" s="11"/>
      <c r="N716" s="48">
        <v>2.5000000000000001E-2</v>
      </c>
      <c r="O716" s="48">
        <v>1.4999999999999999E-2</v>
      </c>
      <c r="P716" s="48">
        <v>0.01</v>
      </c>
      <c r="Q716" s="12">
        <v>5</v>
      </c>
      <c r="R716" s="49">
        <f t="shared" si="27"/>
        <v>0.125</v>
      </c>
      <c r="S716" s="37"/>
    </row>
    <row r="717" spans="1:19">
      <c r="A717" s="29">
        <v>79</v>
      </c>
      <c r="B717" s="113" t="s">
        <v>876</v>
      </c>
      <c r="C717" s="90" t="s">
        <v>505</v>
      </c>
      <c r="D717" s="57" t="s">
        <v>803</v>
      </c>
      <c r="E717" s="29">
        <v>1</v>
      </c>
      <c r="F717" s="46"/>
      <c r="G717" s="11"/>
      <c r="H717" s="11"/>
      <c r="I717" s="11"/>
      <c r="J717" s="11"/>
      <c r="K717" s="11"/>
      <c r="L717" s="11"/>
      <c r="M717" s="11"/>
      <c r="N717" s="48">
        <v>2.5000000000000001E-2</v>
      </c>
      <c r="O717" s="48">
        <v>1.4999999999999999E-2</v>
      </c>
      <c r="P717" s="48">
        <v>0.01</v>
      </c>
      <c r="Q717" s="12">
        <v>5</v>
      </c>
      <c r="R717" s="49">
        <f t="shared" si="27"/>
        <v>0.125</v>
      </c>
      <c r="S717" s="37"/>
    </row>
    <row r="718" spans="1:19">
      <c r="A718" s="29">
        <v>80</v>
      </c>
      <c r="B718" s="113" t="s">
        <v>877</v>
      </c>
      <c r="C718" s="90" t="s">
        <v>505</v>
      </c>
      <c r="D718" s="57" t="s">
        <v>803</v>
      </c>
      <c r="E718" s="29">
        <v>1</v>
      </c>
      <c r="F718" s="46"/>
      <c r="G718" s="11"/>
      <c r="H718" s="11"/>
      <c r="I718" s="11"/>
      <c r="J718" s="11"/>
      <c r="K718" s="11"/>
      <c r="L718" s="11"/>
      <c r="M718" s="11"/>
      <c r="N718" s="48">
        <v>2.5000000000000001E-2</v>
      </c>
      <c r="O718" s="48">
        <v>1.4999999999999999E-2</v>
      </c>
      <c r="P718" s="48">
        <v>0.01</v>
      </c>
      <c r="Q718" s="12">
        <v>5</v>
      </c>
      <c r="R718" s="49">
        <f t="shared" si="27"/>
        <v>0.125</v>
      </c>
      <c r="S718" s="37"/>
    </row>
    <row r="719" spans="1:19">
      <c r="A719" s="29">
        <v>81</v>
      </c>
      <c r="B719" s="113" t="s">
        <v>878</v>
      </c>
      <c r="C719" s="90" t="s">
        <v>505</v>
      </c>
      <c r="D719" s="57" t="s">
        <v>803</v>
      </c>
      <c r="E719" s="29">
        <v>1</v>
      </c>
      <c r="F719" s="46"/>
      <c r="G719" s="11"/>
      <c r="H719" s="11"/>
      <c r="I719" s="11"/>
      <c r="J719" s="11"/>
      <c r="K719" s="11"/>
      <c r="L719" s="11"/>
      <c r="M719" s="11"/>
      <c r="N719" s="48">
        <v>2.5000000000000001E-2</v>
      </c>
      <c r="O719" s="48">
        <v>1.4999999999999999E-2</v>
      </c>
      <c r="P719" s="48">
        <v>0.01</v>
      </c>
      <c r="Q719" s="12">
        <v>5</v>
      </c>
      <c r="R719" s="49">
        <f t="shared" si="27"/>
        <v>0.125</v>
      </c>
      <c r="S719" s="37"/>
    </row>
    <row r="720" spans="1:19">
      <c r="A720" s="29">
        <v>82</v>
      </c>
      <c r="B720" s="53" t="s">
        <v>879</v>
      </c>
      <c r="C720" s="90" t="s">
        <v>129</v>
      </c>
      <c r="D720" s="57" t="s">
        <v>803</v>
      </c>
      <c r="E720" s="29">
        <v>1</v>
      </c>
      <c r="F720" s="46"/>
      <c r="G720" s="11"/>
      <c r="H720" s="11"/>
      <c r="I720" s="11"/>
      <c r="J720" s="11"/>
      <c r="K720" s="11"/>
      <c r="L720" s="11"/>
      <c r="M720" s="11"/>
      <c r="N720" s="48">
        <v>2.5000000000000001E-2</v>
      </c>
      <c r="O720" s="48">
        <v>1.4999999999999999E-2</v>
      </c>
      <c r="P720" s="48">
        <v>0.01</v>
      </c>
      <c r="Q720" s="12">
        <v>5</v>
      </c>
      <c r="R720" s="49">
        <f t="shared" si="27"/>
        <v>0.125</v>
      </c>
      <c r="S720" s="37"/>
    </row>
    <row r="721" spans="1:19">
      <c r="A721" s="29">
        <v>83</v>
      </c>
      <c r="B721" s="53" t="s">
        <v>880</v>
      </c>
      <c r="C721" s="90" t="s">
        <v>129</v>
      </c>
      <c r="D721" s="57" t="s">
        <v>803</v>
      </c>
      <c r="E721" s="29">
        <v>1</v>
      </c>
      <c r="F721" s="46"/>
      <c r="G721" s="11"/>
      <c r="H721" s="11"/>
      <c r="I721" s="11"/>
      <c r="J721" s="11"/>
      <c r="K721" s="11"/>
      <c r="L721" s="11"/>
      <c r="M721" s="11"/>
      <c r="N721" s="48">
        <v>2.5000000000000001E-2</v>
      </c>
      <c r="O721" s="48">
        <v>1.4999999999999999E-2</v>
      </c>
      <c r="P721" s="48">
        <v>0.01</v>
      </c>
      <c r="Q721" s="12">
        <v>5</v>
      </c>
      <c r="R721" s="49">
        <f t="shared" si="27"/>
        <v>0.125</v>
      </c>
      <c r="S721" s="37"/>
    </row>
    <row r="722" spans="1:19">
      <c r="A722" s="29">
        <v>84</v>
      </c>
      <c r="B722" s="53" t="s">
        <v>881</v>
      </c>
      <c r="C722" s="90" t="s">
        <v>129</v>
      </c>
      <c r="D722" s="57" t="s">
        <v>803</v>
      </c>
      <c r="E722" s="29">
        <v>1</v>
      </c>
      <c r="F722" s="46"/>
      <c r="G722" s="11"/>
      <c r="H722" s="11"/>
      <c r="I722" s="11"/>
      <c r="J722" s="11"/>
      <c r="K722" s="11"/>
      <c r="L722" s="11"/>
      <c r="M722" s="11"/>
      <c r="N722" s="48">
        <v>2.5000000000000001E-2</v>
      </c>
      <c r="O722" s="48">
        <v>1.4999999999999999E-2</v>
      </c>
      <c r="P722" s="48">
        <v>0.01</v>
      </c>
      <c r="Q722" s="12">
        <v>5</v>
      </c>
      <c r="R722" s="49">
        <f t="shared" si="27"/>
        <v>0.125</v>
      </c>
      <c r="S722" s="37"/>
    </row>
    <row r="723" spans="1:19">
      <c r="A723" s="29">
        <v>85</v>
      </c>
      <c r="B723" s="53" t="s">
        <v>882</v>
      </c>
      <c r="C723" s="90" t="s">
        <v>129</v>
      </c>
      <c r="D723" s="57" t="s">
        <v>803</v>
      </c>
      <c r="E723" s="29">
        <v>1</v>
      </c>
      <c r="F723" s="46"/>
      <c r="G723" s="11"/>
      <c r="H723" s="11"/>
      <c r="I723" s="11"/>
      <c r="J723" s="11"/>
      <c r="K723" s="11"/>
      <c r="L723" s="11"/>
      <c r="M723" s="11"/>
      <c r="N723" s="48">
        <v>2.5000000000000001E-2</v>
      </c>
      <c r="O723" s="48">
        <v>1.4999999999999999E-2</v>
      </c>
      <c r="P723" s="48">
        <v>0.01</v>
      </c>
      <c r="Q723" s="12">
        <v>5</v>
      </c>
      <c r="R723" s="49">
        <f t="shared" si="27"/>
        <v>0.125</v>
      </c>
      <c r="S723" s="37"/>
    </row>
    <row r="724" spans="1:19">
      <c r="A724" s="29">
        <v>86</v>
      </c>
      <c r="B724" s="53" t="s">
        <v>883</v>
      </c>
      <c r="C724" s="90" t="s">
        <v>129</v>
      </c>
      <c r="D724" s="57" t="s">
        <v>803</v>
      </c>
      <c r="E724" s="29">
        <v>1</v>
      </c>
      <c r="F724" s="46"/>
      <c r="G724" s="11"/>
      <c r="H724" s="11"/>
      <c r="I724" s="11"/>
      <c r="J724" s="11"/>
      <c r="K724" s="11"/>
      <c r="L724" s="11"/>
      <c r="M724" s="11"/>
      <c r="N724" s="48">
        <v>2.5000000000000001E-2</v>
      </c>
      <c r="O724" s="48">
        <v>1.4999999999999999E-2</v>
      </c>
      <c r="P724" s="48">
        <v>0.01</v>
      </c>
      <c r="Q724" s="12">
        <v>5</v>
      </c>
      <c r="R724" s="49">
        <f t="shared" si="27"/>
        <v>0.125</v>
      </c>
      <c r="S724" s="37"/>
    </row>
    <row r="725" spans="1:19">
      <c r="A725" s="29">
        <v>87</v>
      </c>
      <c r="B725" s="53" t="s">
        <v>884</v>
      </c>
      <c r="C725" s="90" t="s">
        <v>129</v>
      </c>
      <c r="D725" s="57" t="s">
        <v>803</v>
      </c>
      <c r="E725" s="29">
        <v>1</v>
      </c>
      <c r="F725" s="46"/>
      <c r="G725" s="11"/>
      <c r="H725" s="11"/>
      <c r="I725" s="11"/>
      <c r="J725" s="11"/>
      <c r="K725" s="11"/>
      <c r="L725" s="11"/>
      <c r="M725" s="11"/>
      <c r="N725" s="48">
        <v>2.5000000000000001E-2</v>
      </c>
      <c r="O725" s="48">
        <v>1.4999999999999999E-2</v>
      </c>
      <c r="P725" s="48">
        <v>0.01</v>
      </c>
      <c r="Q725" s="12">
        <v>5</v>
      </c>
      <c r="R725" s="49">
        <f t="shared" si="27"/>
        <v>0.125</v>
      </c>
      <c r="S725" s="37"/>
    </row>
    <row r="726" spans="1:19">
      <c r="A726" s="29">
        <v>88</v>
      </c>
      <c r="B726" s="53" t="s">
        <v>885</v>
      </c>
      <c r="C726" s="90" t="s">
        <v>129</v>
      </c>
      <c r="D726" s="57" t="s">
        <v>803</v>
      </c>
      <c r="E726" s="29">
        <v>1</v>
      </c>
      <c r="F726" s="46"/>
      <c r="G726" s="11"/>
      <c r="H726" s="11"/>
      <c r="I726" s="11"/>
      <c r="J726" s="11"/>
      <c r="K726" s="11"/>
      <c r="L726" s="11"/>
      <c r="M726" s="11"/>
      <c r="N726" s="48">
        <v>2.5000000000000001E-2</v>
      </c>
      <c r="O726" s="48">
        <v>1.4999999999999999E-2</v>
      </c>
      <c r="P726" s="48">
        <v>0.01</v>
      </c>
      <c r="Q726" s="12">
        <v>5</v>
      </c>
      <c r="R726" s="49">
        <f t="shared" si="27"/>
        <v>0.125</v>
      </c>
      <c r="S726" s="37"/>
    </row>
    <row r="727" spans="1:19">
      <c r="A727" s="29">
        <v>89</v>
      </c>
      <c r="B727" s="53" t="s">
        <v>886</v>
      </c>
      <c r="C727" s="90" t="s">
        <v>129</v>
      </c>
      <c r="D727" s="57" t="s">
        <v>803</v>
      </c>
      <c r="E727" s="29">
        <v>1</v>
      </c>
      <c r="F727" s="46"/>
      <c r="G727" s="11"/>
      <c r="H727" s="11"/>
      <c r="I727" s="11"/>
      <c r="J727" s="11"/>
      <c r="K727" s="11"/>
      <c r="L727" s="11"/>
      <c r="M727" s="11"/>
      <c r="N727" s="48">
        <v>2.5000000000000001E-2</v>
      </c>
      <c r="O727" s="48">
        <v>1.4999999999999999E-2</v>
      </c>
      <c r="P727" s="48">
        <v>0.01</v>
      </c>
      <c r="Q727" s="12">
        <v>5</v>
      </c>
      <c r="R727" s="49">
        <f t="shared" si="27"/>
        <v>0.125</v>
      </c>
      <c r="S727" s="37"/>
    </row>
    <row r="728" spans="1:19">
      <c r="A728" s="29">
        <v>90</v>
      </c>
      <c r="B728" s="53" t="s">
        <v>887</v>
      </c>
      <c r="C728" s="90" t="s">
        <v>129</v>
      </c>
      <c r="D728" s="57" t="s">
        <v>803</v>
      </c>
      <c r="E728" s="29">
        <v>1</v>
      </c>
      <c r="F728" s="46"/>
      <c r="G728" s="11"/>
      <c r="H728" s="11"/>
      <c r="I728" s="11"/>
      <c r="J728" s="11"/>
      <c r="K728" s="11"/>
      <c r="L728" s="11"/>
      <c r="M728" s="11"/>
      <c r="N728" s="48">
        <v>2.5000000000000001E-2</v>
      </c>
      <c r="O728" s="48">
        <v>1.4999999999999999E-2</v>
      </c>
      <c r="P728" s="48">
        <v>0.01</v>
      </c>
      <c r="Q728" s="12">
        <v>5</v>
      </c>
      <c r="R728" s="49">
        <f t="shared" si="27"/>
        <v>0.125</v>
      </c>
      <c r="S728" s="37"/>
    </row>
    <row r="729" spans="1:19">
      <c r="A729" s="29">
        <v>91</v>
      </c>
      <c r="B729" s="53" t="s">
        <v>888</v>
      </c>
      <c r="C729" s="90" t="s">
        <v>129</v>
      </c>
      <c r="D729" s="57" t="s">
        <v>803</v>
      </c>
      <c r="E729" s="29">
        <v>1</v>
      </c>
      <c r="F729" s="46"/>
      <c r="G729" s="11"/>
      <c r="H729" s="11"/>
      <c r="I729" s="11"/>
      <c r="J729" s="11"/>
      <c r="K729" s="11"/>
      <c r="L729" s="11"/>
      <c r="M729" s="11"/>
      <c r="N729" s="48">
        <v>2.5000000000000001E-2</v>
      </c>
      <c r="O729" s="48">
        <v>1.4999999999999999E-2</v>
      </c>
      <c r="P729" s="48">
        <v>0.01</v>
      </c>
      <c r="Q729" s="12">
        <v>5</v>
      </c>
      <c r="R729" s="49">
        <f t="shared" si="27"/>
        <v>0.125</v>
      </c>
      <c r="S729" s="37"/>
    </row>
    <row r="730" spans="1:19">
      <c r="A730" s="29">
        <v>92</v>
      </c>
      <c r="B730" s="131" t="s">
        <v>541</v>
      </c>
      <c r="C730" s="90" t="s">
        <v>129</v>
      </c>
      <c r="D730" s="57" t="s">
        <v>803</v>
      </c>
      <c r="E730" s="29">
        <v>1</v>
      </c>
      <c r="F730" s="46"/>
      <c r="G730" s="11"/>
      <c r="H730" s="11"/>
      <c r="I730" s="11"/>
      <c r="J730" s="11"/>
      <c r="K730" s="11"/>
      <c r="L730" s="11"/>
      <c r="M730" s="11"/>
      <c r="N730" s="48">
        <v>2.5000000000000001E-2</v>
      </c>
      <c r="O730" s="48">
        <v>1.4999999999999999E-2</v>
      </c>
      <c r="P730" s="48">
        <v>0.01</v>
      </c>
      <c r="Q730" s="12">
        <v>5</v>
      </c>
      <c r="R730" s="49">
        <f t="shared" si="27"/>
        <v>0.125</v>
      </c>
      <c r="S730" s="37"/>
    </row>
    <row r="731" spans="1:19">
      <c r="A731" s="29">
        <v>93</v>
      </c>
      <c r="B731" s="131" t="s">
        <v>859</v>
      </c>
      <c r="C731" s="90" t="s">
        <v>129</v>
      </c>
      <c r="D731" s="57" t="s">
        <v>803</v>
      </c>
      <c r="E731" s="29">
        <v>1</v>
      </c>
      <c r="F731" s="46"/>
      <c r="G731" s="11"/>
      <c r="H731" s="11"/>
      <c r="I731" s="11"/>
      <c r="J731" s="11"/>
      <c r="K731" s="11"/>
      <c r="L731" s="11"/>
      <c r="M731" s="11"/>
      <c r="N731" s="48">
        <v>2.5000000000000001E-2</v>
      </c>
      <c r="O731" s="48">
        <v>1.4999999999999999E-2</v>
      </c>
      <c r="P731" s="48">
        <v>0.01</v>
      </c>
      <c r="Q731" s="12">
        <v>5</v>
      </c>
      <c r="R731" s="49">
        <f t="shared" si="27"/>
        <v>0.125</v>
      </c>
      <c r="S731" s="37"/>
    </row>
    <row r="732" spans="1:19">
      <c r="A732" s="29">
        <v>94</v>
      </c>
      <c r="B732" s="126" t="s">
        <v>889</v>
      </c>
      <c r="C732" s="90" t="s">
        <v>134</v>
      </c>
      <c r="D732" s="57" t="s">
        <v>803</v>
      </c>
      <c r="E732" s="29">
        <v>1</v>
      </c>
      <c r="F732" s="46"/>
      <c r="G732" s="11"/>
      <c r="H732" s="11"/>
      <c r="I732" s="11"/>
      <c r="J732" s="11"/>
      <c r="K732" s="11"/>
      <c r="L732" s="11"/>
      <c r="M732" s="11"/>
      <c r="N732" s="48">
        <v>2.5000000000000001E-2</v>
      </c>
      <c r="O732" s="48">
        <v>1.4999999999999999E-2</v>
      </c>
      <c r="P732" s="48">
        <v>0.01</v>
      </c>
      <c r="Q732" s="12">
        <v>5</v>
      </c>
      <c r="R732" s="49">
        <f t="shared" si="27"/>
        <v>0.125</v>
      </c>
      <c r="S732" s="37"/>
    </row>
    <row r="733" spans="1:19">
      <c r="A733" s="29">
        <v>95</v>
      </c>
      <c r="B733" s="126" t="s">
        <v>890</v>
      </c>
      <c r="C733" s="90" t="s">
        <v>134</v>
      </c>
      <c r="D733" s="57" t="s">
        <v>803</v>
      </c>
      <c r="E733" s="29">
        <v>1</v>
      </c>
      <c r="F733" s="46"/>
      <c r="G733" s="11"/>
      <c r="H733" s="11"/>
      <c r="I733" s="11"/>
      <c r="J733" s="11"/>
      <c r="K733" s="11"/>
      <c r="L733" s="11"/>
      <c r="M733" s="11"/>
      <c r="N733" s="48">
        <v>2.5000000000000001E-2</v>
      </c>
      <c r="O733" s="48">
        <v>1.4999999999999999E-2</v>
      </c>
      <c r="P733" s="48">
        <v>0.01</v>
      </c>
      <c r="Q733" s="12">
        <v>5</v>
      </c>
      <c r="R733" s="49">
        <f t="shared" si="27"/>
        <v>0.125</v>
      </c>
      <c r="S733" s="37"/>
    </row>
    <row r="734" spans="1:19">
      <c r="A734" s="29">
        <v>96</v>
      </c>
      <c r="B734" s="126" t="s">
        <v>891</v>
      </c>
      <c r="C734" s="90" t="s">
        <v>134</v>
      </c>
      <c r="D734" s="57" t="s">
        <v>803</v>
      </c>
      <c r="E734" s="29">
        <v>1</v>
      </c>
      <c r="F734" s="46"/>
      <c r="G734" s="11"/>
      <c r="H734" s="11"/>
      <c r="I734" s="11"/>
      <c r="J734" s="11"/>
      <c r="K734" s="11"/>
      <c r="L734" s="11"/>
      <c r="M734" s="11"/>
      <c r="N734" s="48">
        <v>2.5000000000000001E-2</v>
      </c>
      <c r="O734" s="48">
        <v>1.4999999999999999E-2</v>
      </c>
      <c r="P734" s="48">
        <v>0.01</v>
      </c>
      <c r="Q734" s="12">
        <v>5</v>
      </c>
      <c r="R734" s="49">
        <f t="shared" si="27"/>
        <v>0.125</v>
      </c>
      <c r="S734" s="37"/>
    </row>
    <row r="735" spans="1:19">
      <c r="A735" s="29">
        <v>97</v>
      </c>
      <c r="B735" s="126" t="s">
        <v>892</v>
      </c>
      <c r="C735" s="90" t="s">
        <v>134</v>
      </c>
      <c r="D735" s="57" t="s">
        <v>803</v>
      </c>
      <c r="E735" s="29">
        <v>1</v>
      </c>
      <c r="F735" s="46"/>
      <c r="G735" s="11"/>
      <c r="H735" s="11"/>
      <c r="I735" s="11"/>
      <c r="J735" s="11"/>
      <c r="K735" s="11"/>
      <c r="L735" s="11"/>
      <c r="M735" s="11"/>
      <c r="N735" s="48">
        <v>2.5000000000000001E-2</v>
      </c>
      <c r="O735" s="48">
        <v>1.4999999999999999E-2</v>
      </c>
      <c r="P735" s="48">
        <v>0.01</v>
      </c>
      <c r="Q735" s="12">
        <v>5</v>
      </c>
      <c r="R735" s="49">
        <f t="shared" si="27"/>
        <v>0.125</v>
      </c>
      <c r="S735" s="37"/>
    </row>
    <row r="736" spans="1:19">
      <c r="A736" s="29">
        <v>98</v>
      </c>
      <c r="B736" s="126" t="s">
        <v>893</v>
      </c>
      <c r="C736" s="90" t="s">
        <v>134</v>
      </c>
      <c r="D736" s="57" t="s">
        <v>803</v>
      </c>
      <c r="E736" s="29">
        <v>1</v>
      </c>
      <c r="F736" s="46"/>
      <c r="G736" s="11"/>
      <c r="H736" s="11"/>
      <c r="I736" s="11"/>
      <c r="J736" s="11"/>
      <c r="K736" s="11"/>
      <c r="L736" s="11"/>
      <c r="M736" s="11"/>
      <c r="N736" s="48">
        <v>2.5000000000000001E-2</v>
      </c>
      <c r="O736" s="48">
        <v>1.4999999999999999E-2</v>
      </c>
      <c r="P736" s="48">
        <v>0.01</v>
      </c>
      <c r="Q736" s="12">
        <v>5</v>
      </c>
      <c r="R736" s="49">
        <f t="shared" si="27"/>
        <v>0.125</v>
      </c>
      <c r="S736" s="37"/>
    </row>
    <row r="737" spans="1:19">
      <c r="A737" s="29">
        <v>99</v>
      </c>
      <c r="B737" s="126" t="s">
        <v>894</v>
      </c>
      <c r="C737" s="90" t="s">
        <v>134</v>
      </c>
      <c r="D737" s="57" t="s">
        <v>803</v>
      </c>
      <c r="E737" s="29">
        <v>1</v>
      </c>
      <c r="F737" s="46"/>
      <c r="G737" s="11"/>
      <c r="H737" s="11"/>
      <c r="I737" s="11"/>
      <c r="J737" s="11"/>
      <c r="K737" s="11"/>
      <c r="L737" s="11"/>
      <c r="M737" s="11"/>
      <c r="N737" s="48">
        <v>2.5000000000000001E-2</v>
      </c>
      <c r="O737" s="48">
        <v>1.4999999999999999E-2</v>
      </c>
      <c r="P737" s="48">
        <v>0.01</v>
      </c>
      <c r="Q737" s="12">
        <v>5</v>
      </c>
      <c r="R737" s="49">
        <f t="shared" si="27"/>
        <v>0.125</v>
      </c>
      <c r="S737" s="37"/>
    </row>
    <row r="738" spans="1:19">
      <c r="A738" s="29">
        <v>100</v>
      </c>
      <c r="B738" s="126" t="s">
        <v>895</v>
      </c>
      <c r="C738" s="90" t="s">
        <v>134</v>
      </c>
      <c r="D738" s="57" t="s">
        <v>803</v>
      </c>
      <c r="E738" s="29">
        <v>1</v>
      </c>
      <c r="F738" s="46"/>
      <c r="G738" s="11"/>
      <c r="H738" s="11"/>
      <c r="I738" s="11"/>
      <c r="J738" s="11"/>
      <c r="K738" s="11"/>
      <c r="L738" s="11"/>
      <c r="M738" s="11"/>
      <c r="N738" s="48">
        <v>2.5000000000000001E-2</v>
      </c>
      <c r="O738" s="48">
        <v>1.4999999999999999E-2</v>
      </c>
      <c r="P738" s="48">
        <v>0.01</v>
      </c>
      <c r="Q738" s="12">
        <v>5</v>
      </c>
      <c r="R738" s="49">
        <f t="shared" si="27"/>
        <v>0.125</v>
      </c>
      <c r="S738" s="37"/>
    </row>
    <row r="739" spans="1:19">
      <c r="A739" s="29">
        <v>101</v>
      </c>
      <c r="B739" s="126" t="s">
        <v>896</v>
      </c>
      <c r="C739" s="90" t="s">
        <v>134</v>
      </c>
      <c r="D739" s="57" t="s">
        <v>803</v>
      </c>
      <c r="E739" s="29">
        <v>1</v>
      </c>
      <c r="F739" s="46"/>
      <c r="G739" s="11"/>
      <c r="H739" s="11"/>
      <c r="I739" s="11"/>
      <c r="J739" s="11"/>
      <c r="K739" s="11"/>
      <c r="L739" s="11"/>
      <c r="M739" s="11"/>
      <c r="N739" s="48">
        <v>2.5000000000000001E-2</v>
      </c>
      <c r="O739" s="48">
        <v>1.4999999999999999E-2</v>
      </c>
      <c r="P739" s="48">
        <v>0.01</v>
      </c>
      <c r="Q739" s="12">
        <v>5</v>
      </c>
      <c r="R739" s="49">
        <f t="shared" si="27"/>
        <v>0.125</v>
      </c>
      <c r="S739" s="37"/>
    </row>
    <row r="740" spans="1:19">
      <c r="A740" s="29">
        <v>102</v>
      </c>
      <c r="B740" s="126" t="s">
        <v>897</v>
      </c>
      <c r="C740" s="90" t="s">
        <v>134</v>
      </c>
      <c r="D740" s="57" t="s">
        <v>803</v>
      </c>
      <c r="E740" s="29">
        <v>1</v>
      </c>
      <c r="F740" s="46"/>
      <c r="G740" s="11"/>
      <c r="H740" s="11"/>
      <c r="I740" s="11"/>
      <c r="J740" s="11"/>
      <c r="K740" s="11"/>
      <c r="L740" s="11"/>
      <c r="M740" s="11"/>
      <c r="N740" s="48">
        <v>2.5000000000000001E-2</v>
      </c>
      <c r="O740" s="48">
        <v>1.4999999999999999E-2</v>
      </c>
      <c r="P740" s="48">
        <v>0.01</v>
      </c>
      <c r="Q740" s="12">
        <v>5</v>
      </c>
      <c r="R740" s="49">
        <f t="shared" si="27"/>
        <v>0.125</v>
      </c>
      <c r="S740" s="37"/>
    </row>
    <row r="741" spans="1:19">
      <c r="A741" s="29">
        <v>103</v>
      </c>
      <c r="B741" s="126" t="s">
        <v>898</v>
      </c>
      <c r="C741" s="90" t="s">
        <v>134</v>
      </c>
      <c r="D741" s="57" t="s">
        <v>803</v>
      </c>
      <c r="E741" s="29">
        <v>1</v>
      </c>
      <c r="F741" s="46"/>
      <c r="G741" s="11"/>
      <c r="H741" s="11"/>
      <c r="I741" s="11"/>
      <c r="J741" s="11"/>
      <c r="K741" s="11"/>
      <c r="L741" s="11"/>
      <c r="M741" s="11"/>
      <c r="N741" s="48">
        <v>2.5000000000000001E-2</v>
      </c>
      <c r="O741" s="48">
        <v>1.4999999999999999E-2</v>
      </c>
      <c r="P741" s="48">
        <v>0.01</v>
      </c>
      <c r="Q741" s="12">
        <v>5</v>
      </c>
      <c r="R741" s="49">
        <f t="shared" si="27"/>
        <v>0.125</v>
      </c>
      <c r="S741" s="37"/>
    </row>
    <row r="742" spans="1:19">
      <c r="A742" s="29">
        <v>104</v>
      </c>
      <c r="B742" s="126" t="s">
        <v>899</v>
      </c>
      <c r="C742" s="90" t="s">
        <v>134</v>
      </c>
      <c r="D742" s="57" t="s">
        <v>820</v>
      </c>
      <c r="E742" s="29"/>
      <c r="F742" s="46"/>
      <c r="G742" s="11"/>
      <c r="H742" s="11"/>
      <c r="I742" s="11"/>
      <c r="J742" s="11"/>
      <c r="K742" s="11">
        <v>1</v>
      </c>
      <c r="L742" s="11"/>
      <c r="M742" s="11"/>
      <c r="N742" s="48">
        <v>2.5000000000000001E-2</v>
      </c>
      <c r="O742" s="48">
        <v>1.4999999999999999E-2</v>
      </c>
      <c r="P742" s="48">
        <v>0.01</v>
      </c>
      <c r="Q742" s="12">
        <v>5</v>
      </c>
      <c r="R742" s="49">
        <f t="shared" si="27"/>
        <v>6.25E-2</v>
      </c>
      <c r="S742" s="37"/>
    </row>
    <row r="743" spans="1:19">
      <c r="A743" s="29">
        <v>105</v>
      </c>
      <c r="B743" s="126" t="s">
        <v>900</v>
      </c>
      <c r="C743" s="90" t="s">
        <v>134</v>
      </c>
      <c r="D743" s="57" t="s">
        <v>820</v>
      </c>
      <c r="E743" s="29"/>
      <c r="F743" s="46"/>
      <c r="G743" s="11"/>
      <c r="H743" s="11"/>
      <c r="I743" s="11"/>
      <c r="J743" s="11"/>
      <c r="K743" s="11">
        <v>1</v>
      </c>
      <c r="L743" s="11"/>
      <c r="M743" s="11"/>
      <c r="N743" s="48">
        <v>2.5000000000000001E-2</v>
      </c>
      <c r="O743" s="48">
        <v>1.4999999999999999E-2</v>
      </c>
      <c r="P743" s="48">
        <v>0.01</v>
      </c>
      <c r="Q743" s="12">
        <v>5</v>
      </c>
      <c r="R743" s="49">
        <f t="shared" si="27"/>
        <v>6.25E-2</v>
      </c>
      <c r="S743" s="37"/>
    </row>
    <row r="744" spans="1:19">
      <c r="A744" s="29">
        <v>106</v>
      </c>
      <c r="B744" s="113" t="s">
        <v>901</v>
      </c>
      <c r="C744" s="90" t="s">
        <v>516</v>
      </c>
      <c r="D744" s="57" t="s">
        <v>803</v>
      </c>
      <c r="E744" s="29">
        <v>1</v>
      </c>
      <c r="F744" s="46"/>
      <c r="G744" s="11"/>
      <c r="H744" s="11"/>
      <c r="I744" s="11"/>
      <c r="J744" s="11"/>
      <c r="K744" s="11"/>
      <c r="L744" s="11"/>
      <c r="M744" s="11"/>
      <c r="N744" s="48">
        <v>2.5000000000000001E-2</v>
      </c>
      <c r="O744" s="48">
        <v>1.4999999999999999E-2</v>
      </c>
      <c r="P744" s="48">
        <v>0.01</v>
      </c>
      <c r="Q744" s="12">
        <v>5</v>
      </c>
      <c r="R744" s="49">
        <f t="shared" si="27"/>
        <v>0.125</v>
      </c>
      <c r="S744" s="37"/>
    </row>
    <row r="745" spans="1:19">
      <c r="A745" s="29">
        <v>107</v>
      </c>
      <c r="B745" s="114" t="s">
        <v>902</v>
      </c>
      <c r="C745" s="90" t="s">
        <v>516</v>
      </c>
      <c r="D745" s="57" t="s">
        <v>803</v>
      </c>
      <c r="E745" s="29">
        <v>1</v>
      </c>
      <c r="F745" s="46"/>
      <c r="G745" s="11"/>
      <c r="H745" s="11"/>
      <c r="I745" s="11"/>
      <c r="J745" s="11"/>
      <c r="K745" s="11"/>
      <c r="L745" s="11"/>
      <c r="M745" s="11"/>
      <c r="N745" s="48">
        <v>2.5000000000000001E-2</v>
      </c>
      <c r="O745" s="48">
        <v>1.4999999999999999E-2</v>
      </c>
      <c r="P745" s="48">
        <v>0.01</v>
      </c>
      <c r="Q745" s="12">
        <v>5</v>
      </c>
      <c r="R745" s="49">
        <f t="shared" si="27"/>
        <v>0.125</v>
      </c>
      <c r="S745" s="37"/>
    </row>
    <row r="746" spans="1:19">
      <c r="A746" s="29">
        <v>108</v>
      </c>
      <c r="B746" s="114" t="s">
        <v>898</v>
      </c>
      <c r="C746" s="90" t="s">
        <v>516</v>
      </c>
      <c r="D746" s="57" t="s">
        <v>803</v>
      </c>
      <c r="E746" s="29">
        <v>1</v>
      </c>
      <c r="F746" s="46"/>
      <c r="G746" s="11"/>
      <c r="H746" s="11"/>
      <c r="I746" s="11"/>
      <c r="J746" s="11"/>
      <c r="K746" s="11"/>
      <c r="L746" s="11"/>
      <c r="M746" s="11"/>
      <c r="N746" s="48">
        <v>2.5000000000000001E-2</v>
      </c>
      <c r="O746" s="48">
        <v>1.4999999999999999E-2</v>
      </c>
      <c r="P746" s="48">
        <v>0.01</v>
      </c>
      <c r="Q746" s="12">
        <v>5</v>
      </c>
      <c r="R746" s="49">
        <f t="shared" si="27"/>
        <v>0.125</v>
      </c>
      <c r="S746" s="37"/>
    </row>
    <row r="747" spans="1:19">
      <c r="A747" s="29">
        <v>109</v>
      </c>
      <c r="B747" s="114" t="s">
        <v>903</v>
      </c>
      <c r="C747" s="90" t="s">
        <v>516</v>
      </c>
      <c r="D747" s="57" t="s">
        <v>803</v>
      </c>
      <c r="E747" s="29">
        <v>1</v>
      </c>
      <c r="F747" s="46"/>
      <c r="G747" s="11"/>
      <c r="H747" s="11"/>
      <c r="I747" s="11"/>
      <c r="J747" s="11"/>
      <c r="K747" s="11"/>
      <c r="L747" s="11"/>
      <c r="M747" s="11"/>
      <c r="N747" s="48">
        <v>2.5000000000000001E-2</v>
      </c>
      <c r="O747" s="48">
        <v>1.4999999999999999E-2</v>
      </c>
      <c r="P747" s="48">
        <v>0.01</v>
      </c>
      <c r="Q747" s="12">
        <v>5</v>
      </c>
      <c r="R747" s="49">
        <f t="shared" si="27"/>
        <v>0.125</v>
      </c>
      <c r="S747" s="37"/>
    </row>
    <row r="748" spans="1:19">
      <c r="A748" s="29">
        <v>110</v>
      </c>
      <c r="B748" s="114" t="s">
        <v>904</v>
      </c>
      <c r="C748" s="90" t="s">
        <v>516</v>
      </c>
      <c r="D748" s="57" t="s">
        <v>803</v>
      </c>
      <c r="E748" s="29">
        <v>1</v>
      </c>
      <c r="F748" s="46"/>
      <c r="G748" s="11"/>
      <c r="H748" s="11"/>
      <c r="I748" s="11"/>
      <c r="J748" s="11"/>
      <c r="K748" s="11"/>
      <c r="L748" s="11"/>
      <c r="M748" s="11"/>
      <c r="N748" s="48">
        <v>2.5000000000000001E-2</v>
      </c>
      <c r="O748" s="48">
        <v>1.4999999999999999E-2</v>
      </c>
      <c r="P748" s="48">
        <v>0.01</v>
      </c>
      <c r="Q748" s="12">
        <v>5</v>
      </c>
      <c r="R748" s="49">
        <f t="shared" si="27"/>
        <v>0.125</v>
      </c>
      <c r="S748" s="37"/>
    </row>
    <row r="749" spans="1:19">
      <c r="A749" s="29">
        <v>111</v>
      </c>
      <c r="B749" s="114" t="s">
        <v>905</v>
      </c>
      <c r="C749" s="90" t="s">
        <v>516</v>
      </c>
      <c r="D749" s="57" t="s">
        <v>803</v>
      </c>
      <c r="E749" s="29">
        <v>1</v>
      </c>
      <c r="F749" s="46"/>
      <c r="G749" s="11"/>
      <c r="H749" s="11"/>
      <c r="I749" s="11"/>
      <c r="J749" s="11"/>
      <c r="K749" s="11"/>
      <c r="L749" s="11"/>
      <c r="M749" s="11"/>
      <c r="N749" s="48">
        <v>2.5000000000000001E-2</v>
      </c>
      <c r="O749" s="48">
        <v>1.4999999999999999E-2</v>
      </c>
      <c r="P749" s="48">
        <v>0.01</v>
      </c>
      <c r="Q749" s="12">
        <v>5</v>
      </c>
      <c r="R749" s="49">
        <f t="shared" si="27"/>
        <v>0.125</v>
      </c>
      <c r="S749" s="37"/>
    </row>
    <row r="750" spans="1:19">
      <c r="A750" s="29">
        <v>112</v>
      </c>
      <c r="B750" s="114" t="s">
        <v>439</v>
      </c>
      <c r="C750" s="90" t="s">
        <v>516</v>
      </c>
      <c r="D750" s="57" t="s">
        <v>803</v>
      </c>
      <c r="E750" s="29">
        <v>1</v>
      </c>
      <c r="F750" s="46"/>
      <c r="G750" s="11"/>
      <c r="H750" s="11"/>
      <c r="I750" s="11"/>
      <c r="J750" s="11"/>
      <c r="K750" s="11"/>
      <c r="L750" s="11"/>
      <c r="M750" s="11"/>
      <c r="N750" s="48">
        <v>2.5000000000000001E-2</v>
      </c>
      <c r="O750" s="48">
        <v>1.4999999999999999E-2</v>
      </c>
      <c r="P750" s="48">
        <v>0.01</v>
      </c>
      <c r="Q750" s="12">
        <v>5</v>
      </c>
      <c r="R750" s="49">
        <f t="shared" si="27"/>
        <v>0.125</v>
      </c>
      <c r="S750" s="37"/>
    </row>
    <row r="751" spans="1:19">
      <c r="A751" s="29">
        <v>113</v>
      </c>
      <c r="B751" s="114" t="s">
        <v>906</v>
      </c>
      <c r="C751" s="90" t="s">
        <v>516</v>
      </c>
      <c r="D751" s="57" t="s">
        <v>803</v>
      </c>
      <c r="E751" s="29">
        <v>1</v>
      </c>
      <c r="F751" s="46"/>
      <c r="G751" s="11"/>
      <c r="H751" s="11"/>
      <c r="I751" s="11"/>
      <c r="J751" s="11"/>
      <c r="K751" s="11"/>
      <c r="L751" s="11"/>
      <c r="M751" s="11"/>
      <c r="N751" s="48">
        <v>2.5000000000000001E-2</v>
      </c>
      <c r="O751" s="48">
        <v>1.4999999999999999E-2</v>
      </c>
      <c r="P751" s="48">
        <v>0.01</v>
      </c>
      <c r="Q751" s="12">
        <v>5</v>
      </c>
      <c r="R751" s="49">
        <f t="shared" si="27"/>
        <v>0.125</v>
      </c>
      <c r="S751" s="37"/>
    </row>
    <row r="752" spans="1:19">
      <c r="A752" s="29">
        <v>114</v>
      </c>
      <c r="B752" s="113" t="s">
        <v>907</v>
      </c>
      <c r="C752" s="90" t="s">
        <v>516</v>
      </c>
      <c r="D752" s="57" t="s">
        <v>820</v>
      </c>
      <c r="E752" s="29"/>
      <c r="F752" s="46"/>
      <c r="G752" s="11"/>
      <c r="H752" s="11"/>
      <c r="I752" s="11"/>
      <c r="J752" s="11"/>
      <c r="K752" s="11">
        <v>1</v>
      </c>
      <c r="L752" s="11"/>
      <c r="M752" s="11"/>
      <c r="N752" s="48">
        <v>2.5000000000000001E-2</v>
      </c>
      <c r="O752" s="48">
        <v>1.4999999999999999E-2</v>
      </c>
      <c r="P752" s="48">
        <v>0.01</v>
      </c>
      <c r="Q752" s="12">
        <v>5</v>
      </c>
      <c r="R752" s="49">
        <f t="shared" si="27"/>
        <v>6.25E-2</v>
      </c>
      <c r="S752" s="37"/>
    </row>
    <row r="753" spans="1:19">
      <c r="A753" s="29">
        <v>115</v>
      </c>
      <c r="B753" s="113" t="s">
        <v>908</v>
      </c>
      <c r="C753" s="90" t="s">
        <v>519</v>
      </c>
      <c r="D753" s="57" t="s">
        <v>803</v>
      </c>
      <c r="E753" s="29">
        <v>1</v>
      </c>
      <c r="F753" s="46"/>
      <c r="G753" s="11"/>
      <c r="H753" s="11"/>
      <c r="I753" s="11"/>
      <c r="J753" s="11"/>
      <c r="K753" s="11"/>
      <c r="L753" s="11"/>
      <c r="M753" s="11"/>
      <c r="N753" s="48">
        <v>2.5000000000000001E-2</v>
      </c>
      <c r="O753" s="48">
        <v>1.4999999999999999E-2</v>
      </c>
      <c r="P753" s="48">
        <v>0.01</v>
      </c>
      <c r="Q753" s="12">
        <v>5</v>
      </c>
      <c r="R753" s="49">
        <f t="shared" si="27"/>
        <v>0.125</v>
      </c>
      <c r="S753" s="37"/>
    </row>
    <row r="754" spans="1:19">
      <c r="A754" s="29">
        <v>116</v>
      </c>
      <c r="B754" s="113" t="s">
        <v>909</v>
      </c>
      <c r="C754" s="90" t="s">
        <v>519</v>
      </c>
      <c r="D754" s="57" t="s">
        <v>803</v>
      </c>
      <c r="E754" s="29">
        <v>1</v>
      </c>
      <c r="F754" s="46"/>
      <c r="G754" s="11"/>
      <c r="H754" s="11"/>
      <c r="I754" s="11"/>
      <c r="J754" s="11"/>
      <c r="K754" s="11"/>
      <c r="L754" s="11"/>
      <c r="M754" s="11"/>
      <c r="N754" s="48">
        <v>2.5000000000000001E-2</v>
      </c>
      <c r="O754" s="48">
        <v>1.4999999999999999E-2</v>
      </c>
      <c r="P754" s="48">
        <v>0.01</v>
      </c>
      <c r="Q754" s="12">
        <v>5</v>
      </c>
      <c r="R754" s="49">
        <f t="shared" si="27"/>
        <v>0.125</v>
      </c>
      <c r="S754" s="37"/>
    </row>
    <row r="755" spans="1:19">
      <c r="A755" s="29">
        <v>117</v>
      </c>
      <c r="B755" s="113" t="s">
        <v>238</v>
      </c>
      <c r="C755" s="90" t="s">
        <v>519</v>
      </c>
      <c r="D755" s="57" t="s">
        <v>803</v>
      </c>
      <c r="E755" s="29">
        <v>1</v>
      </c>
      <c r="F755" s="46"/>
      <c r="G755" s="11"/>
      <c r="H755" s="11"/>
      <c r="I755" s="11"/>
      <c r="J755" s="11"/>
      <c r="K755" s="11"/>
      <c r="L755" s="11"/>
      <c r="M755" s="11"/>
      <c r="N755" s="48">
        <v>2.5000000000000001E-2</v>
      </c>
      <c r="O755" s="48">
        <v>1.4999999999999999E-2</v>
      </c>
      <c r="P755" s="48">
        <v>0.01</v>
      </c>
      <c r="Q755" s="12">
        <v>5</v>
      </c>
      <c r="R755" s="49">
        <f t="shared" si="27"/>
        <v>0.125</v>
      </c>
      <c r="S755" s="37"/>
    </row>
    <row r="756" spans="1:19">
      <c r="A756" s="29">
        <v>118</v>
      </c>
      <c r="B756" s="113" t="s">
        <v>910</v>
      </c>
      <c r="C756" s="90" t="s">
        <v>519</v>
      </c>
      <c r="D756" s="57" t="s">
        <v>803</v>
      </c>
      <c r="E756" s="29">
        <v>1</v>
      </c>
      <c r="F756" s="46"/>
      <c r="G756" s="11"/>
      <c r="H756" s="11"/>
      <c r="I756" s="11"/>
      <c r="J756" s="11"/>
      <c r="K756" s="11"/>
      <c r="L756" s="11"/>
      <c r="M756" s="11"/>
      <c r="N756" s="48">
        <v>2.5000000000000001E-2</v>
      </c>
      <c r="O756" s="48">
        <v>1.4999999999999999E-2</v>
      </c>
      <c r="P756" s="48">
        <v>0.01</v>
      </c>
      <c r="Q756" s="12">
        <v>5</v>
      </c>
      <c r="R756" s="49">
        <f t="shared" si="27"/>
        <v>0.125</v>
      </c>
      <c r="S756" s="37"/>
    </row>
    <row r="757" spans="1:19">
      <c r="A757" s="29">
        <v>119</v>
      </c>
      <c r="B757" s="113" t="s">
        <v>911</v>
      </c>
      <c r="C757" s="90" t="s">
        <v>519</v>
      </c>
      <c r="D757" s="57" t="s">
        <v>803</v>
      </c>
      <c r="E757" s="29">
        <v>1</v>
      </c>
      <c r="F757" s="46"/>
      <c r="G757" s="11"/>
      <c r="H757" s="11"/>
      <c r="I757" s="11"/>
      <c r="J757" s="11"/>
      <c r="K757" s="11"/>
      <c r="L757" s="11"/>
      <c r="M757" s="11"/>
      <c r="N757" s="48">
        <v>2.5000000000000001E-2</v>
      </c>
      <c r="O757" s="48">
        <v>1.4999999999999999E-2</v>
      </c>
      <c r="P757" s="48">
        <v>0.01</v>
      </c>
      <c r="Q757" s="12">
        <v>5</v>
      </c>
      <c r="R757" s="49">
        <f t="shared" si="27"/>
        <v>0.125</v>
      </c>
      <c r="S757" s="37"/>
    </row>
    <row r="758" spans="1:19">
      <c r="A758" s="29">
        <v>120</v>
      </c>
      <c r="B758" s="113" t="s">
        <v>912</v>
      </c>
      <c r="C758" s="90" t="s">
        <v>519</v>
      </c>
      <c r="D758" s="57" t="s">
        <v>803</v>
      </c>
      <c r="E758" s="29">
        <v>1</v>
      </c>
      <c r="F758" s="46"/>
      <c r="G758" s="11"/>
      <c r="H758" s="11"/>
      <c r="I758" s="11"/>
      <c r="J758" s="11"/>
      <c r="K758" s="11"/>
      <c r="L758" s="11"/>
      <c r="M758" s="11"/>
      <c r="N758" s="48">
        <v>2.5000000000000001E-2</v>
      </c>
      <c r="O758" s="48">
        <v>1.4999999999999999E-2</v>
      </c>
      <c r="P758" s="48">
        <v>0.01</v>
      </c>
      <c r="Q758" s="12">
        <v>5</v>
      </c>
      <c r="R758" s="49">
        <f t="shared" si="27"/>
        <v>0.125</v>
      </c>
      <c r="S758" s="37"/>
    </row>
    <row r="759" spans="1:19">
      <c r="A759" s="29">
        <v>121</v>
      </c>
      <c r="B759" s="113" t="s">
        <v>913</v>
      </c>
      <c r="C759" s="90" t="s">
        <v>519</v>
      </c>
      <c r="D759" s="57" t="s">
        <v>803</v>
      </c>
      <c r="E759" s="29">
        <v>1</v>
      </c>
      <c r="F759" s="46"/>
      <c r="G759" s="11"/>
      <c r="H759" s="11"/>
      <c r="I759" s="11"/>
      <c r="J759" s="11"/>
      <c r="K759" s="11"/>
      <c r="L759" s="11"/>
      <c r="M759" s="11"/>
      <c r="N759" s="48">
        <v>2.5000000000000001E-2</v>
      </c>
      <c r="O759" s="48">
        <v>1.4999999999999999E-2</v>
      </c>
      <c r="P759" s="48">
        <v>0.01</v>
      </c>
      <c r="Q759" s="12">
        <v>5</v>
      </c>
      <c r="R759" s="49">
        <f t="shared" si="27"/>
        <v>0.125</v>
      </c>
      <c r="S759" s="37"/>
    </row>
    <row r="760" spans="1:19">
      <c r="A760" s="29">
        <v>122</v>
      </c>
      <c r="B760" s="113" t="s">
        <v>914</v>
      </c>
      <c r="C760" s="90" t="s">
        <v>519</v>
      </c>
      <c r="D760" s="57" t="s">
        <v>803</v>
      </c>
      <c r="E760" s="29">
        <v>1</v>
      </c>
      <c r="F760" s="46"/>
      <c r="G760" s="11"/>
      <c r="H760" s="11"/>
      <c r="I760" s="11"/>
      <c r="J760" s="11"/>
      <c r="K760" s="11"/>
      <c r="L760" s="11"/>
      <c r="M760" s="11"/>
      <c r="N760" s="48">
        <v>2.5000000000000001E-2</v>
      </c>
      <c r="O760" s="48">
        <v>1.4999999999999999E-2</v>
      </c>
      <c r="P760" s="48">
        <v>0.01</v>
      </c>
      <c r="Q760" s="12">
        <v>5</v>
      </c>
      <c r="R760" s="49">
        <f t="shared" si="27"/>
        <v>0.125</v>
      </c>
      <c r="S760" s="37"/>
    </row>
    <row r="761" spans="1:19">
      <c r="A761" s="29">
        <v>123</v>
      </c>
      <c r="B761" s="113" t="s">
        <v>275</v>
      </c>
      <c r="C761" s="90" t="s">
        <v>519</v>
      </c>
      <c r="D761" s="57" t="s">
        <v>803</v>
      </c>
      <c r="E761" s="29">
        <v>1</v>
      </c>
      <c r="F761" s="46"/>
      <c r="G761" s="11"/>
      <c r="H761" s="11"/>
      <c r="I761" s="11"/>
      <c r="J761" s="11"/>
      <c r="K761" s="11"/>
      <c r="L761" s="11"/>
      <c r="M761" s="11"/>
      <c r="N761" s="48">
        <v>2.5000000000000001E-2</v>
      </c>
      <c r="O761" s="48">
        <v>1.4999999999999999E-2</v>
      </c>
      <c r="P761" s="48">
        <v>0.01</v>
      </c>
      <c r="Q761" s="12">
        <v>5</v>
      </c>
      <c r="R761" s="49">
        <f t="shared" si="27"/>
        <v>0.125</v>
      </c>
      <c r="S761" s="37"/>
    </row>
    <row r="762" spans="1:19">
      <c r="A762" s="29">
        <v>124</v>
      </c>
      <c r="B762" s="113" t="s">
        <v>915</v>
      </c>
      <c r="C762" s="90" t="s">
        <v>519</v>
      </c>
      <c r="D762" s="57" t="s">
        <v>803</v>
      </c>
      <c r="E762" s="29">
        <v>1</v>
      </c>
      <c r="F762" s="46"/>
      <c r="G762" s="11"/>
      <c r="H762" s="11"/>
      <c r="I762" s="11"/>
      <c r="J762" s="11"/>
      <c r="K762" s="11"/>
      <c r="L762" s="11"/>
      <c r="M762" s="11"/>
      <c r="N762" s="48">
        <v>2.5000000000000001E-2</v>
      </c>
      <c r="O762" s="48">
        <v>1.4999999999999999E-2</v>
      </c>
      <c r="P762" s="48">
        <v>0.01</v>
      </c>
      <c r="Q762" s="12">
        <v>5</v>
      </c>
      <c r="R762" s="49">
        <f t="shared" si="27"/>
        <v>0.125</v>
      </c>
      <c r="S762" s="37"/>
    </row>
    <row r="763" spans="1:19">
      <c r="A763" s="29">
        <v>125</v>
      </c>
      <c r="B763" s="113" t="s">
        <v>916</v>
      </c>
      <c r="C763" s="90" t="s">
        <v>519</v>
      </c>
      <c r="D763" s="57" t="s">
        <v>803</v>
      </c>
      <c r="E763" s="29">
        <v>1</v>
      </c>
      <c r="F763" s="46"/>
      <c r="G763" s="11"/>
      <c r="H763" s="11"/>
      <c r="I763" s="11"/>
      <c r="J763" s="11"/>
      <c r="K763" s="11"/>
      <c r="L763" s="11"/>
      <c r="M763" s="11"/>
      <c r="N763" s="48">
        <v>2.5000000000000001E-2</v>
      </c>
      <c r="O763" s="48">
        <v>1.4999999999999999E-2</v>
      </c>
      <c r="P763" s="48">
        <v>0.01</v>
      </c>
      <c r="Q763" s="12">
        <v>5</v>
      </c>
      <c r="R763" s="49">
        <f t="shared" si="27"/>
        <v>0.125</v>
      </c>
      <c r="S763" s="37"/>
    </row>
    <row r="764" spans="1:19">
      <c r="A764" s="29">
        <v>126</v>
      </c>
      <c r="B764" s="113" t="s">
        <v>632</v>
      </c>
      <c r="C764" s="90" t="s">
        <v>519</v>
      </c>
      <c r="D764" s="57" t="s">
        <v>820</v>
      </c>
      <c r="E764" s="29"/>
      <c r="F764" s="46"/>
      <c r="G764" s="11"/>
      <c r="H764" s="11"/>
      <c r="I764" s="11"/>
      <c r="J764" s="11"/>
      <c r="K764" s="11">
        <v>1</v>
      </c>
      <c r="L764" s="11"/>
      <c r="M764" s="11"/>
      <c r="N764" s="48">
        <v>2.5000000000000001E-2</v>
      </c>
      <c r="O764" s="48">
        <v>1.4999999999999999E-2</v>
      </c>
      <c r="P764" s="48">
        <v>0.01</v>
      </c>
      <c r="Q764" s="12">
        <v>5</v>
      </c>
      <c r="R764" s="49">
        <f t="shared" si="27"/>
        <v>6.25E-2</v>
      </c>
      <c r="S764" s="37"/>
    </row>
    <row r="765" spans="1:19">
      <c r="A765" s="29">
        <v>127</v>
      </c>
      <c r="B765" s="114" t="s">
        <v>917</v>
      </c>
      <c r="C765" s="90" t="s">
        <v>145</v>
      </c>
      <c r="D765" s="57" t="s">
        <v>803</v>
      </c>
      <c r="E765" s="29">
        <v>1</v>
      </c>
      <c r="F765" s="46"/>
      <c r="G765" s="11"/>
      <c r="H765" s="11"/>
      <c r="I765" s="11"/>
      <c r="J765" s="11"/>
      <c r="K765" s="11"/>
      <c r="L765" s="11"/>
      <c r="M765" s="11"/>
      <c r="N765" s="48">
        <v>2.5000000000000001E-2</v>
      </c>
      <c r="O765" s="48">
        <v>1.4999999999999999E-2</v>
      </c>
      <c r="P765" s="48">
        <v>0.01</v>
      </c>
      <c r="Q765" s="12">
        <v>5</v>
      </c>
      <c r="R765" s="49">
        <f t="shared" si="27"/>
        <v>0.125</v>
      </c>
      <c r="S765" s="37"/>
    </row>
    <row r="766" spans="1:19">
      <c r="A766" s="29">
        <v>128</v>
      </c>
      <c r="B766" s="114" t="s">
        <v>161</v>
      </c>
      <c r="C766" s="90" t="s">
        <v>145</v>
      </c>
      <c r="D766" s="57" t="s">
        <v>803</v>
      </c>
      <c r="E766" s="29">
        <v>1</v>
      </c>
      <c r="F766" s="46"/>
      <c r="G766" s="11"/>
      <c r="H766" s="11"/>
      <c r="I766" s="11"/>
      <c r="J766" s="11"/>
      <c r="K766" s="11"/>
      <c r="L766" s="11"/>
      <c r="M766" s="11"/>
      <c r="N766" s="48">
        <v>2.5000000000000001E-2</v>
      </c>
      <c r="O766" s="48">
        <v>1.4999999999999999E-2</v>
      </c>
      <c r="P766" s="48">
        <v>0.01</v>
      </c>
      <c r="Q766" s="12">
        <v>5</v>
      </c>
      <c r="R766" s="49">
        <f t="shared" si="27"/>
        <v>0.125</v>
      </c>
      <c r="S766" s="37"/>
    </row>
    <row r="767" spans="1:19">
      <c r="A767" s="29">
        <v>129</v>
      </c>
      <c r="B767" s="114" t="s">
        <v>918</v>
      </c>
      <c r="C767" s="90" t="s">
        <v>145</v>
      </c>
      <c r="D767" s="57" t="s">
        <v>803</v>
      </c>
      <c r="E767" s="29">
        <v>1</v>
      </c>
      <c r="F767" s="46"/>
      <c r="G767" s="11"/>
      <c r="H767" s="11"/>
      <c r="I767" s="11"/>
      <c r="J767" s="11"/>
      <c r="K767" s="11"/>
      <c r="L767" s="11"/>
      <c r="M767" s="11"/>
      <c r="N767" s="48">
        <v>2.5000000000000001E-2</v>
      </c>
      <c r="O767" s="48">
        <v>1.4999999999999999E-2</v>
      </c>
      <c r="P767" s="48">
        <v>0.01</v>
      </c>
      <c r="Q767" s="12">
        <v>5</v>
      </c>
      <c r="R767" s="49">
        <f t="shared" ref="R767:R804" si="28">(E767*N767*Q767)+(F767*O767*Q767)+(G767*P767*Q767)+(H767*N767*Q767*70%)+(I767*O767*Q767*70%)+(J767*P767*Q767*70%)+(K767*N767*Q767*50%)+(L767*O767*Q767*50%)+(M767*P767*Q767*50%)</f>
        <v>0.125</v>
      </c>
      <c r="S767" s="37"/>
    </row>
    <row r="768" spans="1:19">
      <c r="A768" s="29">
        <v>130</v>
      </c>
      <c r="B768" s="114" t="s">
        <v>919</v>
      </c>
      <c r="C768" s="90" t="s">
        <v>145</v>
      </c>
      <c r="D768" s="57" t="s">
        <v>803</v>
      </c>
      <c r="E768" s="29">
        <v>1</v>
      </c>
      <c r="F768" s="46"/>
      <c r="G768" s="11"/>
      <c r="H768" s="11"/>
      <c r="I768" s="11"/>
      <c r="J768" s="11"/>
      <c r="K768" s="11"/>
      <c r="L768" s="11"/>
      <c r="M768" s="11"/>
      <c r="N768" s="48">
        <v>2.5000000000000001E-2</v>
      </c>
      <c r="O768" s="48">
        <v>1.4999999999999999E-2</v>
      </c>
      <c r="P768" s="48">
        <v>0.01</v>
      </c>
      <c r="Q768" s="12">
        <v>5</v>
      </c>
      <c r="R768" s="49">
        <f t="shared" si="28"/>
        <v>0.125</v>
      </c>
      <c r="S768" s="37"/>
    </row>
    <row r="769" spans="1:19">
      <c r="A769" s="29">
        <v>131</v>
      </c>
      <c r="B769" s="114" t="s">
        <v>920</v>
      </c>
      <c r="C769" s="90" t="s">
        <v>145</v>
      </c>
      <c r="D769" s="57" t="s">
        <v>803</v>
      </c>
      <c r="E769" s="29">
        <v>1</v>
      </c>
      <c r="F769" s="46"/>
      <c r="G769" s="11"/>
      <c r="H769" s="11"/>
      <c r="I769" s="11"/>
      <c r="J769" s="11"/>
      <c r="K769" s="11"/>
      <c r="L769" s="11"/>
      <c r="M769" s="11"/>
      <c r="N769" s="48">
        <v>2.5000000000000001E-2</v>
      </c>
      <c r="O769" s="48">
        <v>1.4999999999999999E-2</v>
      </c>
      <c r="P769" s="48">
        <v>0.01</v>
      </c>
      <c r="Q769" s="12">
        <v>5</v>
      </c>
      <c r="R769" s="49">
        <f t="shared" si="28"/>
        <v>0.125</v>
      </c>
      <c r="S769" s="37"/>
    </row>
    <row r="770" spans="1:19">
      <c r="A770" s="29">
        <v>132</v>
      </c>
      <c r="B770" s="114" t="s">
        <v>921</v>
      </c>
      <c r="C770" s="90" t="s">
        <v>145</v>
      </c>
      <c r="D770" s="57" t="s">
        <v>803</v>
      </c>
      <c r="E770" s="29">
        <v>1</v>
      </c>
      <c r="F770" s="46"/>
      <c r="G770" s="11"/>
      <c r="H770" s="11"/>
      <c r="I770" s="11"/>
      <c r="J770" s="11"/>
      <c r="K770" s="11"/>
      <c r="L770" s="11"/>
      <c r="M770" s="11"/>
      <c r="N770" s="48">
        <v>2.5000000000000001E-2</v>
      </c>
      <c r="O770" s="48">
        <v>1.4999999999999999E-2</v>
      </c>
      <c r="P770" s="48">
        <v>0.01</v>
      </c>
      <c r="Q770" s="12">
        <v>5</v>
      </c>
      <c r="R770" s="49">
        <f t="shared" si="28"/>
        <v>0.125</v>
      </c>
      <c r="S770" s="37"/>
    </row>
    <row r="771" spans="1:19">
      <c r="A771" s="29">
        <v>133</v>
      </c>
      <c r="B771" s="114" t="s">
        <v>922</v>
      </c>
      <c r="C771" s="90" t="s">
        <v>145</v>
      </c>
      <c r="D771" s="57" t="s">
        <v>803</v>
      </c>
      <c r="E771" s="29">
        <v>1</v>
      </c>
      <c r="F771" s="46"/>
      <c r="G771" s="11"/>
      <c r="H771" s="11"/>
      <c r="I771" s="11"/>
      <c r="J771" s="11"/>
      <c r="K771" s="11"/>
      <c r="L771" s="11"/>
      <c r="M771" s="11"/>
      <c r="N771" s="48">
        <v>2.5000000000000001E-2</v>
      </c>
      <c r="O771" s="48">
        <v>1.4999999999999999E-2</v>
      </c>
      <c r="P771" s="48">
        <v>0.01</v>
      </c>
      <c r="Q771" s="12">
        <v>5</v>
      </c>
      <c r="R771" s="49">
        <f t="shared" si="28"/>
        <v>0.125</v>
      </c>
      <c r="S771" s="37"/>
    </row>
    <row r="772" spans="1:19">
      <c r="A772" s="29">
        <v>134</v>
      </c>
      <c r="B772" s="114" t="s">
        <v>923</v>
      </c>
      <c r="C772" s="90" t="s">
        <v>145</v>
      </c>
      <c r="D772" s="57" t="s">
        <v>803</v>
      </c>
      <c r="E772" s="29">
        <v>1</v>
      </c>
      <c r="F772" s="46"/>
      <c r="G772" s="11"/>
      <c r="H772" s="11"/>
      <c r="I772" s="11"/>
      <c r="J772" s="11"/>
      <c r="K772" s="11"/>
      <c r="L772" s="11"/>
      <c r="M772" s="11"/>
      <c r="N772" s="48">
        <v>2.5000000000000001E-2</v>
      </c>
      <c r="O772" s="48">
        <v>1.4999999999999999E-2</v>
      </c>
      <c r="P772" s="48">
        <v>0.01</v>
      </c>
      <c r="Q772" s="12">
        <v>5</v>
      </c>
      <c r="R772" s="49">
        <f t="shared" si="28"/>
        <v>0.125</v>
      </c>
      <c r="S772" s="37"/>
    </row>
    <row r="773" spans="1:19">
      <c r="A773" s="29">
        <v>135</v>
      </c>
      <c r="B773" s="114" t="s">
        <v>924</v>
      </c>
      <c r="C773" s="90" t="s">
        <v>145</v>
      </c>
      <c r="D773" s="57" t="s">
        <v>0</v>
      </c>
      <c r="E773" s="29">
        <v>1</v>
      </c>
      <c r="F773" s="46"/>
      <c r="G773" s="11"/>
      <c r="H773" s="11"/>
      <c r="I773" s="11"/>
      <c r="J773" s="11"/>
      <c r="K773" s="11"/>
      <c r="L773" s="11"/>
      <c r="M773" s="11"/>
      <c r="N773" s="48">
        <v>2.5000000000000001E-2</v>
      </c>
      <c r="O773" s="48">
        <v>1.4999999999999999E-2</v>
      </c>
      <c r="P773" s="48">
        <v>0.01</v>
      </c>
      <c r="Q773" s="12">
        <v>5</v>
      </c>
      <c r="R773" s="49">
        <f t="shared" si="28"/>
        <v>0.125</v>
      </c>
      <c r="S773" s="37"/>
    </row>
    <row r="774" spans="1:19">
      <c r="A774" s="29">
        <v>136</v>
      </c>
      <c r="B774" s="113" t="s">
        <v>925</v>
      </c>
      <c r="C774" s="90" t="s">
        <v>145</v>
      </c>
      <c r="D774" s="57" t="s">
        <v>820</v>
      </c>
      <c r="E774" s="29"/>
      <c r="F774" s="46"/>
      <c r="G774" s="11"/>
      <c r="H774" s="11"/>
      <c r="I774" s="11"/>
      <c r="J774" s="11"/>
      <c r="K774" s="11">
        <v>1</v>
      </c>
      <c r="L774" s="11"/>
      <c r="M774" s="11"/>
      <c r="N774" s="48">
        <v>2.5000000000000001E-2</v>
      </c>
      <c r="O774" s="48">
        <v>1.4999999999999999E-2</v>
      </c>
      <c r="P774" s="48">
        <v>0.01</v>
      </c>
      <c r="Q774" s="12">
        <v>5</v>
      </c>
      <c r="R774" s="49">
        <f t="shared" si="28"/>
        <v>6.25E-2</v>
      </c>
      <c r="S774" s="37"/>
    </row>
    <row r="775" spans="1:19">
      <c r="A775" s="29">
        <v>137</v>
      </c>
      <c r="B775" s="113" t="s">
        <v>926</v>
      </c>
      <c r="C775" s="90" t="s">
        <v>145</v>
      </c>
      <c r="D775" s="57" t="s">
        <v>820</v>
      </c>
      <c r="E775" s="29"/>
      <c r="F775" s="46"/>
      <c r="G775" s="11"/>
      <c r="H775" s="11"/>
      <c r="I775" s="11"/>
      <c r="J775" s="11"/>
      <c r="K775" s="11">
        <v>1</v>
      </c>
      <c r="L775" s="11"/>
      <c r="M775" s="11"/>
      <c r="N775" s="48">
        <v>2.5000000000000001E-2</v>
      </c>
      <c r="O775" s="48">
        <v>1.4999999999999999E-2</v>
      </c>
      <c r="P775" s="48">
        <v>0.01</v>
      </c>
      <c r="Q775" s="12">
        <v>5</v>
      </c>
      <c r="R775" s="49">
        <f t="shared" si="28"/>
        <v>6.25E-2</v>
      </c>
      <c r="S775" s="37"/>
    </row>
    <row r="776" spans="1:19">
      <c r="A776" s="29">
        <v>138</v>
      </c>
      <c r="B776" s="113" t="s">
        <v>824</v>
      </c>
      <c r="C776" s="90" t="s">
        <v>145</v>
      </c>
      <c r="D776" s="57" t="s">
        <v>803</v>
      </c>
      <c r="E776" s="29">
        <v>1</v>
      </c>
      <c r="F776" s="46"/>
      <c r="G776" s="11"/>
      <c r="H776" s="11"/>
      <c r="I776" s="11"/>
      <c r="J776" s="11"/>
      <c r="K776" s="11"/>
      <c r="L776" s="11"/>
      <c r="M776" s="11"/>
      <c r="N776" s="48">
        <v>2.5000000000000001E-2</v>
      </c>
      <c r="O776" s="48">
        <v>1.4999999999999999E-2</v>
      </c>
      <c r="P776" s="48">
        <v>0.01</v>
      </c>
      <c r="Q776" s="12">
        <v>5</v>
      </c>
      <c r="R776" s="49">
        <f t="shared" si="28"/>
        <v>0.125</v>
      </c>
      <c r="S776" s="37"/>
    </row>
    <row r="777" spans="1:19">
      <c r="A777" s="29">
        <v>139</v>
      </c>
      <c r="B777" s="114" t="s">
        <v>927</v>
      </c>
      <c r="C777" s="90" t="s">
        <v>152</v>
      </c>
      <c r="D777" s="57" t="s">
        <v>803</v>
      </c>
      <c r="E777" s="29">
        <v>1</v>
      </c>
      <c r="F777" s="46"/>
      <c r="G777" s="11"/>
      <c r="H777" s="11"/>
      <c r="I777" s="11"/>
      <c r="J777" s="11"/>
      <c r="K777" s="11"/>
      <c r="L777" s="11"/>
      <c r="M777" s="11"/>
      <c r="N777" s="48">
        <v>2.5000000000000001E-2</v>
      </c>
      <c r="O777" s="48">
        <v>1.4999999999999999E-2</v>
      </c>
      <c r="P777" s="48">
        <v>0.01</v>
      </c>
      <c r="Q777" s="12">
        <v>5</v>
      </c>
      <c r="R777" s="49">
        <f t="shared" si="28"/>
        <v>0.125</v>
      </c>
      <c r="S777" s="37"/>
    </row>
    <row r="778" spans="1:19">
      <c r="A778" s="29">
        <v>140</v>
      </c>
      <c r="B778" s="113" t="s">
        <v>928</v>
      </c>
      <c r="C778" s="90" t="s">
        <v>526</v>
      </c>
      <c r="D778" s="57" t="s">
        <v>803</v>
      </c>
      <c r="E778" s="29">
        <v>1</v>
      </c>
      <c r="F778" s="46"/>
      <c r="G778" s="11"/>
      <c r="H778" s="11"/>
      <c r="I778" s="11"/>
      <c r="J778" s="11"/>
      <c r="K778" s="11"/>
      <c r="L778" s="11"/>
      <c r="M778" s="11"/>
      <c r="N778" s="48">
        <v>2.5000000000000001E-2</v>
      </c>
      <c r="O778" s="48">
        <v>1.4999999999999999E-2</v>
      </c>
      <c r="P778" s="48">
        <v>0.01</v>
      </c>
      <c r="Q778" s="12">
        <v>5</v>
      </c>
      <c r="R778" s="49">
        <f t="shared" si="28"/>
        <v>0.125</v>
      </c>
      <c r="S778" s="37"/>
    </row>
    <row r="779" spans="1:19">
      <c r="A779" s="29">
        <v>141</v>
      </c>
      <c r="B779" s="113" t="s">
        <v>879</v>
      </c>
      <c r="C779" s="90" t="s">
        <v>526</v>
      </c>
      <c r="D779" s="57" t="s">
        <v>803</v>
      </c>
      <c r="E779" s="29">
        <v>1</v>
      </c>
      <c r="F779" s="46"/>
      <c r="G779" s="11"/>
      <c r="H779" s="11"/>
      <c r="I779" s="11"/>
      <c r="J779" s="11"/>
      <c r="K779" s="11"/>
      <c r="L779" s="11"/>
      <c r="M779" s="11"/>
      <c r="N779" s="48">
        <v>2.5000000000000001E-2</v>
      </c>
      <c r="O779" s="48">
        <v>1.4999999999999999E-2</v>
      </c>
      <c r="P779" s="48">
        <v>0.01</v>
      </c>
      <c r="Q779" s="12">
        <v>5</v>
      </c>
      <c r="R779" s="49">
        <f t="shared" si="28"/>
        <v>0.125</v>
      </c>
      <c r="S779" s="37"/>
    </row>
    <row r="780" spans="1:19">
      <c r="A780" s="29">
        <v>142</v>
      </c>
      <c r="B780" s="113" t="s">
        <v>929</v>
      </c>
      <c r="C780" s="90" t="s">
        <v>526</v>
      </c>
      <c r="D780" s="57" t="s">
        <v>803</v>
      </c>
      <c r="E780" s="29">
        <v>1</v>
      </c>
      <c r="F780" s="46"/>
      <c r="G780" s="11"/>
      <c r="H780" s="11"/>
      <c r="I780" s="11"/>
      <c r="J780" s="11"/>
      <c r="K780" s="11"/>
      <c r="L780" s="11"/>
      <c r="M780" s="11"/>
      <c r="N780" s="48">
        <v>2.5000000000000001E-2</v>
      </c>
      <c r="O780" s="48">
        <v>1.4999999999999999E-2</v>
      </c>
      <c r="P780" s="48">
        <v>0.01</v>
      </c>
      <c r="Q780" s="12">
        <v>5</v>
      </c>
      <c r="R780" s="49">
        <f t="shared" si="28"/>
        <v>0.125</v>
      </c>
      <c r="S780" s="37"/>
    </row>
    <row r="781" spans="1:19">
      <c r="A781" s="29">
        <v>143</v>
      </c>
      <c r="B781" s="113" t="s">
        <v>930</v>
      </c>
      <c r="C781" s="90" t="s">
        <v>526</v>
      </c>
      <c r="D781" s="57" t="s">
        <v>803</v>
      </c>
      <c r="E781" s="29">
        <v>1</v>
      </c>
      <c r="F781" s="46"/>
      <c r="G781" s="11"/>
      <c r="H781" s="11"/>
      <c r="I781" s="11"/>
      <c r="J781" s="11"/>
      <c r="K781" s="11"/>
      <c r="L781" s="11"/>
      <c r="M781" s="11"/>
      <c r="N781" s="48">
        <v>2.5000000000000001E-2</v>
      </c>
      <c r="O781" s="48">
        <v>1.4999999999999999E-2</v>
      </c>
      <c r="P781" s="48">
        <v>0.01</v>
      </c>
      <c r="Q781" s="12">
        <v>5</v>
      </c>
      <c r="R781" s="49">
        <f t="shared" si="28"/>
        <v>0.125</v>
      </c>
      <c r="S781" s="37"/>
    </row>
    <row r="782" spans="1:19">
      <c r="A782" s="29">
        <v>144</v>
      </c>
      <c r="B782" s="113" t="s">
        <v>931</v>
      </c>
      <c r="C782" s="90" t="s">
        <v>526</v>
      </c>
      <c r="D782" s="57" t="s">
        <v>803</v>
      </c>
      <c r="E782" s="29">
        <v>1</v>
      </c>
      <c r="F782" s="46"/>
      <c r="G782" s="11"/>
      <c r="H782" s="11"/>
      <c r="I782" s="11"/>
      <c r="J782" s="11"/>
      <c r="K782" s="11"/>
      <c r="L782" s="11"/>
      <c r="M782" s="11"/>
      <c r="N782" s="48">
        <v>2.5000000000000001E-2</v>
      </c>
      <c r="O782" s="48">
        <v>1.4999999999999999E-2</v>
      </c>
      <c r="P782" s="48">
        <v>0.01</v>
      </c>
      <c r="Q782" s="12">
        <v>5</v>
      </c>
      <c r="R782" s="49">
        <f t="shared" si="28"/>
        <v>0.125</v>
      </c>
      <c r="S782" s="37"/>
    </row>
    <row r="783" spans="1:19">
      <c r="A783" s="29">
        <v>145</v>
      </c>
      <c r="B783" s="113" t="s">
        <v>75</v>
      </c>
      <c r="C783" s="90" t="s">
        <v>526</v>
      </c>
      <c r="D783" s="57" t="s">
        <v>803</v>
      </c>
      <c r="E783" s="29">
        <v>1</v>
      </c>
      <c r="F783" s="46"/>
      <c r="G783" s="11"/>
      <c r="H783" s="11"/>
      <c r="I783" s="11"/>
      <c r="J783" s="11"/>
      <c r="K783" s="11"/>
      <c r="L783" s="11"/>
      <c r="M783" s="11"/>
      <c r="N783" s="48">
        <v>2.5000000000000001E-2</v>
      </c>
      <c r="O783" s="48">
        <v>1.4999999999999999E-2</v>
      </c>
      <c r="P783" s="48">
        <v>0.01</v>
      </c>
      <c r="Q783" s="12">
        <v>5</v>
      </c>
      <c r="R783" s="49">
        <f t="shared" si="28"/>
        <v>0.125</v>
      </c>
      <c r="S783" s="37"/>
    </row>
    <row r="784" spans="1:19">
      <c r="A784" s="29">
        <v>146</v>
      </c>
      <c r="B784" s="113" t="s">
        <v>932</v>
      </c>
      <c r="C784" s="90" t="s">
        <v>526</v>
      </c>
      <c r="D784" s="57" t="s">
        <v>803</v>
      </c>
      <c r="E784" s="29">
        <v>1</v>
      </c>
      <c r="F784" s="46"/>
      <c r="G784" s="11"/>
      <c r="H784" s="11"/>
      <c r="I784" s="11"/>
      <c r="J784" s="11"/>
      <c r="K784" s="11"/>
      <c r="L784" s="11"/>
      <c r="M784" s="11"/>
      <c r="N784" s="48">
        <v>2.5000000000000001E-2</v>
      </c>
      <c r="O784" s="48">
        <v>1.4999999999999999E-2</v>
      </c>
      <c r="P784" s="48">
        <v>0.01</v>
      </c>
      <c r="Q784" s="12">
        <v>5</v>
      </c>
      <c r="R784" s="49">
        <f t="shared" si="28"/>
        <v>0.125</v>
      </c>
      <c r="S784" s="37"/>
    </row>
    <row r="785" spans="1:19">
      <c r="A785" s="29">
        <v>147</v>
      </c>
      <c r="B785" s="113" t="s">
        <v>933</v>
      </c>
      <c r="C785" s="90" t="s">
        <v>526</v>
      </c>
      <c r="D785" s="57" t="s">
        <v>803</v>
      </c>
      <c r="E785" s="29">
        <v>1</v>
      </c>
      <c r="F785" s="46"/>
      <c r="G785" s="11"/>
      <c r="H785" s="11"/>
      <c r="I785" s="11"/>
      <c r="J785" s="11"/>
      <c r="K785" s="11"/>
      <c r="L785" s="11"/>
      <c r="M785" s="11"/>
      <c r="N785" s="48">
        <v>2.5000000000000001E-2</v>
      </c>
      <c r="O785" s="48">
        <v>1.4999999999999999E-2</v>
      </c>
      <c r="P785" s="48">
        <v>0.01</v>
      </c>
      <c r="Q785" s="12">
        <v>5</v>
      </c>
      <c r="R785" s="49">
        <f t="shared" si="28"/>
        <v>0.125</v>
      </c>
      <c r="S785" s="37"/>
    </row>
    <row r="786" spans="1:19">
      <c r="A786" s="29">
        <v>148</v>
      </c>
      <c r="B786" s="113" t="s">
        <v>934</v>
      </c>
      <c r="C786" s="90" t="s">
        <v>526</v>
      </c>
      <c r="D786" s="57" t="s">
        <v>803</v>
      </c>
      <c r="E786" s="29">
        <v>1</v>
      </c>
      <c r="F786" s="46"/>
      <c r="G786" s="11"/>
      <c r="H786" s="11"/>
      <c r="I786" s="11"/>
      <c r="J786" s="11"/>
      <c r="K786" s="11"/>
      <c r="L786" s="11"/>
      <c r="M786" s="11"/>
      <c r="N786" s="48">
        <v>2.5000000000000001E-2</v>
      </c>
      <c r="O786" s="48">
        <v>1.4999999999999999E-2</v>
      </c>
      <c r="P786" s="48">
        <v>0.01</v>
      </c>
      <c r="Q786" s="12">
        <v>5</v>
      </c>
      <c r="R786" s="49">
        <f t="shared" si="28"/>
        <v>0.125</v>
      </c>
      <c r="S786" s="37"/>
    </row>
    <row r="787" spans="1:19">
      <c r="A787" s="29">
        <v>149</v>
      </c>
      <c r="B787" s="113" t="s">
        <v>935</v>
      </c>
      <c r="C787" s="90" t="s">
        <v>526</v>
      </c>
      <c r="D787" s="57" t="s">
        <v>803</v>
      </c>
      <c r="E787" s="29">
        <v>1</v>
      </c>
      <c r="F787" s="46"/>
      <c r="G787" s="11"/>
      <c r="H787" s="11"/>
      <c r="I787" s="11"/>
      <c r="J787" s="11"/>
      <c r="K787" s="11"/>
      <c r="L787" s="11"/>
      <c r="M787" s="11"/>
      <c r="N787" s="48">
        <v>2.5000000000000001E-2</v>
      </c>
      <c r="O787" s="48">
        <v>1.4999999999999999E-2</v>
      </c>
      <c r="P787" s="48">
        <v>0.01</v>
      </c>
      <c r="Q787" s="12">
        <v>5</v>
      </c>
      <c r="R787" s="49">
        <f t="shared" si="28"/>
        <v>0.125</v>
      </c>
      <c r="S787" s="37"/>
    </row>
    <row r="788" spans="1:19">
      <c r="A788" s="29">
        <v>150</v>
      </c>
      <c r="B788" s="113" t="s">
        <v>936</v>
      </c>
      <c r="C788" s="90" t="s">
        <v>526</v>
      </c>
      <c r="D788" s="57" t="s">
        <v>803</v>
      </c>
      <c r="E788" s="29">
        <v>1</v>
      </c>
      <c r="F788" s="46"/>
      <c r="G788" s="11"/>
      <c r="H788" s="11"/>
      <c r="I788" s="11"/>
      <c r="J788" s="11"/>
      <c r="K788" s="11"/>
      <c r="L788" s="11"/>
      <c r="M788" s="11"/>
      <c r="N788" s="48">
        <v>2.5000000000000001E-2</v>
      </c>
      <c r="O788" s="48">
        <v>1.4999999999999999E-2</v>
      </c>
      <c r="P788" s="48">
        <v>0.01</v>
      </c>
      <c r="Q788" s="12">
        <v>5</v>
      </c>
      <c r="R788" s="49">
        <f t="shared" si="28"/>
        <v>0.125</v>
      </c>
      <c r="S788" s="37"/>
    </row>
    <row r="789" spans="1:19">
      <c r="A789" s="29">
        <v>151</v>
      </c>
      <c r="B789" s="113" t="s">
        <v>937</v>
      </c>
      <c r="C789" s="90" t="s">
        <v>526</v>
      </c>
      <c r="D789" s="57" t="s">
        <v>803</v>
      </c>
      <c r="E789" s="29">
        <v>1</v>
      </c>
      <c r="F789" s="46"/>
      <c r="G789" s="11"/>
      <c r="H789" s="11"/>
      <c r="I789" s="11"/>
      <c r="J789" s="11"/>
      <c r="K789" s="11"/>
      <c r="L789" s="11"/>
      <c r="M789" s="11"/>
      <c r="N789" s="48">
        <v>2.5000000000000001E-2</v>
      </c>
      <c r="O789" s="48">
        <v>1.4999999999999999E-2</v>
      </c>
      <c r="P789" s="48">
        <v>0.01</v>
      </c>
      <c r="Q789" s="12">
        <v>5</v>
      </c>
      <c r="R789" s="49">
        <f t="shared" si="28"/>
        <v>0.125</v>
      </c>
      <c r="S789" s="37"/>
    </row>
    <row r="790" spans="1:19">
      <c r="A790" s="29">
        <v>152</v>
      </c>
      <c r="B790" s="113" t="s">
        <v>938</v>
      </c>
      <c r="C790" s="90" t="s">
        <v>526</v>
      </c>
      <c r="D790" s="57" t="s">
        <v>803</v>
      </c>
      <c r="E790" s="29">
        <v>1</v>
      </c>
      <c r="F790" s="46"/>
      <c r="G790" s="11"/>
      <c r="H790" s="11"/>
      <c r="I790" s="11"/>
      <c r="J790" s="11"/>
      <c r="K790" s="11"/>
      <c r="L790" s="11"/>
      <c r="M790" s="11"/>
      <c r="N790" s="48">
        <v>2.5000000000000001E-2</v>
      </c>
      <c r="O790" s="48">
        <v>1.4999999999999999E-2</v>
      </c>
      <c r="P790" s="48">
        <v>0.01</v>
      </c>
      <c r="Q790" s="12">
        <v>5</v>
      </c>
      <c r="R790" s="49">
        <f t="shared" si="28"/>
        <v>0.125</v>
      </c>
      <c r="S790" s="37"/>
    </row>
    <row r="791" spans="1:19">
      <c r="A791" s="29">
        <v>153</v>
      </c>
      <c r="B791" s="113" t="s">
        <v>939</v>
      </c>
      <c r="C791" s="90"/>
      <c r="D791" s="57" t="s">
        <v>820</v>
      </c>
      <c r="E791" s="29"/>
      <c r="F791" s="46"/>
      <c r="G791" s="11"/>
      <c r="H791" s="11"/>
      <c r="I791" s="11"/>
      <c r="J791" s="11"/>
      <c r="K791" s="11">
        <v>1</v>
      </c>
      <c r="L791" s="11"/>
      <c r="M791" s="11"/>
      <c r="N791" s="48">
        <v>2.5000000000000001E-2</v>
      </c>
      <c r="O791" s="48">
        <v>1.4999999999999999E-2</v>
      </c>
      <c r="P791" s="48">
        <v>0.01</v>
      </c>
      <c r="Q791" s="12">
        <v>5</v>
      </c>
      <c r="R791" s="49">
        <f t="shared" si="28"/>
        <v>6.25E-2</v>
      </c>
      <c r="S791" s="37"/>
    </row>
    <row r="792" spans="1:19">
      <c r="A792" s="29">
        <v>154</v>
      </c>
      <c r="B792" s="114" t="s">
        <v>940</v>
      </c>
      <c r="C792" s="90" t="s">
        <v>528</v>
      </c>
      <c r="D792" s="57" t="s">
        <v>803</v>
      </c>
      <c r="E792" s="29">
        <v>1</v>
      </c>
      <c r="F792" s="46"/>
      <c r="G792" s="11"/>
      <c r="H792" s="11"/>
      <c r="I792" s="11"/>
      <c r="J792" s="11"/>
      <c r="K792" s="11"/>
      <c r="L792" s="11"/>
      <c r="M792" s="11"/>
      <c r="N792" s="48">
        <v>2.5000000000000001E-2</v>
      </c>
      <c r="O792" s="48">
        <v>1.4999999999999999E-2</v>
      </c>
      <c r="P792" s="48">
        <v>0.01</v>
      </c>
      <c r="Q792" s="12">
        <v>5</v>
      </c>
      <c r="R792" s="49">
        <f t="shared" si="28"/>
        <v>0.125</v>
      </c>
      <c r="S792" s="37"/>
    </row>
    <row r="793" spans="1:19">
      <c r="A793" s="29">
        <v>155</v>
      </c>
      <c r="B793" s="114" t="s">
        <v>941</v>
      </c>
      <c r="C793" s="90" t="s">
        <v>528</v>
      </c>
      <c r="D793" s="57" t="s">
        <v>803</v>
      </c>
      <c r="E793" s="29">
        <v>1</v>
      </c>
      <c r="F793" s="46"/>
      <c r="G793" s="11"/>
      <c r="H793" s="11"/>
      <c r="I793" s="11"/>
      <c r="J793" s="11"/>
      <c r="K793" s="11"/>
      <c r="L793" s="11"/>
      <c r="M793" s="11"/>
      <c r="N793" s="48">
        <v>2.5000000000000001E-2</v>
      </c>
      <c r="O793" s="48">
        <v>1.4999999999999999E-2</v>
      </c>
      <c r="P793" s="48">
        <v>0.01</v>
      </c>
      <c r="Q793" s="12">
        <v>5</v>
      </c>
      <c r="R793" s="49">
        <f t="shared" si="28"/>
        <v>0.125</v>
      </c>
      <c r="S793" s="37"/>
    </row>
    <row r="794" spans="1:19">
      <c r="A794" s="29">
        <v>156</v>
      </c>
      <c r="B794" s="114" t="s">
        <v>942</v>
      </c>
      <c r="C794" s="90" t="s">
        <v>528</v>
      </c>
      <c r="D794" s="57" t="s">
        <v>803</v>
      </c>
      <c r="E794" s="29">
        <v>1</v>
      </c>
      <c r="F794" s="46"/>
      <c r="G794" s="11"/>
      <c r="H794" s="11"/>
      <c r="I794" s="11"/>
      <c r="J794" s="11"/>
      <c r="K794" s="11"/>
      <c r="L794" s="11"/>
      <c r="M794" s="11"/>
      <c r="N794" s="48">
        <v>2.5000000000000001E-2</v>
      </c>
      <c r="O794" s="48">
        <v>1.4999999999999999E-2</v>
      </c>
      <c r="P794" s="48">
        <v>0.01</v>
      </c>
      <c r="Q794" s="12">
        <v>5</v>
      </c>
      <c r="R794" s="49">
        <f t="shared" si="28"/>
        <v>0.125</v>
      </c>
      <c r="S794" s="37"/>
    </row>
    <row r="795" spans="1:19">
      <c r="A795" s="29">
        <v>157</v>
      </c>
      <c r="B795" s="114" t="s">
        <v>943</v>
      </c>
      <c r="C795" s="90" t="s">
        <v>528</v>
      </c>
      <c r="D795" s="57" t="s">
        <v>803</v>
      </c>
      <c r="E795" s="29">
        <v>1</v>
      </c>
      <c r="F795" s="46"/>
      <c r="G795" s="11"/>
      <c r="H795" s="11"/>
      <c r="I795" s="11"/>
      <c r="J795" s="11"/>
      <c r="K795" s="11"/>
      <c r="L795" s="11"/>
      <c r="M795" s="11"/>
      <c r="N795" s="48">
        <v>2.5000000000000001E-2</v>
      </c>
      <c r="O795" s="48">
        <v>1.4999999999999999E-2</v>
      </c>
      <c r="P795" s="48">
        <v>0.01</v>
      </c>
      <c r="Q795" s="12">
        <v>5</v>
      </c>
      <c r="R795" s="49">
        <f t="shared" si="28"/>
        <v>0.125</v>
      </c>
      <c r="S795" s="37"/>
    </row>
    <row r="796" spans="1:19">
      <c r="A796" s="29">
        <v>158</v>
      </c>
      <c r="B796" s="114" t="s">
        <v>944</v>
      </c>
      <c r="C796" s="90" t="s">
        <v>528</v>
      </c>
      <c r="D796" s="57" t="s">
        <v>803</v>
      </c>
      <c r="E796" s="29">
        <v>1</v>
      </c>
      <c r="F796" s="46"/>
      <c r="G796" s="11"/>
      <c r="H796" s="11"/>
      <c r="I796" s="11"/>
      <c r="J796" s="11"/>
      <c r="K796" s="11"/>
      <c r="L796" s="11"/>
      <c r="M796" s="11"/>
      <c r="N796" s="48">
        <v>2.5000000000000001E-2</v>
      </c>
      <c r="O796" s="48">
        <v>1.4999999999999999E-2</v>
      </c>
      <c r="P796" s="48">
        <v>0.01</v>
      </c>
      <c r="Q796" s="12">
        <v>5</v>
      </c>
      <c r="R796" s="49">
        <f t="shared" si="28"/>
        <v>0.125</v>
      </c>
      <c r="S796" s="37"/>
    </row>
    <row r="797" spans="1:19">
      <c r="A797" s="29">
        <v>159</v>
      </c>
      <c r="B797" s="114" t="s">
        <v>945</v>
      </c>
      <c r="C797" s="90" t="s">
        <v>528</v>
      </c>
      <c r="D797" s="57" t="s">
        <v>803</v>
      </c>
      <c r="E797" s="29">
        <v>1</v>
      </c>
      <c r="F797" s="46"/>
      <c r="G797" s="11"/>
      <c r="H797" s="11"/>
      <c r="I797" s="11"/>
      <c r="J797" s="11"/>
      <c r="K797" s="11"/>
      <c r="L797" s="11"/>
      <c r="M797" s="11"/>
      <c r="N797" s="48">
        <v>2.5000000000000001E-2</v>
      </c>
      <c r="O797" s="48">
        <v>1.4999999999999999E-2</v>
      </c>
      <c r="P797" s="48">
        <v>0.01</v>
      </c>
      <c r="Q797" s="12">
        <v>5</v>
      </c>
      <c r="R797" s="49">
        <f t="shared" si="28"/>
        <v>0.125</v>
      </c>
      <c r="S797" s="37"/>
    </row>
    <row r="798" spans="1:19">
      <c r="A798" s="29">
        <v>160</v>
      </c>
      <c r="B798" s="114" t="s">
        <v>946</v>
      </c>
      <c r="C798" s="90" t="s">
        <v>528</v>
      </c>
      <c r="D798" s="57" t="s">
        <v>803</v>
      </c>
      <c r="E798" s="29">
        <v>1</v>
      </c>
      <c r="F798" s="46"/>
      <c r="G798" s="11"/>
      <c r="H798" s="11"/>
      <c r="I798" s="11"/>
      <c r="J798" s="11"/>
      <c r="K798" s="11"/>
      <c r="L798" s="11"/>
      <c r="M798" s="11"/>
      <c r="N798" s="48">
        <v>2.5000000000000001E-2</v>
      </c>
      <c r="O798" s="48">
        <v>1.4999999999999999E-2</v>
      </c>
      <c r="P798" s="48">
        <v>0.01</v>
      </c>
      <c r="Q798" s="12">
        <v>5</v>
      </c>
      <c r="R798" s="49">
        <f t="shared" si="28"/>
        <v>0.125</v>
      </c>
      <c r="S798" s="37"/>
    </row>
    <row r="799" spans="1:19">
      <c r="A799" s="29">
        <v>161</v>
      </c>
      <c r="B799" s="114" t="s">
        <v>947</v>
      </c>
      <c r="C799" s="90" t="s">
        <v>528</v>
      </c>
      <c r="D799" s="57" t="s">
        <v>803</v>
      </c>
      <c r="E799" s="29">
        <v>1</v>
      </c>
      <c r="F799" s="46"/>
      <c r="G799" s="11"/>
      <c r="H799" s="11"/>
      <c r="I799" s="11"/>
      <c r="J799" s="11"/>
      <c r="K799" s="11"/>
      <c r="L799" s="11"/>
      <c r="M799" s="11"/>
      <c r="N799" s="48">
        <v>2.5000000000000001E-2</v>
      </c>
      <c r="O799" s="48">
        <v>1.4999999999999999E-2</v>
      </c>
      <c r="P799" s="48">
        <v>0.01</v>
      </c>
      <c r="Q799" s="12">
        <v>5</v>
      </c>
      <c r="R799" s="49">
        <f t="shared" si="28"/>
        <v>0.125</v>
      </c>
      <c r="S799" s="37"/>
    </row>
    <row r="800" spans="1:19">
      <c r="A800" s="29">
        <v>162</v>
      </c>
      <c r="B800" s="114" t="s">
        <v>948</v>
      </c>
      <c r="C800" s="90" t="s">
        <v>528</v>
      </c>
      <c r="D800" s="57" t="s">
        <v>835</v>
      </c>
      <c r="E800" s="29">
        <v>1</v>
      </c>
      <c r="F800" s="46"/>
      <c r="G800" s="11"/>
      <c r="H800" s="11"/>
      <c r="I800" s="11"/>
      <c r="J800" s="11"/>
      <c r="K800" s="11"/>
      <c r="L800" s="11"/>
      <c r="M800" s="11"/>
      <c r="N800" s="48">
        <v>2.5000000000000001E-2</v>
      </c>
      <c r="O800" s="48">
        <v>1.4999999999999999E-2</v>
      </c>
      <c r="P800" s="48">
        <v>0.01</v>
      </c>
      <c r="Q800" s="12">
        <v>5</v>
      </c>
      <c r="R800" s="49">
        <f t="shared" si="28"/>
        <v>0.125</v>
      </c>
      <c r="S800" s="37"/>
    </row>
    <row r="801" spans="1:19">
      <c r="A801" s="29">
        <v>163</v>
      </c>
      <c r="B801" s="114" t="s">
        <v>949</v>
      </c>
      <c r="C801" s="90" t="s">
        <v>528</v>
      </c>
      <c r="D801" s="57" t="s">
        <v>803</v>
      </c>
      <c r="E801" s="29">
        <v>1</v>
      </c>
      <c r="F801" s="46"/>
      <c r="G801" s="11"/>
      <c r="H801" s="11"/>
      <c r="I801" s="11"/>
      <c r="J801" s="11"/>
      <c r="K801" s="11"/>
      <c r="L801" s="11"/>
      <c r="M801" s="11"/>
      <c r="N801" s="48">
        <v>2.5000000000000001E-2</v>
      </c>
      <c r="O801" s="48">
        <v>1.4999999999999999E-2</v>
      </c>
      <c r="P801" s="48">
        <v>0.01</v>
      </c>
      <c r="Q801" s="12">
        <v>5</v>
      </c>
      <c r="R801" s="49">
        <f t="shared" si="28"/>
        <v>0.125</v>
      </c>
      <c r="S801" s="37"/>
    </row>
    <row r="802" spans="1:19">
      <c r="A802" s="29">
        <v>164</v>
      </c>
      <c r="B802" s="114" t="s">
        <v>950</v>
      </c>
      <c r="C802" s="90" t="s">
        <v>528</v>
      </c>
      <c r="D802" s="57" t="s">
        <v>803</v>
      </c>
      <c r="E802" s="29">
        <v>1</v>
      </c>
      <c r="F802" s="46"/>
      <c r="G802" s="11"/>
      <c r="H802" s="11"/>
      <c r="I802" s="11"/>
      <c r="J802" s="11"/>
      <c r="K802" s="11"/>
      <c r="L802" s="11"/>
      <c r="M802" s="11"/>
      <c r="N802" s="48">
        <v>2.5000000000000001E-2</v>
      </c>
      <c r="O802" s="48">
        <v>1.4999999999999999E-2</v>
      </c>
      <c r="P802" s="48">
        <v>0.01</v>
      </c>
      <c r="Q802" s="12">
        <v>5</v>
      </c>
      <c r="R802" s="49">
        <f t="shared" si="28"/>
        <v>0.125</v>
      </c>
      <c r="S802" s="37"/>
    </row>
    <row r="803" spans="1:19">
      <c r="A803" s="29">
        <v>165</v>
      </c>
      <c r="B803" s="114" t="s">
        <v>951</v>
      </c>
      <c r="C803" s="90" t="s">
        <v>528</v>
      </c>
      <c r="D803" s="57" t="s">
        <v>803</v>
      </c>
      <c r="E803" s="29">
        <v>1</v>
      </c>
      <c r="F803" s="46"/>
      <c r="G803" s="11"/>
      <c r="H803" s="11"/>
      <c r="I803" s="11"/>
      <c r="J803" s="11"/>
      <c r="K803" s="11"/>
      <c r="L803" s="11"/>
      <c r="M803" s="11"/>
      <c r="N803" s="48">
        <v>2.5000000000000001E-2</v>
      </c>
      <c r="O803" s="48">
        <v>1.4999999999999999E-2</v>
      </c>
      <c r="P803" s="48">
        <v>0.01</v>
      </c>
      <c r="Q803" s="12">
        <v>5</v>
      </c>
      <c r="R803" s="49">
        <f t="shared" si="28"/>
        <v>0.125</v>
      </c>
      <c r="S803" s="37"/>
    </row>
    <row r="804" spans="1:19">
      <c r="A804" s="29">
        <v>166</v>
      </c>
      <c r="B804" s="114" t="s">
        <v>952</v>
      </c>
      <c r="C804" s="90" t="s">
        <v>528</v>
      </c>
      <c r="D804" s="57" t="s">
        <v>803</v>
      </c>
      <c r="E804" s="29">
        <v>1</v>
      </c>
      <c r="F804" s="46"/>
      <c r="G804" s="11"/>
      <c r="H804" s="11"/>
      <c r="I804" s="11"/>
      <c r="J804" s="11"/>
      <c r="K804" s="11"/>
      <c r="L804" s="11"/>
      <c r="M804" s="11"/>
      <c r="N804" s="48">
        <v>2.5000000000000001E-2</v>
      </c>
      <c r="O804" s="48">
        <v>1.4999999999999999E-2</v>
      </c>
      <c r="P804" s="48">
        <v>0.01</v>
      </c>
      <c r="Q804" s="12">
        <v>5</v>
      </c>
      <c r="R804" s="49">
        <f t="shared" si="28"/>
        <v>0.125</v>
      </c>
      <c r="S804" s="37"/>
    </row>
    <row r="805" spans="1:19">
      <c r="A805" s="29"/>
      <c r="B805" s="114"/>
      <c r="C805" s="90"/>
      <c r="D805" s="57"/>
      <c r="E805" s="29"/>
      <c r="F805" s="46"/>
      <c r="G805" s="11"/>
      <c r="H805" s="11"/>
      <c r="I805" s="11"/>
      <c r="J805" s="11"/>
      <c r="K805" s="11"/>
      <c r="L805" s="11"/>
      <c r="M805" s="11"/>
      <c r="N805" s="48"/>
      <c r="O805" s="48"/>
      <c r="P805" s="48"/>
      <c r="Q805" s="12"/>
      <c r="R805" s="49"/>
      <c r="S805" s="37"/>
    </row>
    <row r="806" spans="1:19" ht="25.5">
      <c r="A806" s="40"/>
      <c r="B806" s="2" t="s">
        <v>963</v>
      </c>
      <c r="C806" s="40"/>
      <c r="D806" s="83"/>
      <c r="E806" s="106">
        <f t="shared" ref="E806:M806" si="29">SUM(E807:E844)</f>
        <v>7</v>
      </c>
      <c r="F806" s="106">
        <f t="shared" si="29"/>
        <v>0</v>
      </c>
      <c r="G806" s="106">
        <f t="shared" si="29"/>
        <v>30</v>
      </c>
      <c r="H806" s="106">
        <f t="shared" si="29"/>
        <v>0</v>
      </c>
      <c r="I806" s="106">
        <f t="shared" si="29"/>
        <v>0</v>
      </c>
      <c r="J806" s="106">
        <f t="shared" si="29"/>
        <v>0</v>
      </c>
      <c r="K806" s="106">
        <f t="shared" si="29"/>
        <v>1</v>
      </c>
      <c r="L806" s="106">
        <f t="shared" si="29"/>
        <v>0</v>
      </c>
      <c r="M806" s="106">
        <f t="shared" si="29"/>
        <v>0</v>
      </c>
      <c r="N806" s="40"/>
      <c r="O806" s="40"/>
      <c r="P806" s="40"/>
      <c r="Q806" s="12"/>
      <c r="R806" s="7">
        <f>SUM(R807:R844)</f>
        <v>2.4375</v>
      </c>
      <c r="S806" s="37"/>
    </row>
    <row r="807" spans="1:19">
      <c r="A807" s="52">
        <v>1</v>
      </c>
      <c r="B807" s="53" t="s">
        <v>768</v>
      </c>
      <c r="C807" s="52" t="s">
        <v>7</v>
      </c>
      <c r="D807" s="54" t="s">
        <v>2838</v>
      </c>
      <c r="E807" s="52"/>
      <c r="F807" s="52"/>
      <c r="G807" s="52">
        <v>1</v>
      </c>
      <c r="H807" s="52"/>
      <c r="I807" s="52"/>
      <c r="J807" s="52"/>
      <c r="K807" s="52"/>
      <c r="L807" s="52"/>
      <c r="M807" s="52"/>
      <c r="N807" s="3">
        <v>2.5000000000000001E-2</v>
      </c>
      <c r="O807" s="3">
        <v>1.4999999999999999E-2</v>
      </c>
      <c r="P807" s="3">
        <v>0.01</v>
      </c>
      <c r="Q807" s="12">
        <v>5</v>
      </c>
      <c r="R807" s="49">
        <f t="shared" ref="R807:R844" si="30">(E807*N807*Q807)+(F807*O807*Q807)+(G807*P807*Q807)+(H807*N807*Q807*70%)+(I807*O807*Q807*70%)+(J807*P807*Q807*70%)+(K807*N807*Q807*50%)+(L807*O807*Q807*50%)+(M807*P807*Q807*50%)</f>
        <v>0.05</v>
      </c>
      <c r="S807" s="37"/>
    </row>
    <row r="808" spans="1:19">
      <c r="A808" s="52">
        <v>2</v>
      </c>
      <c r="B808" s="53" t="s">
        <v>769</v>
      </c>
      <c r="C808" s="52" t="s">
        <v>7</v>
      </c>
      <c r="D808" s="54" t="s">
        <v>2838</v>
      </c>
      <c r="E808" s="52"/>
      <c r="F808" s="52"/>
      <c r="G808" s="52">
        <v>1</v>
      </c>
      <c r="H808" s="52"/>
      <c r="I808" s="52"/>
      <c r="J808" s="52"/>
      <c r="K808" s="52"/>
      <c r="L808" s="52"/>
      <c r="M808" s="52"/>
      <c r="N808" s="3">
        <v>2.5000000000000001E-2</v>
      </c>
      <c r="O808" s="3">
        <v>1.4999999999999999E-2</v>
      </c>
      <c r="P808" s="3">
        <v>0.01</v>
      </c>
      <c r="Q808" s="12">
        <v>5</v>
      </c>
      <c r="R808" s="49">
        <f t="shared" si="30"/>
        <v>0.05</v>
      </c>
      <c r="S808" s="37"/>
    </row>
    <row r="809" spans="1:19">
      <c r="A809" s="52">
        <v>3</v>
      </c>
      <c r="B809" s="53" t="s">
        <v>770</v>
      </c>
      <c r="C809" s="52" t="s">
        <v>7</v>
      </c>
      <c r="D809" s="54" t="s">
        <v>2838</v>
      </c>
      <c r="E809" s="52"/>
      <c r="F809" s="52"/>
      <c r="G809" s="52">
        <v>1</v>
      </c>
      <c r="H809" s="52"/>
      <c r="I809" s="52"/>
      <c r="J809" s="52"/>
      <c r="K809" s="52"/>
      <c r="L809" s="52"/>
      <c r="M809" s="52"/>
      <c r="N809" s="3">
        <v>2.5000000000000001E-2</v>
      </c>
      <c r="O809" s="3">
        <v>1.4999999999999999E-2</v>
      </c>
      <c r="P809" s="3">
        <v>0.01</v>
      </c>
      <c r="Q809" s="12">
        <v>5</v>
      </c>
      <c r="R809" s="49">
        <f t="shared" si="30"/>
        <v>0.05</v>
      </c>
      <c r="S809" s="37"/>
    </row>
    <row r="810" spans="1:19">
      <c r="A810" s="52">
        <v>4</v>
      </c>
      <c r="B810" s="53" t="s">
        <v>771</v>
      </c>
      <c r="C810" s="52" t="s">
        <v>7</v>
      </c>
      <c r="D810" s="54" t="s">
        <v>2838</v>
      </c>
      <c r="E810" s="52"/>
      <c r="F810" s="52"/>
      <c r="G810" s="52">
        <v>1</v>
      </c>
      <c r="H810" s="52"/>
      <c r="I810" s="52"/>
      <c r="J810" s="52"/>
      <c r="K810" s="52"/>
      <c r="L810" s="52"/>
      <c r="M810" s="52"/>
      <c r="N810" s="3">
        <v>2.5000000000000001E-2</v>
      </c>
      <c r="O810" s="3">
        <v>1.4999999999999999E-2</v>
      </c>
      <c r="P810" s="3">
        <v>0.01</v>
      </c>
      <c r="Q810" s="12">
        <v>5</v>
      </c>
      <c r="R810" s="49">
        <f t="shared" si="30"/>
        <v>0.05</v>
      </c>
      <c r="S810" s="37"/>
    </row>
    <row r="811" spans="1:19">
      <c r="A811" s="52">
        <v>5</v>
      </c>
      <c r="B811" s="53" t="s">
        <v>772</v>
      </c>
      <c r="C811" s="52" t="s">
        <v>7</v>
      </c>
      <c r="D811" s="55" t="s">
        <v>23</v>
      </c>
      <c r="E811" s="52">
        <v>1</v>
      </c>
      <c r="F811" s="52"/>
      <c r="G811" s="52"/>
      <c r="H811" s="52"/>
      <c r="I811" s="52"/>
      <c r="J811" s="52"/>
      <c r="K811" s="52"/>
      <c r="L811" s="52"/>
      <c r="M811" s="52"/>
      <c r="N811" s="3">
        <v>2.5000000000000001E-2</v>
      </c>
      <c r="O811" s="3">
        <v>1.4999999999999999E-2</v>
      </c>
      <c r="P811" s="3">
        <v>0.01</v>
      </c>
      <c r="Q811" s="12">
        <v>5</v>
      </c>
      <c r="R811" s="49">
        <f t="shared" si="30"/>
        <v>0.125</v>
      </c>
      <c r="S811" s="37"/>
    </row>
    <row r="812" spans="1:19">
      <c r="A812" s="52">
        <v>6</v>
      </c>
      <c r="B812" s="53" t="s">
        <v>773</v>
      </c>
      <c r="C812" s="52" t="s">
        <v>88</v>
      </c>
      <c r="D812" s="54" t="s">
        <v>2838</v>
      </c>
      <c r="E812" s="52"/>
      <c r="F812" s="52"/>
      <c r="G812" s="52">
        <v>1</v>
      </c>
      <c r="H812" s="52"/>
      <c r="I812" s="52"/>
      <c r="J812" s="52"/>
      <c r="K812" s="52"/>
      <c r="L812" s="52"/>
      <c r="M812" s="52"/>
      <c r="N812" s="3">
        <v>2.5000000000000001E-2</v>
      </c>
      <c r="O812" s="3">
        <v>1.4999999999999999E-2</v>
      </c>
      <c r="P812" s="3">
        <v>0.01</v>
      </c>
      <c r="Q812" s="12">
        <v>5</v>
      </c>
      <c r="R812" s="49">
        <f t="shared" si="30"/>
        <v>0.05</v>
      </c>
      <c r="S812" s="37"/>
    </row>
    <row r="813" spans="1:19">
      <c r="A813" s="52">
        <v>7</v>
      </c>
      <c r="B813" s="53" t="s">
        <v>774</v>
      </c>
      <c r="C813" s="52" t="s">
        <v>88</v>
      </c>
      <c r="D813" s="55" t="s">
        <v>23</v>
      </c>
      <c r="E813" s="52">
        <v>1</v>
      </c>
      <c r="F813" s="52"/>
      <c r="G813" s="52"/>
      <c r="H813" s="52"/>
      <c r="I813" s="52"/>
      <c r="J813" s="52"/>
      <c r="K813" s="52"/>
      <c r="L813" s="52"/>
      <c r="M813" s="52"/>
      <c r="N813" s="3">
        <v>2.5000000000000001E-2</v>
      </c>
      <c r="O813" s="3">
        <v>1.4999999999999999E-2</v>
      </c>
      <c r="P813" s="3">
        <v>0.01</v>
      </c>
      <c r="Q813" s="12">
        <v>5</v>
      </c>
      <c r="R813" s="49">
        <f t="shared" si="30"/>
        <v>0.125</v>
      </c>
      <c r="S813" s="37"/>
    </row>
    <row r="814" spans="1:19">
      <c r="A814" s="52">
        <v>8</v>
      </c>
      <c r="B814" s="53" t="s">
        <v>775</v>
      </c>
      <c r="C814" s="52" t="s">
        <v>88</v>
      </c>
      <c r="D814" s="55" t="s">
        <v>23</v>
      </c>
      <c r="E814" s="52">
        <v>1</v>
      </c>
      <c r="F814" s="52"/>
      <c r="G814" s="52"/>
      <c r="H814" s="52"/>
      <c r="I814" s="52"/>
      <c r="J814" s="52"/>
      <c r="K814" s="52"/>
      <c r="L814" s="52"/>
      <c r="M814" s="52"/>
      <c r="N814" s="3">
        <v>2.5000000000000001E-2</v>
      </c>
      <c r="O814" s="3">
        <v>1.4999999999999999E-2</v>
      </c>
      <c r="P814" s="3">
        <v>0.01</v>
      </c>
      <c r="Q814" s="12">
        <v>5</v>
      </c>
      <c r="R814" s="49">
        <f t="shared" si="30"/>
        <v>0.125</v>
      </c>
      <c r="S814" s="37"/>
    </row>
    <row r="815" spans="1:19">
      <c r="A815" s="52">
        <v>9</v>
      </c>
      <c r="B815" s="53" t="s">
        <v>776</v>
      </c>
      <c r="C815" s="52" t="s">
        <v>88</v>
      </c>
      <c r="D815" s="54" t="s">
        <v>2838</v>
      </c>
      <c r="E815" s="52"/>
      <c r="F815" s="52"/>
      <c r="G815" s="52">
        <v>1</v>
      </c>
      <c r="H815" s="52"/>
      <c r="I815" s="52"/>
      <c r="J815" s="52"/>
      <c r="K815" s="52"/>
      <c r="L815" s="52"/>
      <c r="M815" s="52"/>
      <c r="N815" s="3">
        <v>2.5000000000000001E-2</v>
      </c>
      <c r="O815" s="3">
        <v>1.4999999999999999E-2</v>
      </c>
      <c r="P815" s="3">
        <v>0.01</v>
      </c>
      <c r="Q815" s="12">
        <v>5</v>
      </c>
      <c r="R815" s="49">
        <f t="shared" si="30"/>
        <v>0.05</v>
      </c>
      <c r="S815" s="37"/>
    </row>
    <row r="816" spans="1:19">
      <c r="A816" s="52">
        <v>10</v>
      </c>
      <c r="B816" s="53" t="s">
        <v>985</v>
      </c>
      <c r="C816" s="52" t="s">
        <v>88</v>
      </c>
      <c r="D816" s="54" t="s">
        <v>2838</v>
      </c>
      <c r="E816" s="52"/>
      <c r="F816" s="52"/>
      <c r="G816" s="52">
        <v>1</v>
      </c>
      <c r="H816" s="52"/>
      <c r="I816" s="52"/>
      <c r="J816" s="52"/>
      <c r="K816" s="52"/>
      <c r="L816" s="52"/>
      <c r="M816" s="52"/>
      <c r="N816" s="3">
        <v>2.5000000000000001E-2</v>
      </c>
      <c r="O816" s="3">
        <v>1.4999999999999999E-2</v>
      </c>
      <c r="P816" s="3">
        <v>0.01</v>
      </c>
      <c r="Q816" s="12">
        <v>5</v>
      </c>
      <c r="R816" s="49">
        <f t="shared" si="30"/>
        <v>0.05</v>
      </c>
      <c r="S816" s="37"/>
    </row>
    <row r="817" spans="1:19">
      <c r="A817" s="52">
        <v>11</v>
      </c>
      <c r="B817" s="53" t="s">
        <v>777</v>
      </c>
      <c r="C817" s="56" t="s">
        <v>959</v>
      </c>
      <c r="D817" s="54" t="s">
        <v>2838</v>
      </c>
      <c r="E817" s="57"/>
      <c r="F817" s="57"/>
      <c r="G817" s="57">
        <v>1</v>
      </c>
      <c r="H817" s="58"/>
      <c r="I817" s="58"/>
      <c r="J817" s="58"/>
      <c r="K817" s="58"/>
      <c r="L817" s="58"/>
      <c r="M817" s="58"/>
      <c r="N817" s="3">
        <v>2.5000000000000001E-2</v>
      </c>
      <c r="O817" s="3">
        <v>1.4999999999999999E-2</v>
      </c>
      <c r="P817" s="3">
        <v>0.01</v>
      </c>
      <c r="Q817" s="12">
        <v>5</v>
      </c>
      <c r="R817" s="49">
        <f t="shared" si="30"/>
        <v>0.05</v>
      </c>
      <c r="S817" s="37"/>
    </row>
    <row r="818" spans="1:19">
      <c r="A818" s="52">
        <v>12</v>
      </c>
      <c r="B818" s="53" t="s">
        <v>778</v>
      </c>
      <c r="C818" s="56" t="s">
        <v>959</v>
      </c>
      <c r="D818" s="54" t="s">
        <v>2838</v>
      </c>
      <c r="E818" s="57"/>
      <c r="F818" s="57"/>
      <c r="G818" s="57">
        <v>1</v>
      </c>
      <c r="H818" s="57"/>
      <c r="I818" s="57"/>
      <c r="J818" s="57"/>
      <c r="K818" s="57"/>
      <c r="L818" s="57"/>
      <c r="M818" s="57"/>
      <c r="N818" s="3">
        <v>2.5000000000000001E-2</v>
      </c>
      <c r="O818" s="3">
        <v>1.4999999999999999E-2</v>
      </c>
      <c r="P818" s="3">
        <v>0.01</v>
      </c>
      <c r="Q818" s="12">
        <v>5</v>
      </c>
      <c r="R818" s="49">
        <f t="shared" si="30"/>
        <v>0.05</v>
      </c>
      <c r="S818" s="37"/>
    </row>
    <row r="819" spans="1:19">
      <c r="A819" s="52">
        <v>13</v>
      </c>
      <c r="B819" s="53" t="s">
        <v>779</v>
      </c>
      <c r="C819" s="56" t="s">
        <v>125</v>
      </c>
      <c r="D819" s="54" t="s">
        <v>2838</v>
      </c>
      <c r="E819" s="57"/>
      <c r="F819" s="57"/>
      <c r="G819" s="57">
        <v>1</v>
      </c>
      <c r="H819" s="57"/>
      <c r="I819" s="57"/>
      <c r="J819" s="57"/>
      <c r="K819" s="57"/>
      <c r="L819" s="57"/>
      <c r="M819" s="57"/>
      <c r="N819" s="3">
        <v>2.5000000000000001E-2</v>
      </c>
      <c r="O819" s="3">
        <v>1.4999999999999999E-2</v>
      </c>
      <c r="P819" s="3">
        <v>0.01</v>
      </c>
      <c r="Q819" s="12">
        <v>5</v>
      </c>
      <c r="R819" s="49">
        <f t="shared" si="30"/>
        <v>0.05</v>
      </c>
      <c r="S819" s="37"/>
    </row>
    <row r="820" spans="1:19">
      <c r="A820" s="52">
        <v>14</v>
      </c>
      <c r="B820" s="59" t="s">
        <v>780</v>
      </c>
      <c r="C820" s="56" t="s">
        <v>125</v>
      </c>
      <c r="D820" s="54" t="s">
        <v>2838</v>
      </c>
      <c r="E820" s="57"/>
      <c r="F820" s="57"/>
      <c r="G820" s="57">
        <v>1</v>
      </c>
      <c r="H820" s="57"/>
      <c r="I820" s="57"/>
      <c r="J820" s="57"/>
      <c r="K820" s="57"/>
      <c r="L820" s="57"/>
      <c r="M820" s="57"/>
      <c r="N820" s="3">
        <v>2.5000000000000001E-2</v>
      </c>
      <c r="O820" s="3">
        <v>1.4999999999999999E-2</v>
      </c>
      <c r="P820" s="3">
        <v>0.01</v>
      </c>
      <c r="Q820" s="12">
        <v>5</v>
      </c>
      <c r="R820" s="49">
        <f t="shared" si="30"/>
        <v>0.05</v>
      </c>
      <c r="S820" s="37"/>
    </row>
    <row r="821" spans="1:19">
      <c r="A821" s="52">
        <v>15</v>
      </c>
      <c r="B821" s="59" t="s">
        <v>781</v>
      </c>
      <c r="C821" s="56" t="s">
        <v>125</v>
      </c>
      <c r="D821" s="54" t="s">
        <v>2838</v>
      </c>
      <c r="E821" s="57"/>
      <c r="F821" s="57"/>
      <c r="G821" s="57">
        <v>1</v>
      </c>
      <c r="H821" s="57"/>
      <c r="I821" s="57"/>
      <c r="J821" s="57"/>
      <c r="K821" s="57"/>
      <c r="L821" s="57"/>
      <c r="M821" s="57"/>
      <c r="N821" s="3">
        <v>2.5000000000000001E-2</v>
      </c>
      <c r="O821" s="3">
        <v>1.4999999999999999E-2</v>
      </c>
      <c r="P821" s="3">
        <v>0.01</v>
      </c>
      <c r="Q821" s="12">
        <v>5</v>
      </c>
      <c r="R821" s="49">
        <f t="shared" si="30"/>
        <v>0.05</v>
      </c>
      <c r="S821" s="37"/>
    </row>
    <row r="822" spans="1:19">
      <c r="A822" s="52">
        <v>16</v>
      </c>
      <c r="B822" s="59" t="s">
        <v>782</v>
      </c>
      <c r="C822" s="56" t="s">
        <v>502</v>
      </c>
      <c r="D822" s="54" t="s">
        <v>2838</v>
      </c>
      <c r="E822" s="57"/>
      <c r="F822" s="57"/>
      <c r="G822" s="57">
        <v>1</v>
      </c>
      <c r="H822" s="57"/>
      <c r="I822" s="57"/>
      <c r="J822" s="57"/>
      <c r="K822" s="57"/>
      <c r="L822" s="57"/>
      <c r="M822" s="57"/>
      <c r="N822" s="3">
        <v>2.5000000000000001E-2</v>
      </c>
      <c r="O822" s="3">
        <v>1.4999999999999999E-2</v>
      </c>
      <c r="P822" s="3">
        <v>0.01</v>
      </c>
      <c r="Q822" s="12">
        <v>5</v>
      </c>
      <c r="R822" s="49">
        <f t="shared" si="30"/>
        <v>0.05</v>
      </c>
      <c r="S822" s="37"/>
    </row>
    <row r="823" spans="1:19">
      <c r="A823" s="52">
        <v>17</v>
      </c>
      <c r="B823" s="59" t="s">
        <v>783</v>
      </c>
      <c r="C823" s="56" t="s">
        <v>502</v>
      </c>
      <c r="D823" s="54" t="s">
        <v>2838</v>
      </c>
      <c r="E823" s="57"/>
      <c r="F823" s="57"/>
      <c r="G823" s="57">
        <v>1</v>
      </c>
      <c r="H823" s="57"/>
      <c r="I823" s="57"/>
      <c r="J823" s="57"/>
      <c r="K823" s="57"/>
      <c r="L823" s="57"/>
      <c r="M823" s="57"/>
      <c r="N823" s="3">
        <v>2.5000000000000001E-2</v>
      </c>
      <c r="O823" s="3">
        <v>1.4999999999999999E-2</v>
      </c>
      <c r="P823" s="3">
        <v>0.01</v>
      </c>
      <c r="Q823" s="12">
        <v>5</v>
      </c>
      <c r="R823" s="49">
        <f t="shared" si="30"/>
        <v>0.05</v>
      </c>
      <c r="S823" s="37"/>
    </row>
    <row r="824" spans="1:19">
      <c r="A824" s="52">
        <v>18</v>
      </c>
      <c r="B824" s="53" t="s">
        <v>784</v>
      </c>
      <c r="C824" s="56" t="s">
        <v>502</v>
      </c>
      <c r="D824" s="54" t="s">
        <v>2838</v>
      </c>
      <c r="E824" s="57"/>
      <c r="F824" s="57"/>
      <c r="G824" s="57">
        <v>1</v>
      </c>
      <c r="H824" s="57"/>
      <c r="I824" s="57"/>
      <c r="J824" s="57"/>
      <c r="K824" s="57"/>
      <c r="L824" s="57"/>
      <c r="M824" s="57"/>
      <c r="N824" s="3">
        <v>2.5000000000000001E-2</v>
      </c>
      <c r="O824" s="3">
        <v>1.4999999999999999E-2</v>
      </c>
      <c r="P824" s="3">
        <v>0.01</v>
      </c>
      <c r="Q824" s="12">
        <v>5</v>
      </c>
      <c r="R824" s="49">
        <f t="shared" si="30"/>
        <v>0.05</v>
      </c>
      <c r="S824" s="37"/>
    </row>
    <row r="825" spans="1:19">
      <c r="A825" s="52">
        <v>19</v>
      </c>
      <c r="B825" s="53" t="s">
        <v>785</v>
      </c>
      <c r="C825" s="56" t="s">
        <v>502</v>
      </c>
      <c r="D825" s="54" t="s">
        <v>2838</v>
      </c>
      <c r="E825" s="57"/>
      <c r="F825" s="57"/>
      <c r="G825" s="57">
        <v>1</v>
      </c>
      <c r="H825" s="57"/>
      <c r="I825" s="57"/>
      <c r="J825" s="57"/>
      <c r="K825" s="57"/>
      <c r="L825" s="57"/>
      <c r="M825" s="57"/>
      <c r="N825" s="3">
        <v>2.5000000000000001E-2</v>
      </c>
      <c r="O825" s="3">
        <v>1.4999999999999999E-2</v>
      </c>
      <c r="P825" s="3">
        <v>0.01</v>
      </c>
      <c r="Q825" s="12">
        <v>5</v>
      </c>
      <c r="R825" s="49">
        <f t="shared" si="30"/>
        <v>0.05</v>
      </c>
      <c r="S825" s="37"/>
    </row>
    <row r="826" spans="1:19">
      <c r="A826" s="52">
        <v>20</v>
      </c>
      <c r="B826" s="59" t="s">
        <v>786</v>
      </c>
      <c r="C826" s="56" t="s">
        <v>129</v>
      </c>
      <c r="D826" s="54" t="s">
        <v>2838</v>
      </c>
      <c r="E826" s="57"/>
      <c r="F826" s="57"/>
      <c r="G826" s="57">
        <v>1</v>
      </c>
      <c r="H826" s="57"/>
      <c r="I826" s="57"/>
      <c r="J826" s="57"/>
      <c r="K826" s="57"/>
      <c r="L826" s="57"/>
      <c r="M826" s="57"/>
      <c r="N826" s="3">
        <v>2.5000000000000001E-2</v>
      </c>
      <c r="O826" s="3">
        <v>1.4999999999999999E-2</v>
      </c>
      <c r="P826" s="3">
        <v>0.01</v>
      </c>
      <c r="Q826" s="12">
        <v>5</v>
      </c>
      <c r="R826" s="49">
        <f t="shared" si="30"/>
        <v>0.05</v>
      </c>
      <c r="S826" s="37"/>
    </row>
    <row r="827" spans="1:19">
      <c r="A827" s="52">
        <v>21</v>
      </c>
      <c r="B827" s="59" t="s">
        <v>787</v>
      </c>
      <c r="C827" s="56" t="s">
        <v>129</v>
      </c>
      <c r="D827" s="54" t="s">
        <v>2838</v>
      </c>
      <c r="E827" s="57"/>
      <c r="F827" s="57"/>
      <c r="G827" s="60">
        <v>1</v>
      </c>
      <c r="H827" s="57"/>
      <c r="I827" s="57"/>
      <c r="J827" s="57"/>
      <c r="K827" s="57"/>
      <c r="L827" s="57"/>
      <c r="M827" s="57"/>
      <c r="N827" s="3">
        <v>2.5000000000000001E-2</v>
      </c>
      <c r="O827" s="3">
        <v>1.4999999999999999E-2</v>
      </c>
      <c r="P827" s="3">
        <v>0.01</v>
      </c>
      <c r="Q827" s="12">
        <v>5</v>
      </c>
      <c r="R827" s="49">
        <f t="shared" si="30"/>
        <v>0.05</v>
      </c>
      <c r="S827" s="37"/>
    </row>
    <row r="828" spans="1:19">
      <c r="A828" s="52">
        <v>22</v>
      </c>
      <c r="B828" s="59" t="s">
        <v>788</v>
      </c>
      <c r="C828" s="56" t="s">
        <v>129</v>
      </c>
      <c r="D828" s="54" t="s">
        <v>2838</v>
      </c>
      <c r="E828" s="57"/>
      <c r="F828" s="57"/>
      <c r="G828" s="57">
        <v>1</v>
      </c>
      <c r="H828" s="57"/>
      <c r="I828" s="57"/>
      <c r="J828" s="57"/>
      <c r="K828" s="57"/>
      <c r="L828" s="57"/>
      <c r="M828" s="57"/>
      <c r="N828" s="3">
        <v>2.5000000000000001E-2</v>
      </c>
      <c r="O828" s="3">
        <v>1.4999999999999999E-2</v>
      </c>
      <c r="P828" s="3">
        <v>0.01</v>
      </c>
      <c r="Q828" s="12">
        <v>5</v>
      </c>
      <c r="R828" s="49">
        <f t="shared" si="30"/>
        <v>0.05</v>
      </c>
      <c r="S828" s="37"/>
    </row>
    <row r="829" spans="1:19">
      <c r="A829" s="52">
        <v>23</v>
      </c>
      <c r="B829" s="59" t="s">
        <v>789</v>
      </c>
      <c r="C829" s="56" t="s">
        <v>129</v>
      </c>
      <c r="D829" s="54" t="s">
        <v>2838</v>
      </c>
      <c r="E829" s="57"/>
      <c r="F829" s="57"/>
      <c r="G829" s="60">
        <v>1</v>
      </c>
      <c r="H829" s="57"/>
      <c r="I829" s="57"/>
      <c r="J829" s="57"/>
      <c r="K829" s="57"/>
      <c r="L829" s="57"/>
      <c r="M829" s="57"/>
      <c r="N829" s="3">
        <v>2.5000000000000001E-2</v>
      </c>
      <c r="O829" s="3">
        <v>1.4999999999999999E-2</v>
      </c>
      <c r="P829" s="3">
        <v>0.01</v>
      </c>
      <c r="Q829" s="12">
        <v>5</v>
      </c>
      <c r="R829" s="49">
        <f t="shared" si="30"/>
        <v>0.05</v>
      </c>
      <c r="S829" s="37"/>
    </row>
    <row r="830" spans="1:19">
      <c r="A830" s="52">
        <v>24</v>
      </c>
      <c r="B830" s="59" t="s">
        <v>790</v>
      </c>
      <c r="C830" s="56" t="s">
        <v>129</v>
      </c>
      <c r="D830" s="54" t="s">
        <v>2838</v>
      </c>
      <c r="E830" s="57"/>
      <c r="F830" s="57"/>
      <c r="G830" s="57">
        <v>1</v>
      </c>
      <c r="H830" s="57"/>
      <c r="I830" s="57"/>
      <c r="J830" s="57"/>
      <c r="K830" s="57"/>
      <c r="L830" s="57"/>
      <c r="M830" s="57"/>
      <c r="N830" s="3">
        <v>2.5000000000000001E-2</v>
      </c>
      <c r="O830" s="3">
        <v>1.4999999999999999E-2</v>
      </c>
      <c r="P830" s="3">
        <v>0.01</v>
      </c>
      <c r="Q830" s="12">
        <v>5</v>
      </c>
      <c r="R830" s="49">
        <f t="shared" si="30"/>
        <v>0.05</v>
      </c>
      <c r="S830" s="37"/>
    </row>
    <row r="831" spans="1:19">
      <c r="A831" s="52">
        <v>25</v>
      </c>
      <c r="B831" s="61" t="s">
        <v>791</v>
      </c>
      <c r="C831" s="62" t="s">
        <v>129</v>
      </c>
      <c r="D831" s="55" t="s">
        <v>23</v>
      </c>
      <c r="E831" s="57">
        <v>1</v>
      </c>
      <c r="F831" s="57"/>
      <c r="G831" s="57"/>
      <c r="H831" s="57"/>
      <c r="I831" s="57"/>
      <c r="J831" s="57"/>
      <c r="K831" s="57"/>
      <c r="L831" s="57"/>
      <c r="M831" s="57"/>
      <c r="N831" s="3">
        <v>2.5000000000000001E-2</v>
      </c>
      <c r="O831" s="3">
        <v>1.4999999999999999E-2</v>
      </c>
      <c r="P831" s="3">
        <v>0.01</v>
      </c>
      <c r="Q831" s="12">
        <v>5</v>
      </c>
      <c r="R831" s="49">
        <f t="shared" si="30"/>
        <v>0.125</v>
      </c>
      <c r="S831" s="37"/>
    </row>
    <row r="832" spans="1:19">
      <c r="A832" s="52">
        <v>26</v>
      </c>
      <c r="B832" s="59" t="s">
        <v>960</v>
      </c>
      <c r="C832" s="62" t="s">
        <v>129</v>
      </c>
      <c r="D832" s="55" t="s">
        <v>2838</v>
      </c>
      <c r="E832" s="57"/>
      <c r="F832" s="57"/>
      <c r="G832" s="57">
        <v>1</v>
      </c>
      <c r="H832" s="57"/>
      <c r="I832" s="57"/>
      <c r="J832" s="57"/>
      <c r="K832" s="57"/>
      <c r="L832" s="57"/>
      <c r="M832" s="57"/>
      <c r="N832" s="3">
        <v>2.5000000000000001E-2</v>
      </c>
      <c r="O832" s="3">
        <v>1.4999999999999999E-2</v>
      </c>
      <c r="P832" s="3">
        <v>0.01</v>
      </c>
      <c r="Q832" s="12">
        <v>5</v>
      </c>
      <c r="R832" s="49">
        <f t="shared" si="30"/>
        <v>0.05</v>
      </c>
      <c r="S832" s="37"/>
    </row>
    <row r="833" spans="1:19">
      <c r="A833" s="52">
        <v>27</v>
      </c>
      <c r="B833" s="59" t="s">
        <v>792</v>
      </c>
      <c r="C833" s="62" t="s">
        <v>129</v>
      </c>
      <c r="D833" s="55" t="s">
        <v>2838</v>
      </c>
      <c r="E833" s="57"/>
      <c r="F833" s="57"/>
      <c r="G833" s="57">
        <v>1</v>
      </c>
      <c r="H833" s="57"/>
      <c r="I833" s="57"/>
      <c r="J833" s="57"/>
      <c r="K833" s="57"/>
      <c r="L833" s="57"/>
      <c r="M833" s="57"/>
      <c r="N833" s="3">
        <v>2.5000000000000001E-2</v>
      </c>
      <c r="O833" s="3">
        <v>1.4999999999999999E-2</v>
      </c>
      <c r="P833" s="3">
        <v>0.01</v>
      </c>
      <c r="Q833" s="12">
        <v>5</v>
      </c>
      <c r="R833" s="49">
        <f t="shared" si="30"/>
        <v>0.05</v>
      </c>
      <c r="S833" s="37"/>
    </row>
    <row r="834" spans="1:19">
      <c r="A834" s="52">
        <v>28</v>
      </c>
      <c r="B834" s="61" t="s">
        <v>793</v>
      </c>
      <c r="C834" s="62" t="s">
        <v>134</v>
      </c>
      <c r="D834" s="55" t="s">
        <v>23</v>
      </c>
      <c r="E834" s="57">
        <v>1</v>
      </c>
      <c r="F834" s="57"/>
      <c r="G834" s="57"/>
      <c r="H834" s="57"/>
      <c r="I834" s="57"/>
      <c r="J834" s="57"/>
      <c r="K834" s="57"/>
      <c r="L834" s="57"/>
      <c r="M834" s="57"/>
      <c r="N834" s="3">
        <v>2.5000000000000001E-2</v>
      </c>
      <c r="O834" s="3">
        <v>1.4999999999999999E-2</v>
      </c>
      <c r="P834" s="3">
        <v>0.01</v>
      </c>
      <c r="Q834" s="12">
        <v>5</v>
      </c>
      <c r="R834" s="49">
        <f t="shared" si="30"/>
        <v>0.125</v>
      </c>
      <c r="S834" s="37"/>
    </row>
    <row r="835" spans="1:19">
      <c r="A835" s="52">
        <v>29</v>
      </c>
      <c r="B835" s="61" t="s">
        <v>794</v>
      </c>
      <c r="C835" s="62" t="s">
        <v>134</v>
      </c>
      <c r="D835" s="55" t="s">
        <v>23</v>
      </c>
      <c r="E835" s="57">
        <v>1</v>
      </c>
      <c r="F835" s="57"/>
      <c r="G835" s="57"/>
      <c r="H835" s="57"/>
      <c r="I835" s="57"/>
      <c r="J835" s="57"/>
      <c r="K835" s="57"/>
      <c r="L835" s="57"/>
      <c r="M835" s="57"/>
      <c r="N835" s="3">
        <v>2.5000000000000001E-2</v>
      </c>
      <c r="O835" s="3">
        <v>1.4999999999999999E-2</v>
      </c>
      <c r="P835" s="3">
        <v>0.01</v>
      </c>
      <c r="Q835" s="12">
        <v>5</v>
      </c>
      <c r="R835" s="49">
        <f t="shared" si="30"/>
        <v>0.125</v>
      </c>
      <c r="S835" s="37"/>
    </row>
    <row r="836" spans="1:19">
      <c r="A836" s="52">
        <v>30</v>
      </c>
      <c r="B836" s="61" t="s">
        <v>795</v>
      </c>
      <c r="C836" s="62" t="s">
        <v>134</v>
      </c>
      <c r="D836" s="54" t="s">
        <v>2838</v>
      </c>
      <c r="E836" s="57"/>
      <c r="F836" s="57"/>
      <c r="G836" s="57">
        <v>1</v>
      </c>
      <c r="H836" s="57"/>
      <c r="I836" s="57"/>
      <c r="J836" s="57"/>
      <c r="K836" s="57"/>
      <c r="L836" s="57"/>
      <c r="M836" s="57"/>
      <c r="N836" s="3">
        <v>2.5000000000000001E-2</v>
      </c>
      <c r="O836" s="3">
        <v>1.4999999999999999E-2</v>
      </c>
      <c r="P836" s="3">
        <v>0.01</v>
      </c>
      <c r="Q836" s="12">
        <v>5</v>
      </c>
      <c r="R836" s="49">
        <f t="shared" si="30"/>
        <v>0.05</v>
      </c>
      <c r="S836" s="37"/>
    </row>
    <row r="837" spans="1:19">
      <c r="A837" s="52">
        <v>31</v>
      </c>
      <c r="B837" s="61" t="s">
        <v>796</v>
      </c>
      <c r="C837" s="62" t="s">
        <v>134</v>
      </c>
      <c r="D837" s="54" t="s">
        <v>2838</v>
      </c>
      <c r="E837" s="57"/>
      <c r="F837" s="57"/>
      <c r="G837" s="57">
        <v>1</v>
      </c>
      <c r="H837" s="57"/>
      <c r="I837" s="57"/>
      <c r="J837" s="57"/>
      <c r="K837" s="57"/>
      <c r="L837" s="57"/>
      <c r="M837" s="57"/>
      <c r="N837" s="3">
        <v>2.5000000000000001E-2</v>
      </c>
      <c r="O837" s="3">
        <v>1.4999999999999999E-2</v>
      </c>
      <c r="P837" s="3">
        <v>0.01</v>
      </c>
      <c r="Q837" s="12">
        <v>5</v>
      </c>
      <c r="R837" s="49">
        <f t="shared" si="30"/>
        <v>0.05</v>
      </c>
      <c r="S837" s="37"/>
    </row>
    <row r="838" spans="1:19">
      <c r="A838" s="52">
        <v>32</v>
      </c>
      <c r="B838" s="59" t="s">
        <v>797</v>
      </c>
      <c r="C838" s="62" t="s">
        <v>134</v>
      </c>
      <c r="D838" s="54" t="s">
        <v>2838</v>
      </c>
      <c r="E838" s="57"/>
      <c r="F838" s="57"/>
      <c r="G838" s="57">
        <v>1</v>
      </c>
      <c r="H838" s="57"/>
      <c r="I838" s="57"/>
      <c r="J838" s="57"/>
      <c r="K838" s="57"/>
      <c r="L838" s="57"/>
      <c r="M838" s="57"/>
      <c r="N838" s="3">
        <v>2.5000000000000001E-2</v>
      </c>
      <c r="O838" s="3">
        <v>1.4999999999999999E-2</v>
      </c>
      <c r="P838" s="3">
        <v>0.01</v>
      </c>
      <c r="Q838" s="12">
        <v>5</v>
      </c>
      <c r="R838" s="49">
        <f t="shared" si="30"/>
        <v>0.05</v>
      </c>
      <c r="S838" s="37"/>
    </row>
    <row r="839" spans="1:19">
      <c r="A839" s="52">
        <v>33</v>
      </c>
      <c r="B839" s="59" t="s">
        <v>798</v>
      </c>
      <c r="C839" s="62" t="s">
        <v>134</v>
      </c>
      <c r="D839" s="54" t="s">
        <v>2838</v>
      </c>
      <c r="E839" s="57"/>
      <c r="F839" s="57"/>
      <c r="G839" s="57">
        <v>1</v>
      </c>
      <c r="H839" s="57"/>
      <c r="I839" s="57"/>
      <c r="J839" s="57"/>
      <c r="K839" s="57"/>
      <c r="L839" s="57"/>
      <c r="M839" s="57"/>
      <c r="N839" s="3">
        <v>2.5000000000000001E-2</v>
      </c>
      <c r="O839" s="3">
        <v>1.4999999999999999E-2</v>
      </c>
      <c r="P839" s="3">
        <v>0.01</v>
      </c>
      <c r="Q839" s="12">
        <v>5</v>
      </c>
      <c r="R839" s="49">
        <f t="shared" si="30"/>
        <v>0.05</v>
      </c>
      <c r="S839" s="37"/>
    </row>
    <row r="840" spans="1:19">
      <c r="A840" s="52">
        <v>34</v>
      </c>
      <c r="B840" s="59" t="s">
        <v>799</v>
      </c>
      <c r="C840" s="56" t="s">
        <v>145</v>
      </c>
      <c r="D840" s="54" t="s">
        <v>2838</v>
      </c>
      <c r="E840" s="57"/>
      <c r="F840" s="57"/>
      <c r="G840" s="57">
        <v>1</v>
      </c>
      <c r="H840" s="57"/>
      <c r="I840" s="57"/>
      <c r="J840" s="57"/>
      <c r="K840" s="57"/>
      <c r="L840" s="57"/>
      <c r="M840" s="57"/>
      <c r="N840" s="3">
        <v>2.5000000000000001E-2</v>
      </c>
      <c r="O840" s="3">
        <v>1.4999999999999999E-2</v>
      </c>
      <c r="P840" s="3">
        <v>0.01</v>
      </c>
      <c r="Q840" s="12">
        <v>5</v>
      </c>
      <c r="R840" s="49">
        <f t="shared" si="30"/>
        <v>0.05</v>
      </c>
      <c r="S840" s="37"/>
    </row>
    <row r="841" spans="1:19">
      <c r="A841" s="52">
        <v>35</v>
      </c>
      <c r="B841" s="59" t="s">
        <v>800</v>
      </c>
      <c r="C841" s="56" t="s">
        <v>152</v>
      </c>
      <c r="D841" s="54" t="s">
        <v>2838</v>
      </c>
      <c r="E841" s="57"/>
      <c r="F841" s="57"/>
      <c r="G841" s="57">
        <v>1</v>
      </c>
      <c r="H841" s="57"/>
      <c r="I841" s="57"/>
      <c r="J841" s="57"/>
      <c r="K841" s="57"/>
      <c r="L841" s="57"/>
      <c r="M841" s="57"/>
      <c r="N841" s="3">
        <v>2.5000000000000001E-2</v>
      </c>
      <c r="O841" s="3">
        <v>1.4999999999999999E-2</v>
      </c>
      <c r="P841" s="3">
        <v>0.01</v>
      </c>
      <c r="Q841" s="12">
        <v>5</v>
      </c>
      <c r="R841" s="49">
        <f t="shared" si="30"/>
        <v>0.05</v>
      </c>
      <c r="S841" s="37"/>
    </row>
    <row r="842" spans="1:19" ht="38.25">
      <c r="A842" s="52">
        <v>36</v>
      </c>
      <c r="B842" s="59" t="s">
        <v>801</v>
      </c>
      <c r="C842" s="56" t="s">
        <v>152</v>
      </c>
      <c r="D842" s="54" t="s">
        <v>986</v>
      </c>
      <c r="E842" s="57">
        <v>1</v>
      </c>
      <c r="F842" s="57"/>
      <c r="G842" s="57"/>
      <c r="H842" s="57"/>
      <c r="I842" s="57"/>
      <c r="J842" s="57"/>
      <c r="K842" s="57"/>
      <c r="L842" s="57"/>
      <c r="M842" s="57"/>
      <c r="N842" s="3">
        <v>2.5000000000000001E-2</v>
      </c>
      <c r="O842" s="3">
        <v>1.4999999999999999E-2</v>
      </c>
      <c r="P842" s="3">
        <v>0.01</v>
      </c>
      <c r="Q842" s="12">
        <v>5</v>
      </c>
      <c r="R842" s="49">
        <f t="shared" si="30"/>
        <v>0.125</v>
      </c>
      <c r="S842" s="37"/>
    </row>
    <row r="843" spans="1:19" ht="25.5">
      <c r="A843" s="52">
        <v>37</v>
      </c>
      <c r="B843" s="53" t="s">
        <v>961</v>
      </c>
      <c r="C843" s="56" t="s">
        <v>152</v>
      </c>
      <c r="D843" s="54" t="s">
        <v>730</v>
      </c>
      <c r="E843" s="57"/>
      <c r="F843" s="57"/>
      <c r="G843" s="57"/>
      <c r="H843" s="57"/>
      <c r="I843" s="57"/>
      <c r="J843" s="57"/>
      <c r="K843" s="57">
        <v>1</v>
      </c>
      <c r="L843" s="57"/>
      <c r="M843" s="57"/>
      <c r="N843" s="3">
        <v>2.5000000000000001E-2</v>
      </c>
      <c r="O843" s="3">
        <v>1.4999999999999999E-2</v>
      </c>
      <c r="P843" s="3">
        <v>0.01</v>
      </c>
      <c r="Q843" s="12">
        <v>5</v>
      </c>
      <c r="R843" s="49">
        <f t="shared" si="30"/>
        <v>6.25E-2</v>
      </c>
      <c r="S843" s="37"/>
    </row>
    <row r="844" spans="1:19" ht="20.25" customHeight="1">
      <c r="A844" s="52">
        <v>38</v>
      </c>
      <c r="B844" s="53" t="s">
        <v>2837</v>
      </c>
      <c r="C844" s="56" t="s">
        <v>152</v>
      </c>
      <c r="D844" s="54" t="s">
        <v>2155</v>
      </c>
      <c r="E844" s="57"/>
      <c r="F844" s="57"/>
      <c r="G844" s="57">
        <v>1</v>
      </c>
      <c r="H844" s="57"/>
      <c r="I844" s="57"/>
      <c r="J844" s="57"/>
      <c r="K844" s="57"/>
      <c r="L844" s="57"/>
      <c r="M844" s="57"/>
      <c r="N844" s="3">
        <v>2.5000000000000001E-2</v>
      </c>
      <c r="O844" s="3">
        <v>1.4999999999999999E-2</v>
      </c>
      <c r="P844" s="3">
        <v>0.01</v>
      </c>
      <c r="Q844" s="12">
        <v>5</v>
      </c>
      <c r="R844" s="49">
        <f t="shared" si="30"/>
        <v>0.05</v>
      </c>
      <c r="S844" s="37"/>
    </row>
    <row r="845" spans="1:19" ht="20.25" customHeight="1">
      <c r="A845" s="52"/>
      <c r="B845" s="53"/>
      <c r="C845" s="56"/>
      <c r="D845" s="54"/>
      <c r="E845" s="57"/>
      <c r="F845" s="57"/>
      <c r="G845" s="57"/>
      <c r="H845" s="57"/>
      <c r="I845" s="57"/>
      <c r="J845" s="57"/>
      <c r="K845" s="57"/>
      <c r="L845" s="57"/>
      <c r="M845" s="57"/>
      <c r="N845" s="3"/>
      <c r="O845" s="3"/>
      <c r="P845" s="3"/>
      <c r="Q845" s="12"/>
      <c r="R845" s="49"/>
      <c r="S845" s="37"/>
    </row>
    <row r="846" spans="1:19" ht="25.5">
      <c r="A846" s="40"/>
      <c r="B846" s="2" t="s">
        <v>964</v>
      </c>
      <c r="C846" s="40"/>
      <c r="D846" s="83"/>
      <c r="E846" s="106">
        <f t="shared" ref="E846:G846" si="31">SUM(E847:E866)</f>
        <v>3</v>
      </c>
      <c r="F846" s="106"/>
      <c r="G846" s="106">
        <f t="shared" si="31"/>
        <v>17</v>
      </c>
      <c r="H846" s="106"/>
      <c r="I846" s="106"/>
      <c r="J846" s="106"/>
      <c r="K846" s="106"/>
      <c r="L846" s="106"/>
      <c r="M846" s="106"/>
      <c r="N846" s="3"/>
      <c r="O846" s="3"/>
      <c r="P846" s="3"/>
      <c r="Q846" s="12"/>
      <c r="R846" s="7">
        <f>SUM(R847:R866)</f>
        <v>1.2150000000000005</v>
      </c>
      <c r="S846" s="37"/>
    </row>
    <row r="847" spans="1:19">
      <c r="A847" s="91">
        <v>1</v>
      </c>
      <c r="B847" s="92" t="s">
        <v>965</v>
      </c>
      <c r="C847" s="91" t="s">
        <v>7</v>
      </c>
      <c r="D847" s="92" t="s">
        <v>533</v>
      </c>
      <c r="E847" s="22"/>
      <c r="F847" s="23"/>
      <c r="G847" s="23">
        <v>1</v>
      </c>
      <c r="H847" s="22"/>
      <c r="I847" s="23"/>
      <c r="J847" s="23"/>
      <c r="K847" s="93"/>
      <c r="L847" s="93"/>
      <c r="M847" s="93"/>
      <c r="N847" s="3">
        <v>2.5000000000000001E-2</v>
      </c>
      <c r="O847" s="3">
        <v>1.4999999999999999E-2</v>
      </c>
      <c r="P847" s="3">
        <v>0.01</v>
      </c>
      <c r="Q847" s="91">
        <v>5</v>
      </c>
      <c r="R847" s="49">
        <f t="shared" ref="R847:R866" si="32">(E847*N847*Q847)+(F847*O847*Q847)+(G847*P847*Q847)+(H847*N847*Q847*70%)+(I847*O847*Q847*70%)+(J847*P847*Q847*70%)+(K847*N847*Q847*50%)+(L847*O847*Q847*50%)+(M847*P847*Q847*50%)</f>
        <v>0.05</v>
      </c>
      <c r="S847" s="37"/>
    </row>
    <row r="848" spans="1:19">
      <c r="A848" s="94">
        <v>2</v>
      </c>
      <c r="B848" s="95" t="s">
        <v>966</v>
      </c>
      <c r="C848" s="96" t="s">
        <v>7</v>
      </c>
      <c r="D848" s="97" t="s">
        <v>533</v>
      </c>
      <c r="E848" s="22"/>
      <c r="F848" s="23"/>
      <c r="G848" s="23">
        <v>1</v>
      </c>
      <c r="H848" s="22"/>
      <c r="I848" s="23"/>
      <c r="J848" s="23"/>
      <c r="K848" s="98"/>
      <c r="L848" s="98"/>
      <c r="M848" s="98"/>
      <c r="N848" s="3">
        <v>2.5000000000000001E-2</v>
      </c>
      <c r="O848" s="3">
        <v>1.4999999999999999E-2</v>
      </c>
      <c r="P848" s="3">
        <v>0.01</v>
      </c>
      <c r="Q848" s="91">
        <v>5</v>
      </c>
      <c r="R848" s="49">
        <f t="shared" si="32"/>
        <v>0.05</v>
      </c>
      <c r="S848" s="37"/>
    </row>
    <row r="849" spans="1:19">
      <c r="A849" s="91">
        <v>3</v>
      </c>
      <c r="B849" s="95" t="s">
        <v>967</v>
      </c>
      <c r="C849" s="96" t="s">
        <v>7</v>
      </c>
      <c r="D849" s="97" t="s">
        <v>723</v>
      </c>
      <c r="E849" s="23">
        <v>1</v>
      </c>
      <c r="F849" s="66"/>
      <c r="G849" s="66"/>
      <c r="H849" s="23"/>
      <c r="I849" s="66"/>
      <c r="J849" s="66"/>
      <c r="K849" s="98"/>
      <c r="L849" s="98"/>
      <c r="M849" s="98"/>
      <c r="N849" s="3">
        <v>2.5000000000000001E-2</v>
      </c>
      <c r="O849" s="3">
        <v>1.4999999999999999E-2</v>
      </c>
      <c r="P849" s="3">
        <v>0.01</v>
      </c>
      <c r="Q849" s="91">
        <v>5</v>
      </c>
      <c r="R849" s="49">
        <f t="shared" si="32"/>
        <v>0.125</v>
      </c>
      <c r="S849" s="37"/>
    </row>
    <row r="850" spans="1:19">
      <c r="A850" s="94">
        <v>4</v>
      </c>
      <c r="B850" s="95" t="s">
        <v>968</v>
      </c>
      <c r="C850" s="96" t="s">
        <v>7</v>
      </c>
      <c r="D850" s="97" t="s">
        <v>533</v>
      </c>
      <c r="E850" s="22"/>
      <c r="F850" s="23"/>
      <c r="G850" s="23">
        <v>1</v>
      </c>
      <c r="H850" s="22"/>
      <c r="I850" s="23"/>
      <c r="J850" s="23"/>
      <c r="K850" s="91"/>
      <c r="L850" s="91"/>
      <c r="M850" s="91"/>
      <c r="N850" s="3">
        <v>2.5000000000000001E-2</v>
      </c>
      <c r="O850" s="3">
        <v>1.4999999999999999E-2</v>
      </c>
      <c r="P850" s="3">
        <v>0.01</v>
      </c>
      <c r="Q850" s="91">
        <v>5</v>
      </c>
      <c r="R850" s="49">
        <f t="shared" si="32"/>
        <v>0.05</v>
      </c>
      <c r="S850" s="37"/>
    </row>
    <row r="851" spans="1:19">
      <c r="A851" s="91">
        <v>5</v>
      </c>
      <c r="B851" s="95" t="s">
        <v>969</v>
      </c>
      <c r="C851" s="96" t="s">
        <v>7</v>
      </c>
      <c r="D851" s="99" t="s">
        <v>533</v>
      </c>
      <c r="E851" s="22">
        <v>1</v>
      </c>
      <c r="F851" s="23"/>
      <c r="G851" s="23"/>
      <c r="H851" s="22"/>
      <c r="I851" s="23"/>
      <c r="J851" s="23"/>
      <c r="K851" s="91"/>
      <c r="L851" s="91"/>
      <c r="M851" s="91"/>
      <c r="N851" s="3">
        <v>2.5000000000000001E-2</v>
      </c>
      <c r="O851" s="3">
        <v>1.4999999999999999E-2</v>
      </c>
      <c r="P851" s="3">
        <v>0.01</v>
      </c>
      <c r="Q851" s="91">
        <v>5</v>
      </c>
      <c r="R851" s="49">
        <f t="shared" si="32"/>
        <v>0.125</v>
      </c>
      <c r="S851" s="37"/>
    </row>
    <row r="852" spans="1:19">
      <c r="A852" s="94">
        <v>6</v>
      </c>
      <c r="B852" s="95" t="s">
        <v>970</v>
      </c>
      <c r="C852" s="96" t="s">
        <v>7</v>
      </c>
      <c r="D852" s="99" t="s">
        <v>533</v>
      </c>
      <c r="E852" s="22">
        <v>1</v>
      </c>
      <c r="F852" s="23"/>
      <c r="G852" s="23"/>
      <c r="H852" s="22"/>
      <c r="I852" s="23"/>
      <c r="J852" s="23"/>
      <c r="K852" s="91"/>
      <c r="L852" s="91"/>
      <c r="M852" s="91"/>
      <c r="N852" s="3">
        <v>2.5000000000000001E-2</v>
      </c>
      <c r="O852" s="3">
        <v>1.4999999999999999E-2</v>
      </c>
      <c r="P852" s="3">
        <v>0.01</v>
      </c>
      <c r="Q852" s="91">
        <v>5</v>
      </c>
      <c r="R852" s="49">
        <f t="shared" si="32"/>
        <v>0.125</v>
      </c>
      <c r="S852" s="37"/>
    </row>
    <row r="853" spans="1:19">
      <c r="A853" s="91">
        <v>7</v>
      </c>
      <c r="B853" s="100" t="s">
        <v>971</v>
      </c>
      <c r="C853" s="98" t="s">
        <v>7</v>
      </c>
      <c r="D853" s="97" t="s">
        <v>533</v>
      </c>
      <c r="E853" s="22"/>
      <c r="F853" s="23"/>
      <c r="G853" s="23">
        <v>1</v>
      </c>
      <c r="H853" s="22"/>
      <c r="I853" s="23"/>
      <c r="J853" s="23"/>
      <c r="K853" s="91"/>
      <c r="L853" s="91"/>
      <c r="M853" s="91"/>
      <c r="N853" s="3">
        <v>2.5000000000000001E-2</v>
      </c>
      <c r="O853" s="3">
        <v>1.4999999999999999E-2</v>
      </c>
      <c r="P853" s="3">
        <v>0.01</v>
      </c>
      <c r="Q853" s="91">
        <v>5</v>
      </c>
      <c r="R853" s="49">
        <f t="shared" si="32"/>
        <v>0.05</v>
      </c>
      <c r="S853" s="37"/>
    </row>
    <row r="854" spans="1:19">
      <c r="A854" s="94">
        <v>8</v>
      </c>
      <c r="B854" s="95" t="s">
        <v>972</v>
      </c>
      <c r="C854" s="96" t="s">
        <v>19</v>
      </c>
      <c r="D854" s="97" t="s">
        <v>723</v>
      </c>
      <c r="E854" s="22"/>
      <c r="F854" s="23"/>
      <c r="G854" s="23">
        <v>1</v>
      </c>
      <c r="H854" s="22"/>
      <c r="I854" s="23"/>
      <c r="J854" s="23"/>
      <c r="K854" s="91"/>
      <c r="L854" s="91"/>
      <c r="M854" s="91"/>
      <c r="N854" s="3">
        <v>2.5000000000000001E-2</v>
      </c>
      <c r="O854" s="3">
        <v>1.4999999999999999E-2</v>
      </c>
      <c r="P854" s="3">
        <v>0.01</v>
      </c>
      <c r="Q854" s="91">
        <v>5</v>
      </c>
      <c r="R854" s="49">
        <f t="shared" si="32"/>
        <v>0.05</v>
      </c>
      <c r="S854" s="37"/>
    </row>
    <row r="855" spans="1:19">
      <c r="A855" s="91">
        <v>9</v>
      </c>
      <c r="B855" s="101" t="s">
        <v>973</v>
      </c>
      <c r="C855" s="96" t="s">
        <v>19</v>
      </c>
      <c r="D855" s="97" t="s">
        <v>533</v>
      </c>
      <c r="E855" s="22"/>
      <c r="F855" s="23"/>
      <c r="G855" s="23">
        <v>1</v>
      </c>
      <c r="H855" s="22"/>
      <c r="I855" s="23"/>
      <c r="J855" s="23"/>
      <c r="K855" s="91"/>
      <c r="L855" s="91"/>
      <c r="M855" s="91"/>
      <c r="N855" s="3">
        <v>2.5000000000000001E-2</v>
      </c>
      <c r="O855" s="3">
        <v>1.4999999999999999E-2</v>
      </c>
      <c r="P855" s="3">
        <v>0.01</v>
      </c>
      <c r="Q855" s="91">
        <v>5</v>
      </c>
      <c r="R855" s="49">
        <f t="shared" si="32"/>
        <v>0.05</v>
      </c>
      <c r="S855" s="37"/>
    </row>
    <row r="856" spans="1:19">
      <c r="A856" s="94">
        <v>10</v>
      </c>
      <c r="B856" s="101" t="s">
        <v>974</v>
      </c>
      <c r="C856" s="96" t="s">
        <v>19</v>
      </c>
      <c r="D856" s="97" t="s">
        <v>533</v>
      </c>
      <c r="E856" s="22"/>
      <c r="F856" s="23"/>
      <c r="G856" s="23">
        <v>1</v>
      </c>
      <c r="H856" s="22"/>
      <c r="I856" s="23"/>
      <c r="J856" s="23"/>
      <c r="K856" s="91"/>
      <c r="L856" s="91"/>
      <c r="M856" s="91"/>
      <c r="N856" s="3">
        <v>2.5000000000000001E-2</v>
      </c>
      <c r="O856" s="3">
        <v>1.4999999999999999E-2</v>
      </c>
      <c r="P856" s="3">
        <v>0.01</v>
      </c>
      <c r="Q856" s="91">
        <v>4</v>
      </c>
      <c r="R856" s="49">
        <f t="shared" si="32"/>
        <v>0.04</v>
      </c>
      <c r="S856" s="37"/>
    </row>
    <row r="857" spans="1:19">
      <c r="A857" s="91">
        <v>11</v>
      </c>
      <c r="B857" s="100" t="s">
        <v>975</v>
      </c>
      <c r="C857" s="98" t="s">
        <v>22</v>
      </c>
      <c r="D857" s="97" t="s">
        <v>723</v>
      </c>
      <c r="E857" s="23"/>
      <c r="F857" s="23"/>
      <c r="G857" s="23">
        <v>1</v>
      </c>
      <c r="H857" s="23"/>
      <c r="I857" s="23"/>
      <c r="J857" s="23"/>
      <c r="K857" s="91"/>
      <c r="L857" s="91"/>
      <c r="M857" s="91"/>
      <c r="N857" s="3">
        <v>2.5000000000000001E-2</v>
      </c>
      <c r="O857" s="3">
        <v>1.4999999999999999E-2</v>
      </c>
      <c r="P857" s="3">
        <v>0.01</v>
      </c>
      <c r="Q857" s="91">
        <v>5</v>
      </c>
      <c r="R857" s="49">
        <f t="shared" si="32"/>
        <v>0.05</v>
      </c>
      <c r="S857" s="37"/>
    </row>
    <row r="858" spans="1:19">
      <c r="A858" s="94">
        <v>12</v>
      </c>
      <c r="B858" s="100" t="s">
        <v>976</v>
      </c>
      <c r="C858" s="98" t="s">
        <v>22</v>
      </c>
      <c r="D858" s="99" t="s">
        <v>723</v>
      </c>
      <c r="E858" s="23"/>
      <c r="F858" s="23"/>
      <c r="G858" s="23">
        <v>1</v>
      </c>
      <c r="H858" s="23"/>
      <c r="I858" s="23"/>
      <c r="J858" s="23"/>
      <c r="K858" s="98"/>
      <c r="L858" s="98"/>
      <c r="M858" s="98"/>
      <c r="N858" s="3">
        <v>2.5000000000000001E-2</v>
      </c>
      <c r="O858" s="3">
        <v>1.4999999999999999E-2</v>
      </c>
      <c r="P858" s="3">
        <v>0.01</v>
      </c>
      <c r="Q858" s="91">
        <v>5</v>
      </c>
      <c r="R858" s="49">
        <f t="shared" si="32"/>
        <v>0.05</v>
      </c>
      <c r="S858" s="37"/>
    </row>
    <row r="859" spans="1:19">
      <c r="A859" s="91">
        <v>13</v>
      </c>
      <c r="B859" s="100" t="s">
        <v>977</v>
      </c>
      <c r="C859" s="98" t="s">
        <v>22</v>
      </c>
      <c r="D859" s="97" t="s">
        <v>533</v>
      </c>
      <c r="E859" s="23"/>
      <c r="F859" s="23"/>
      <c r="G859" s="23">
        <v>1</v>
      </c>
      <c r="H859" s="23"/>
      <c r="I859" s="23"/>
      <c r="J859" s="23"/>
      <c r="K859" s="98"/>
      <c r="L859" s="98"/>
      <c r="M859" s="98"/>
      <c r="N859" s="3">
        <v>2.5000000000000001E-2</v>
      </c>
      <c r="O859" s="3">
        <v>1.4999999999999999E-2</v>
      </c>
      <c r="P859" s="3">
        <v>0.01</v>
      </c>
      <c r="Q859" s="91">
        <v>5</v>
      </c>
      <c r="R859" s="49">
        <f t="shared" si="32"/>
        <v>0.05</v>
      </c>
      <c r="S859" s="37"/>
    </row>
    <row r="860" spans="1:19">
      <c r="A860" s="94">
        <v>14</v>
      </c>
      <c r="B860" s="100" t="s">
        <v>978</v>
      </c>
      <c r="C860" s="98" t="s">
        <v>22</v>
      </c>
      <c r="D860" s="97" t="s">
        <v>0</v>
      </c>
      <c r="E860" s="23"/>
      <c r="F860" s="23"/>
      <c r="G860" s="23">
        <v>1</v>
      </c>
      <c r="H860" s="23"/>
      <c r="I860" s="23"/>
      <c r="J860" s="23"/>
      <c r="K860" s="98"/>
      <c r="L860" s="98"/>
      <c r="M860" s="98"/>
      <c r="N860" s="3">
        <v>2.5000000000000001E-2</v>
      </c>
      <c r="O860" s="3">
        <v>1.4999999999999999E-2</v>
      </c>
      <c r="P860" s="3">
        <v>0.01</v>
      </c>
      <c r="Q860" s="91">
        <v>5</v>
      </c>
      <c r="R860" s="49">
        <f t="shared" si="32"/>
        <v>0.05</v>
      </c>
      <c r="S860" s="37"/>
    </row>
    <row r="861" spans="1:19">
      <c r="A861" s="91">
        <v>15</v>
      </c>
      <c r="B861" s="100" t="s">
        <v>979</v>
      </c>
      <c r="C861" s="98" t="s">
        <v>22</v>
      </c>
      <c r="D861" s="102" t="s">
        <v>533</v>
      </c>
      <c r="E861" s="23"/>
      <c r="F861" s="23"/>
      <c r="G861" s="23">
        <v>1</v>
      </c>
      <c r="H861" s="23"/>
      <c r="I861" s="23"/>
      <c r="J861" s="23"/>
      <c r="K861" s="98"/>
      <c r="L861" s="98"/>
      <c r="M861" s="98"/>
      <c r="N861" s="3">
        <v>2.5000000000000001E-2</v>
      </c>
      <c r="O861" s="3">
        <v>1.4999999999999999E-2</v>
      </c>
      <c r="P861" s="3">
        <v>0.01</v>
      </c>
      <c r="Q861" s="91">
        <v>5</v>
      </c>
      <c r="R861" s="49">
        <f t="shared" si="32"/>
        <v>0.05</v>
      </c>
      <c r="S861" s="37"/>
    </row>
    <row r="862" spans="1:19">
      <c r="A862" s="94">
        <v>16</v>
      </c>
      <c r="B862" s="100" t="s">
        <v>980</v>
      </c>
      <c r="C862" s="98" t="s">
        <v>25</v>
      </c>
      <c r="D862" s="103" t="s">
        <v>723</v>
      </c>
      <c r="E862" s="23"/>
      <c r="F862" s="23"/>
      <c r="G862" s="23">
        <v>1</v>
      </c>
      <c r="H862" s="23"/>
      <c r="I862" s="23"/>
      <c r="J862" s="23"/>
      <c r="K862" s="98"/>
      <c r="L862" s="98"/>
      <c r="M862" s="98"/>
      <c r="N862" s="3">
        <v>2.5000000000000001E-2</v>
      </c>
      <c r="O862" s="3">
        <v>1.4999999999999999E-2</v>
      </c>
      <c r="P862" s="3">
        <v>0.01</v>
      </c>
      <c r="Q862" s="91">
        <v>5</v>
      </c>
      <c r="R862" s="49">
        <f t="shared" si="32"/>
        <v>0.05</v>
      </c>
      <c r="S862" s="37"/>
    </row>
    <row r="863" spans="1:19">
      <c r="A863" s="91">
        <v>17</v>
      </c>
      <c r="B863" s="100" t="s">
        <v>981</v>
      </c>
      <c r="C863" s="98" t="s">
        <v>25</v>
      </c>
      <c r="D863" s="103" t="s">
        <v>0</v>
      </c>
      <c r="E863" s="23"/>
      <c r="F863" s="23"/>
      <c r="G863" s="23">
        <v>1</v>
      </c>
      <c r="H863" s="23"/>
      <c r="I863" s="23"/>
      <c r="J863" s="23"/>
      <c r="K863" s="98"/>
      <c r="L863" s="98"/>
      <c r="M863" s="98"/>
      <c r="N863" s="3">
        <v>2.5000000000000001E-2</v>
      </c>
      <c r="O863" s="3">
        <v>1.4999999999999999E-2</v>
      </c>
      <c r="P863" s="3">
        <v>0.01</v>
      </c>
      <c r="Q863" s="91">
        <v>5</v>
      </c>
      <c r="R863" s="49">
        <f t="shared" si="32"/>
        <v>0.05</v>
      </c>
      <c r="S863" s="37"/>
    </row>
    <row r="864" spans="1:19">
      <c r="A864" s="94">
        <v>18</v>
      </c>
      <c r="B864" s="100" t="s">
        <v>982</v>
      </c>
      <c r="C864" s="98" t="s">
        <v>25</v>
      </c>
      <c r="D864" s="102" t="s">
        <v>533</v>
      </c>
      <c r="E864" s="23"/>
      <c r="F864" s="23"/>
      <c r="G864" s="23">
        <v>1</v>
      </c>
      <c r="H864" s="23"/>
      <c r="I864" s="23"/>
      <c r="J864" s="23"/>
      <c r="K864" s="98"/>
      <c r="L864" s="98"/>
      <c r="M864" s="98"/>
      <c r="N864" s="3">
        <v>2.5000000000000001E-2</v>
      </c>
      <c r="O864" s="3">
        <v>1.4999999999999999E-2</v>
      </c>
      <c r="P864" s="3">
        <v>0.01</v>
      </c>
      <c r="Q864" s="91">
        <v>5</v>
      </c>
      <c r="R864" s="49">
        <f t="shared" si="32"/>
        <v>0.05</v>
      </c>
      <c r="S864" s="37"/>
    </row>
    <row r="865" spans="1:19">
      <c r="A865" s="91">
        <v>19</v>
      </c>
      <c r="B865" s="100" t="s">
        <v>983</v>
      </c>
      <c r="C865" s="98" t="s">
        <v>25</v>
      </c>
      <c r="D865" s="103" t="s">
        <v>533</v>
      </c>
      <c r="E865" s="23"/>
      <c r="F865" s="23"/>
      <c r="G865" s="23">
        <v>1</v>
      </c>
      <c r="H865" s="23"/>
      <c r="I865" s="23"/>
      <c r="J865" s="23"/>
      <c r="K865" s="91"/>
      <c r="L865" s="91"/>
      <c r="M865" s="91"/>
      <c r="N865" s="3">
        <v>2.5000000000000001E-2</v>
      </c>
      <c r="O865" s="3">
        <v>1.4999999999999999E-2</v>
      </c>
      <c r="P865" s="3">
        <v>0.01</v>
      </c>
      <c r="Q865" s="91">
        <v>5</v>
      </c>
      <c r="R865" s="49">
        <f t="shared" si="32"/>
        <v>0.05</v>
      </c>
      <c r="S865" s="37"/>
    </row>
    <row r="866" spans="1:19">
      <c r="A866" s="94">
        <v>20</v>
      </c>
      <c r="B866" s="100" t="s">
        <v>984</v>
      </c>
      <c r="C866" s="98" t="s">
        <v>22</v>
      </c>
      <c r="D866" s="103" t="s">
        <v>533</v>
      </c>
      <c r="E866" s="23"/>
      <c r="F866" s="23"/>
      <c r="G866" s="23">
        <v>1</v>
      </c>
      <c r="H866" s="23"/>
      <c r="I866" s="23"/>
      <c r="J866" s="23"/>
      <c r="K866" s="91"/>
      <c r="L866" s="91"/>
      <c r="M866" s="91"/>
      <c r="N866" s="3">
        <v>2.5000000000000001E-2</v>
      </c>
      <c r="O866" s="3">
        <v>1.4999999999999999E-2</v>
      </c>
      <c r="P866" s="3">
        <v>0.01</v>
      </c>
      <c r="Q866" s="91">
        <v>5</v>
      </c>
      <c r="R866" s="49">
        <f t="shared" si="32"/>
        <v>0.05</v>
      </c>
      <c r="S866" s="37"/>
    </row>
  </sheetData>
  <protectedRanges>
    <protectedRange sqref="B190" name="Range1_3_3_1_1_1"/>
    <protectedRange sqref="B191" name="Range1_3_5_1_2_2"/>
  </protectedRanges>
  <mergeCells count="16">
    <mergeCell ref="R6:R7"/>
    <mergeCell ref="S6:S7"/>
    <mergeCell ref="Q6:Q7"/>
    <mergeCell ref="A6:A7"/>
    <mergeCell ref="B6:B7"/>
    <mergeCell ref="H6:J6"/>
    <mergeCell ref="K6:M6"/>
    <mergeCell ref="N6:P6"/>
    <mergeCell ref="E6:G6"/>
    <mergeCell ref="C6:C7"/>
    <mergeCell ref="D6:D7"/>
    <mergeCell ref="A3:S3"/>
    <mergeCell ref="A4:S4"/>
    <mergeCell ref="A5:S5"/>
    <mergeCell ref="A1:D1"/>
    <mergeCell ref="A2:D2"/>
  </mergeCells>
  <printOptions horizontalCentered="1"/>
  <pageMargins left="0" right="0" top="0" bottom="0" header="0" footer="0"/>
  <pageSetup paperSize="9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73"/>
  <sheetViews>
    <sheetView topLeftCell="A589" workbookViewId="0">
      <selection activeCell="U16" sqref="U16"/>
    </sheetView>
  </sheetViews>
  <sheetFormatPr defaultRowHeight="15.75"/>
  <cols>
    <col min="1" max="1" width="4.5" style="133" customWidth="1"/>
    <col min="2" max="2" width="20.875" style="133" customWidth="1"/>
    <col min="3" max="3" width="15" style="429" customWidth="1"/>
    <col min="4" max="4" width="12.875" style="429" customWidth="1"/>
    <col min="5" max="5" width="6.125" style="133" customWidth="1"/>
    <col min="6" max="6" width="5.25" style="133" customWidth="1"/>
    <col min="7" max="7" width="5.5" style="133" customWidth="1"/>
    <col min="8" max="9" width="4.5" style="133" customWidth="1"/>
    <col min="10" max="10" width="4.375" style="133" customWidth="1"/>
    <col min="11" max="11" width="4.5" style="133" customWidth="1"/>
    <col min="12" max="12" width="5" style="133" customWidth="1"/>
    <col min="13" max="13" width="4.875" style="133" customWidth="1"/>
    <col min="14" max="14" width="5.625" style="133" customWidth="1"/>
    <col min="15" max="15" width="5.875" style="133" customWidth="1"/>
    <col min="16" max="16" width="6" style="133" customWidth="1"/>
    <col min="17" max="17" width="5.5" style="133" customWidth="1"/>
    <col min="18" max="18" width="8" style="462" customWidth="1"/>
    <col min="19" max="19" width="5.875" style="133" customWidth="1"/>
    <col min="20" max="242" width="9" style="133"/>
    <col min="243" max="243" width="3.75" style="133" customWidth="1"/>
    <col min="244" max="244" width="18.5" style="133" customWidth="1"/>
    <col min="245" max="245" width="5.875" style="133" customWidth="1"/>
    <col min="246" max="246" width="15.375" style="133" customWidth="1"/>
    <col min="247" max="247" width="5" style="133" customWidth="1"/>
    <col min="248" max="248" width="5.25" style="133" customWidth="1"/>
    <col min="249" max="249" width="5.5" style="133" customWidth="1"/>
    <col min="250" max="251" width="4.5" style="133" customWidth="1"/>
    <col min="252" max="252" width="4.375" style="133" customWidth="1"/>
    <col min="253" max="253" width="4.5" style="133" customWidth="1"/>
    <col min="254" max="254" width="5" style="133" customWidth="1"/>
    <col min="255" max="255" width="4.875" style="133" customWidth="1"/>
    <col min="256" max="256" width="7.125" style="133" customWidth="1"/>
  </cols>
  <sheetData>
    <row r="1" spans="1:256" s="4" customFormat="1" ht="23.25" customHeight="1">
      <c r="A1" s="476" t="s">
        <v>2842</v>
      </c>
      <c r="B1" s="476"/>
      <c r="C1" s="476"/>
      <c r="D1" s="476"/>
      <c r="R1" s="446"/>
    </row>
    <row r="2" spans="1:256" s="4" customFormat="1" ht="23.25" customHeight="1">
      <c r="A2" s="476" t="s">
        <v>2841</v>
      </c>
      <c r="B2" s="476"/>
      <c r="C2" s="476"/>
      <c r="D2" s="476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447"/>
      <c r="S2" s="8"/>
    </row>
    <row r="3" spans="1:256" ht="18.75">
      <c r="A3" s="484" t="s">
        <v>987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</row>
    <row r="4" spans="1:256" ht="18.75">
      <c r="A4" s="484" t="s">
        <v>988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</row>
    <row r="5" spans="1:256" ht="18.75">
      <c r="A5" s="485" t="s">
        <v>50</v>
      </c>
      <c r="B5" s="485"/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</row>
    <row r="6" spans="1:256" ht="46.5" customHeight="1">
      <c r="A6" s="486" t="s">
        <v>3</v>
      </c>
      <c r="B6" s="486" t="s">
        <v>4</v>
      </c>
      <c r="C6" s="486" t="s">
        <v>1</v>
      </c>
      <c r="D6" s="486" t="s">
        <v>5</v>
      </c>
      <c r="E6" s="486" t="s">
        <v>43</v>
      </c>
      <c r="F6" s="486"/>
      <c r="G6" s="486"/>
      <c r="H6" s="486" t="s">
        <v>46</v>
      </c>
      <c r="I6" s="486"/>
      <c r="J6" s="486"/>
      <c r="K6" s="486" t="s">
        <v>47</v>
      </c>
      <c r="L6" s="486"/>
      <c r="M6" s="486"/>
      <c r="N6" s="486" t="s">
        <v>48</v>
      </c>
      <c r="O6" s="486"/>
      <c r="P6" s="486"/>
      <c r="Q6" s="486" t="s">
        <v>989</v>
      </c>
      <c r="R6" s="487" t="s">
        <v>990</v>
      </c>
      <c r="S6" s="483" t="s">
        <v>49</v>
      </c>
    </row>
    <row r="7" spans="1:256" ht="38.25">
      <c r="A7" s="486"/>
      <c r="B7" s="486"/>
      <c r="C7" s="486"/>
      <c r="D7" s="486"/>
      <c r="E7" s="58" t="s">
        <v>44</v>
      </c>
      <c r="F7" s="58" t="s">
        <v>45</v>
      </c>
      <c r="G7" s="58" t="s">
        <v>8</v>
      </c>
      <c r="H7" s="58" t="s">
        <v>44</v>
      </c>
      <c r="I7" s="58" t="s">
        <v>45</v>
      </c>
      <c r="J7" s="58" t="s">
        <v>8</v>
      </c>
      <c r="K7" s="58" t="s">
        <v>44</v>
      </c>
      <c r="L7" s="58" t="s">
        <v>45</v>
      </c>
      <c r="M7" s="58" t="s">
        <v>8</v>
      </c>
      <c r="N7" s="58" t="s">
        <v>44</v>
      </c>
      <c r="O7" s="58" t="s">
        <v>45</v>
      </c>
      <c r="P7" s="58" t="s">
        <v>8</v>
      </c>
      <c r="Q7" s="486"/>
      <c r="R7" s="487"/>
      <c r="S7" s="483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34"/>
    </row>
    <row r="8" spans="1:256">
      <c r="A8" s="135" t="s">
        <v>991</v>
      </c>
      <c r="B8" s="136" t="s">
        <v>992</v>
      </c>
      <c r="C8" s="58"/>
      <c r="D8" s="58"/>
      <c r="E8" s="411">
        <f t="shared" ref="E8:P8" si="0">E9+E130+E234+E393+E472+E595+E639+E741+E785+E859+E928+E1001+E1170+E1214+E1277+E1370+E1457+E1505+E1571+E1646+E1698+E1786+E1844</f>
        <v>1511</v>
      </c>
      <c r="F8" s="411">
        <f t="shared" si="0"/>
        <v>27</v>
      </c>
      <c r="G8" s="411">
        <f t="shared" si="0"/>
        <v>49</v>
      </c>
      <c r="H8" s="411">
        <f t="shared" si="0"/>
        <v>156</v>
      </c>
      <c r="I8" s="411">
        <f t="shared" si="0"/>
        <v>1</v>
      </c>
      <c r="J8" s="411">
        <f t="shared" si="0"/>
        <v>70</v>
      </c>
      <c r="K8" s="411">
        <f t="shared" si="0"/>
        <v>5</v>
      </c>
      <c r="L8" s="411">
        <f t="shared" si="0"/>
        <v>0</v>
      </c>
      <c r="M8" s="411">
        <f t="shared" si="0"/>
        <v>0</v>
      </c>
      <c r="N8" s="411">
        <f t="shared" si="0"/>
        <v>2.8400000000000016</v>
      </c>
      <c r="O8" s="411">
        <f t="shared" si="0"/>
        <v>2.1300000000000008</v>
      </c>
      <c r="P8" s="411">
        <f t="shared" si="0"/>
        <v>1.7749999999999977</v>
      </c>
      <c r="Q8" s="58"/>
      <c r="R8" s="449">
        <f>R9+R130+R234+R393+R472+R595+R639+R741+R785+R859+R928+R1001+R1170+R1214+R1277+R1370+R1457+R1505+R1571+R1646+R1698+R1786+R1844</f>
        <v>340.26799999999969</v>
      </c>
      <c r="S8" s="137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  <c r="IU8" s="134"/>
      <c r="IV8" s="134"/>
    </row>
    <row r="9" spans="1:256">
      <c r="A9" s="58"/>
      <c r="B9" s="138" t="s">
        <v>993</v>
      </c>
      <c r="C9" s="58"/>
      <c r="D9" s="58"/>
      <c r="E9" s="58">
        <f t="shared" ref="E9:M9" si="1">SUM(E10:E129)</f>
        <v>113</v>
      </c>
      <c r="F9" s="58">
        <f t="shared" si="1"/>
        <v>0</v>
      </c>
      <c r="G9" s="58">
        <f t="shared" si="1"/>
        <v>3</v>
      </c>
      <c r="H9" s="58">
        <f t="shared" si="1"/>
        <v>0</v>
      </c>
      <c r="I9" s="58">
        <f t="shared" si="1"/>
        <v>0</v>
      </c>
      <c r="J9" s="58">
        <f t="shared" si="1"/>
        <v>3</v>
      </c>
      <c r="K9" s="58">
        <f t="shared" si="1"/>
        <v>0</v>
      </c>
      <c r="L9" s="58">
        <f t="shared" si="1"/>
        <v>0</v>
      </c>
      <c r="M9" s="58">
        <f t="shared" si="1"/>
        <v>0</v>
      </c>
      <c r="N9" s="58"/>
      <c r="O9" s="58"/>
      <c r="P9" s="58"/>
      <c r="Q9" s="58"/>
      <c r="R9" s="449">
        <f>SUM(R10:R129)</f>
        <v>23.237499999999951</v>
      </c>
      <c r="S9" s="137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4"/>
    </row>
    <row r="10" spans="1:256">
      <c r="A10" s="139">
        <v>1</v>
      </c>
      <c r="B10" s="140" t="s">
        <v>994</v>
      </c>
      <c r="C10" s="141" t="s">
        <v>995</v>
      </c>
      <c r="D10" s="142" t="s">
        <v>635</v>
      </c>
      <c r="E10" s="88"/>
      <c r="F10" s="88"/>
      <c r="G10" s="88"/>
      <c r="H10" s="143"/>
      <c r="I10" s="143"/>
      <c r="J10" s="88">
        <v>1</v>
      </c>
      <c r="K10" s="88"/>
      <c r="L10" s="143"/>
      <c r="M10" s="143"/>
      <c r="N10" s="197">
        <v>0.04</v>
      </c>
      <c r="O10" s="197">
        <v>0.03</v>
      </c>
      <c r="P10" s="197">
        <v>2.5000000000000001E-2</v>
      </c>
      <c r="Q10" s="200">
        <v>5</v>
      </c>
      <c r="R10" s="450">
        <f>((E10*N10+F10*O10+G10*P10)+(H10*N10+I10*O10+J10*P10)*70%+(K10*N10+L10*O10+M10*P10)*50%)*Q10</f>
        <v>8.7499999999999994E-2</v>
      </c>
      <c r="S10" s="201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4"/>
      <c r="DK10" s="144"/>
      <c r="DL10" s="144"/>
      <c r="DM10" s="144"/>
      <c r="DN10" s="144"/>
      <c r="DO10" s="144"/>
      <c r="DP10" s="144"/>
      <c r="DQ10" s="144"/>
      <c r="DR10" s="144"/>
      <c r="DS10" s="144"/>
      <c r="DT10" s="144"/>
      <c r="DU10" s="144"/>
      <c r="DV10" s="144"/>
      <c r="DW10" s="144"/>
      <c r="DX10" s="144"/>
      <c r="DY10" s="144"/>
      <c r="DZ10" s="144"/>
      <c r="EA10" s="144"/>
      <c r="EB10" s="144"/>
      <c r="EC10" s="144"/>
      <c r="ED10" s="144"/>
      <c r="EE10" s="144"/>
      <c r="EF10" s="144"/>
      <c r="EG10" s="144"/>
      <c r="EH10" s="144"/>
      <c r="EI10" s="144"/>
      <c r="EJ10" s="144"/>
      <c r="EK10" s="144"/>
      <c r="EL10" s="144"/>
      <c r="EM10" s="144"/>
      <c r="EN10" s="144"/>
      <c r="EO10" s="144"/>
      <c r="EP10" s="144"/>
      <c r="EQ10" s="144"/>
      <c r="ER10" s="144"/>
      <c r="ES10" s="144"/>
      <c r="ET10" s="144"/>
      <c r="EU10" s="144"/>
      <c r="EV10" s="144"/>
      <c r="EW10" s="144"/>
      <c r="EX10" s="144"/>
      <c r="EY10" s="144"/>
      <c r="EZ10" s="144"/>
      <c r="FA10" s="144"/>
      <c r="FB10" s="144"/>
      <c r="FC10" s="144"/>
      <c r="FD10" s="144"/>
      <c r="FE10" s="144"/>
      <c r="FF10" s="144"/>
      <c r="FG10" s="144"/>
      <c r="FH10" s="144"/>
      <c r="FI10" s="144"/>
      <c r="FJ10" s="144"/>
      <c r="FK10" s="144"/>
      <c r="FL10" s="144"/>
      <c r="FM10" s="144"/>
      <c r="FN10" s="144"/>
      <c r="FO10" s="144"/>
      <c r="FP10" s="144"/>
      <c r="FQ10" s="144"/>
      <c r="FR10" s="144"/>
      <c r="FS10" s="144"/>
      <c r="FT10" s="144"/>
      <c r="FU10" s="144"/>
      <c r="FV10" s="144"/>
      <c r="FW10" s="144"/>
      <c r="FX10" s="144"/>
      <c r="FY10" s="144"/>
      <c r="FZ10" s="144"/>
      <c r="GA10" s="144"/>
      <c r="GB10" s="144"/>
      <c r="GC10" s="144"/>
      <c r="GD10" s="144"/>
      <c r="GE10" s="144"/>
      <c r="GF10" s="144"/>
      <c r="GG10" s="144"/>
      <c r="GH10" s="144"/>
      <c r="GI10" s="144"/>
      <c r="GJ10" s="144"/>
      <c r="GK10" s="144"/>
      <c r="GL10" s="144"/>
      <c r="GM10" s="144"/>
      <c r="GN10" s="144"/>
      <c r="GO10" s="144"/>
      <c r="GP10" s="144"/>
      <c r="GQ10" s="144"/>
      <c r="GR10" s="144"/>
      <c r="GS10" s="144"/>
      <c r="GT10" s="144"/>
      <c r="GU10" s="144"/>
      <c r="GV10" s="144"/>
      <c r="GW10" s="144"/>
      <c r="GX10" s="144"/>
      <c r="GY10" s="144"/>
      <c r="GZ10" s="144"/>
      <c r="HA10" s="144"/>
      <c r="HB10" s="144"/>
      <c r="HC10" s="144"/>
      <c r="HD10" s="144"/>
      <c r="HE10" s="144"/>
      <c r="HF10" s="144"/>
      <c r="HG10" s="144"/>
      <c r="HH10" s="144"/>
      <c r="HI10" s="144"/>
      <c r="HJ10" s="144"/>
      <c r="HK10" s="144"/>
      <c r="HL10" s="144"/>
      <c r="HM10" s="144"/>
      <c r="HN10" s="144"/>
      <c r="HO10" s="144"/>
      <c r="HP10" s="144"/>
      <c r="HQ10" s="144"/>
      <c r="HR10" s="144"/>
      <c r="HS10" s="144"/>
      <c r="HT10" s="144"/>
      <c r="HU10" s="144"/>
      <c r="HV10" s="144"/>
      <c r="HW10" s="144"/>
      <c r="HX10" s="144"/>
      <c r="HY10" s="144"/>
      <c r="HZ10" s="144"/>
      <c r="IA10" s="144"/>
      <c r="IB10" s="144"/>
      <c r="IC10" s="144"/>
      <c r="ID10" s="144"/>
      <c r="IE10" s="144"/>
      <c r="IF10" s="144"/>
      <c r="IG10" s="144"/>
      <c r="IH10" s="144"/>
      <c r="II10" s="144"/>
      <c r="IJ10" s="144"/>
      <c r="IK10" s="144"/>
      <c r="IL10" s="144"/>
      <c r="IM10" s="144"/>
      <c r="IN10" s="144"/>
      <c r="IO10" s="144"/>
      <c r="IP10" s="144"/>
      <c r="IQ10" s="144"/>
      <c r="IR10" s="144"/>
      <c r="IS10" s="144"/>
      <c r="IT10" s="144"/>
      <c r="IU10" s="144"/>
      <c r="IV10" s="144"/>
    </row>
    <row r="11" spans="1:256">
      <c r="A11" s="139">
        <v>2</v>
      </c>
      <c r="B11" s="140" t="s">
        <v>996</v>
      </c>
      <c r="C11" s="141" t="s">
        <v>995</v>
      </c>
      <c r="D11" s="142" t="s">
        <v>635</v>
      </c>
      <c r="E11" s="88"/>
      <c r="F11" s="88"/>
      <c r="G11" s="88"/>
      <c r="H11" s="88"/>
      <c r="I11" s="88"/>
      <c r="J11" s="88">
        <v>1</v>
      </c>
      <c r="K11" s="88"/>
      <c r="L11" s="88"/>
      <c r="M11" s="88"/>
      <c r="N11" s="197">
        <v>0.04</v>
      </c>
      <c r="O11" s="197">
        <v>0.03</v>
      </c>
      <c r="P11" s="197">
        <v>2.5000000000000001E-2</v>
      </c>
      <c r="Q11" s="200">
        <v>5</v>
      </c>
      <c r="R11" s="450">
        <f t="shared" ref="R11:R74" si="2">((E11*N11+F11*O11+G11*P11)+(H11*N11+I11*O11+J11*P11)*70%+(K11*N11+L11*O11+M11*P11)*50%)*Q11</f>
        <v>8.7499999999999994E-2</v>
      </c>
      <c r="S11" s="201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/>
      <c r="EA11" s="144"/>
      <c r="EB11" s="144"/>
      <c r="EC11" s="144"/>
      <c r="ED11" s="144"/>
      <c r="EE11" s="144"/>
      <c r="EF11" s="144"/>
      <c r="EG11" s="144"/>
      <c r="EH11" s="144"/>
      <c r="EI11" s="144"/>
      <c r="EJ11" s="144"/>
      <c r="EK11" s="144"/>
      <c r="EL11" s="144"/>
      <c r="EM11" s="144"/>
      <c r="EN11" s="144"/>
      <c r="EO11" s="144"/>
      <c r="EP11" s="144"/>
      <c r="EQ11" s="144"/>
      <c r="ER11" s="144"/>
      <c r="ES11" s="144"/>
      <c r="ET11" s="144"/>
      <c r="EU11" s="144"/>
      <c r="EV11" s="144"/>
      <c r="EW11" s="144"/>
      <c r="EX11" s="144"/>
      <c r="EY11" s="144"/>
      <c r="EZ11" s="144"/>
      <c r="FA11" s="144"/>
      <c r="FB11" s="144"/>
      <c r="FC11" s="144"/>
      <c r="FD11" s="144"/>
      <c r="FE11" s="144"/>
      <c r="FF11" s="144"/>
      <c r="FG11" s="144"/>
      <c r="FH11" s="144"/>
      <c r="FI11" s="144"/>
      <c r="FJ11" s="144"/>
      <c r="FK11" s="144"/>
      <c r="FL11" s="144"/>
      <c r="FM11" s="144"/>
      <c r="FN11" s="144"/>
      <c r="FO11" s="144"/>
      <c r="FP11" s="144"/>
      <c r="FQ11" s="144"/>
      <c r="FR11" s="144"/>
      <c r="FS11" s="144"/>
      <c r="FT11" s="144"/>
      <c r="FU11" s="144"/>
      <c r="FV11" s="144"/>
      <c r="FW11" s="144"/>
      <c r="FX11" s="144"/>
      <c r="FY11" s="144"/>
      <c r="FZ11" s="144"/>
      <c r="GA11" s="144"/>
      <c r="GB11" s="144"/>
      <c r="GC11" s="144"/>
      <c r="GD11" s="144"/>
      <c r="GE11" s="144"/>
      <c r="GF11" s="144"/>
      <c r="GG11" s="144"/>
      <c r="GH11" s="144"/>
      <c r="GI11" s="144"/>
      <c r="GJ11" s="144"/>
      <c r="GK11" s="144"/>
      <c r="GL11" s="144"/>
      <c r="GM11" s="144"/>
      <c r="GN11" s="144"/>
      <c r="GO11" s="144"/>
      <c r="GP11" s="144"/>
      <c r="GQ11" s="144"/>
      <c r="GR11" s="144"/>
      <c r="GS11" s="144"/>
      <c r="GT11" s="144"/>
      <c r="GU11" s="144"/>
      <c r="GV11" s="144"/>
      <c r="GW11" s="144"/>
      <c r="GX11" s="144"/>
      <c r="GY11" s="144"/>
      <c r="GZ11" s="144"/>
      <c r="HA11" s="144"/>
      <c r="HB11" s="144"/>
      <c r="HC11" s="144"/>
      <c r="HD11" s="144"/>
      <c r="HE11" s="144"/>
      <c r="HF11" s="144"/>
      <c r="HG11" s="144"/>
      <c r="HH11" s="144"/>
      <c r="HI11" s="144"/>
      <c r="HJ11" s="144"/>
      <c r="HK11" s="144"/>
      <c r="HL11" s="144"/>
      <c r="HM11" s="144"/>
      <c r="HN11" s="144"/>
      <c r="HO11" s="144"/>
      <c r="HP11" s="144"/>
      <c r="HQ11" s="144"/>
      <c r="HR11" s="144"/>
      <c r="HS11" s="144"/>
      <c r="HT11" s="144"/>
      <c r="HU11" s="144"/>
      <c r="HV11" s="144"/>
      <c r="HW11" s="144"/>
      <c r="HX11" s="144"/>
      <c r="HY11" s="144"/>
      <c r="HZ11" s="144"/>
      <c r="IA11" s="144"/>
      <c r="IB11" s="144"/>
      <c r="IC11" s="144"/>
      <c r="ID11" s="144"/>
      <c r="IE11" s="144"/>
      <c r="IF11" s="144"/>
      <c r="IG11" s="144"/>
      <c r="IH11" s="144"/>
      <c r="II11" s="144"/>
      <c r="IJ11" s="144"/>
      <c r="IK11" s="144"/>
      <c r="IL11" s="144"/>
      <c r="IM11" s="144"/>
      <c r="IN11" s="144"/>
      <c r="IO11" s="144"/>
      <c r="IP11" s="144"/>
      <c r="IQ11" s="144"/>
      <c r="IR11" s="144"/>
      <c r="IS11" s="144"/>
      <c r="IT11" s="144"/>
      <c r="IU11" s="144"/>
      <c r="IV11" s="144"/>
    </row>
    <row r="12" spans="1:256">
      <c r="A12" s="139">
        <v>3</v>
      </c>
      <c r="B12" s="140" t="s">
        <v>997</v>
      </c>
      <c r="C12" s="141" t="s">
        <v>998</v>
      </c>
      <c r="D12" s="142" t="s">
        <v>635</v>
      </c>
      <c r="E12" s="88"/>
      <c r="F12" s="88"/>
      <c r="G12" s="88"/>
      <c r="H12" s="88"/>
      <c r="I12" s="88"/>
      <c r="J12" s="88">
        <v>1</v>
      </c>
      <c r="K12" s="88"/>
      <c r="L12" s="88"/>
      <c r="M12" s="88"/>
      <c r="N12" s="197">
        <v>0.04</v>
      </c>
      <c r="O12" s="197">
        <v>0.03</v>
      </c>
      <c r="P12" s="197">
        <v>2.5000000000000001E-2</v>
      </c>
      <c r="Q12" s="200">
        <v>5</v>
      </c>
      <c r="R12" s="450">
        <f t="shared" si="2"/>
        <v>8.7499999999999994E-2</v>
      </c>
      <c r="S12" s="201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  <c r="EK12" s="144"/>
      <c r="EL12" s="144"/>
      <c r="EM12" s="144"/>
      <c r="EN12" s="144"/>
      <c r="EO12" s="144"/>
      <c r="EP12" s="144"/>
      <c r="EQ12" s="144"/>
      <c r="ER12" s="144"/>
      <c r="ES12" s="144"/>
      <c r="ET12" s="144"/>
      <c r="EU12" s="144"/>
      <c r="EV12" s="144"/>
      <c r="EW12" s="144"/>
      <c r="EX12" s="144"/>
      <c r="EY12" s="144"/>
      <c r="EZ12" s="144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4"/>
      <c r="FL12" s="144"/>
      <c r="FM12" s="144"/>
      <c r="FN12" s="144"/>
      <c r="FO12" s="144"/>
      <c r="FP12" s="144"/>
      <c r="FQ12" s="144"/>
      <c r="FR12" s="144"/>
      <c r="FS12" s="144"/>
      <c r="FT12" s="144"/>
      <c r="FU12" s="144"/>
      <c r="FV12" s="144"/>
      <c r="FW12" s="144"/>
      <c r="FX12" s="144"/>
      <c r="FY12" s="144"/>
      <c r="FZ12" s="144"/>
      <c r="GA12" s="144"/>
      <c r="GB12" s="144"/>
      <c r="GC12" s="144"/>
      <c r="GD12" s="144"/>
      <c r="GE12" s="144"/>
      <c r="GF12" s="144"/>
      <c r="GG12" s="144"/>
      <c r="GH12" s="144"/>
      <c r="GI12" s="144"/>
      <c r="GJ12" s="144"/>
      <c r="GK12" s="144"/>
      <c r="GL12" s="144"/>
      <c r="GM12" s="144"/>
      <c r="GN12" s="144"/>
      <c r="GO12" s="144"/>
      <c r="GP12" s="144"/>
      <c r="GQ12" s="144"/>
      <c r="GR12" s="144"/>
      <c r="GS12" s="144"/>
      <c r="GT12" s="144"/>
      <c r="GU12" s="144"/>
      <c r="GV12" s="144"/>
      <c r="GW12" s="144"/>
      <c r="GX12" s="144"/>
      <c r="GY12" s="144"/>
      <c r="GZ12" s="144"/>
      <c r="HA12" s="144"/>
      <c r="HB12" s="144"/>
      <c r="HC12" s="144"/>
      <c r="HD12" s="144"/>
      <c r="HE12" s="144"/>
      <c r="HF12" s="144"/>
      <c r="HG12" s="144"/>
      <c r="HH12" s="144"/>
      <c r="HI12" s="144"/>
      <c r="HJ12" s="144"/>
      <c r="HK12" s="144"/>
      <c r="HL12" s="144"/>
      <c r="HM12" s="144"/>
      <c r="HN12" s="144"/>
      <c r="HO12" s="144"/>
      <c r="HP12" s="144"/>
      <c r="HQ12" s="144"/>
      <c r="HR12" s="144"/>
      <c r="HS12" s="144"/>
      <c r="HT12" s="144"/>
      <c r="HU12" s="144"/>
      <c r="HV12" s="144"/>
      <c r="HW12" s="144"/>
      <c r="HX12" s="144"/>
      <c r="HY12" s="144"/>
      <c r="HZ12" s="144"/>
      <c r="IA12" s="144"/>
      <c r="IB12" s="144"/>
      <c r="IC12" s="144"/>
      <c r="ID12" s="144"/>
      <c r="IE12" s="144"/>
      <c r="IF12" s="144"/>
      <c r="IG12" s="144"/>
      <c r="IH12" s="144"/>
      <c r="II12" s="144"/>
      <c r="IJ12" s="144"/>
      <c r="IK12" s="144"/>
      <c r="IL12" s="144"/>
      <c r="IM12" s="144"/>
      <c r="IN12" s="144"/>
      <c r="IO12" s="144"/>
      <c r="IP12" s="144"/>
      <c r="IQ12" s="144"/>
      <c r="IR12" s="144"/>
      <c r="IS12" s="144"/>
      <c r="IT12" s="144"/>
      <c r="IU12" s="144"/>
      <c r="IV12" s="144"/>
    </row>
    <row r="13" spans="1:256">
      <c r="A13" s="139">
        <v>4</v>
      </c>
      <c r="B13" s="140" t="s">
        <v>999</v>
      </c>
      <c r="C13" s="141" t="s">
        <v>1000</v>
      </c>
      <c r="D13" s="142" t="s">
        <v>1001</v>
      </c>
      <c r="E13" s="88"/>
      <c r="F13" s="88"/>
      <c r="G13" s="88">
        <v>1</v>
      </c>
      <c r="H13" s="88"/>
      <c r="I13" s="88"/>
      <c r="J13" s="88"/>
      <c r="K13" s="88"/>
      <c r="L13" s="88"/>
      <c r="M13" s="88"/>
      <c r="N13" s="197">
        <v>0.04</v>
      </c>
      <c r="O13" s="197">
        <v>0.03</v>
      </c>
      <c r="P13" s="197">
        <v>2.5000000000000001E-2</v>
      </c>
      <c r="Q13" s="200">
        <v>5</v>
      </c>
      <c r="R13" s="450">
        <f t="shared" si="2"/>
        <v>0.125</v>
      </c>
      <c r="S13" s="201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  <c r="FL13" s="144"/>
      <c r="FM13" s="144"/>
      <c r="FN13" s="144"/>
      <c r="FO13" s="144"/>
      <c r="FP13" s="144"/>
      <c r="FQ13" s="144"/>
      <c r="FR13" s="144"/>
      <c r="FS13" s="144"/>
      <c r="FT13" s="144"/>
      <c r="FU13" s="144"/>
      <c r="FV13" s="144"/>
      <c r="FW13" s="144"/>
      <c r="FX13" s="144"/>
      <c r="FY13" s="144"/>
      <c r="FZ13" s="144"/>
      <c r="GA13" s="144"/>
      <c r="GB13" s="144"/>
      <c r="GC13" s="144"/>
      <c r="GD13" s="144"/>
      <c r="GE13" s="144"/>
      <c r="GF13" s="144"/>
      <c r="GG13" s="144"/>
      <c r="GH13" s="144"/>
      <c r="GI13" s="144"/>
      <c r="GJ13" s="144"/>
      <c r="GK13" s="144"/>
      <c r="GL13" s="144"/>
      <c r="GM13" s="144"/>
      <c r="GN13" s="144"/>
      <c r="GO13" s="144"/>
      <c r="GP13" s="144"/>
      <c r="GQ13" s="144"/>
      <c r="GR13" s="144"/>
      <c r="GS13" s="144"/>
      <c r="GT13" s="144"/>
      <c r="GU13" s="144"/>
      <c r="GV13" s="144"/>
      <c r="GW13" s="144"/>
      <c r="GX13" s="144"/>
      <c r="GY13" s="144"/>
      <c r="GZ13" s="144"/>
      <c r="HA13" s="144"/>
      <c r="HB13" s="144"/>
      <c r="HC13" s="144"/>
      <c r="HD13" s="144"/>
      <c r="HE13" s="144"/>
      <c r="HF13" s="144"/>
      <c r="HG13" s="144"/>
      <c r="HH13" s="144"/>
      <c r="HI13" s="144"/>
      <c r="HJ13" s="144"/>
      <c r="HK13" s="144"/>
      <c r="HL13" s="144"/>
      <c r="HM13" s="144"/>
      <c r="HN13" s="144"/>
      <c r="HO13" s="144"/>
      <c r="HP13" s="144"/>
      <c r="HQ13" s="144"/>
      <c r="HR13" s="144"/>
      <c r="HS13" s="144"/>
      <c r="HT13" s="144"/>
      <c r="HU13" s="144"/>
      <c r="HV13" s="144"/>
      <c r="HW13" s="144"/>
      <c r="HX13" s="144"/>
      <c r="HY13" s="144"/>
      <c r="HZ13" s="144"/>
      <c r="IA13" s="144"/>
      <c r="IB13" s="144"/>
      <c r="IC13" s="144"/>
      <c r="ID13" s="144"/>
      <c r="IE13" s="144"/>
      <c r="IF13" s="144"/>
      <c r="IG13" s="144"/>
      <c r="IH13" s="144"/>
      <c r="II13" s="144"/>
      <c r="IJ13" s="144"/>
      <c r="IK13" s="144"/>
      <c r="IL13" s="144"/>
      <c r="IM13" s="144"/>
      <c r="IN13" s="144"/>
      <c r="IO13" s="144"/>
      <c r="IP13" s="144"/>
      <c r="IQ13" s="144"/>
      <c r="IR13" s="144"/>
      <c r="IS13" s="144"/>
      <c r="IT13" s="144"/>
      <c r="IU13" s="144"/>
      <c r="IV13" s="144"/>
    </row>
    <row r="14" spans="1:256">
      <c r="A14" s="139">
        <v>5</v>
      </c>
      <c r="B14" s="140" t="s">
        <v>1002</v>
      </c>
      <c r="C14" s="141" t="s">
        <v>1000</v>
      </c>
      <c r="D14" s="142" t="s">
        <v>1001</v>
      </c>
      <c r="E14" s="88"/>
      <c r="F14" s="88"/>
      <c r="G14" s="88">
        <v>1</v>
      </c>
      <c r="H14" s="88"/>
      <c r="I14" s="88"/>
      <c r="J14" s="88"/>
      <c r="K14" s="88"/>
      <c r="L14" s="88"/>
      <c r="M14" s="88"/>
      <c r="N14" s="197">
        <v>0.04</v>
      </c>
      <c r="O14" s="197">
        <v>0.03</v>
      </c>
      <c r="P14" s="197">
        <v>2.5000000000000001E-2</v>
      </c>
      <c r="Q14" s="200">
        <v>5</v>
      </c>
      <c r="R14" s="450">
        <f t="shared" si="2"/>
        <v>0.125</v>
      </c>
      <c r="S14" s="201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  <c r="FL14" s="144"/>
      <c r="FM14" s="144"/>
      <c r="FN14" s="144"/>
      <c r="FO14" s="144"/>
      <c r="FP14" s="144"/>
      <c r="FQ14" s="144"/>
      <c r="FR14" s="144"/>
      <c r="FS14" s="144"/>
      <c r="FT14" s="144"/>
      <c r="FU14" s="144"/>
      <c r="FV14" s="144"/>
      <c r="FW14" s="144"/>
      <c r="FX14" s="144"/>
      <c r="FY14" s="144"/>
      <c r="FZ14" s="144"/>
      <c r="GA14" s="144"/>
      <c r="GB14" s="144"/>
      <c r="GC14" s="144"/>
      <c r="GD14" s="144"/>
      <c r="GE14" s="144"/>
      <c r="GF14" s="144"/>
      <c r="GG14" s="144"/>
      <c r="GH14" s="144"/>
      <c r="GI14" s="144"/>
      <c r="GJ14" s="144"/>
      <c r="GK14" s="144"/>
      <c r="GL14" s="144"/>
      <c r="GM14" s="144"/>
      <c r="GN14" s="144"/>
      <c r="GO14" s="144"/>
      <c r="GP14" s="144"/>
      <c r="GQ14" s="144"/>
      <c r="GR14" s="144"/>
      <c r="GS14" s="144"/>
      <c r="GT14" s="144"/>
      <c r="GU14" s="144"/>
      <c r="GV14" s="144"/>
      <c r="GW14" s="144"/>
      <c r="GX14" s="144"/>
      <c r="GY14" s="144"/>
      <c r="GZ14" s="144"/>
      <c r="HA14" s="144"/>
      <c r="HB14" s="144"/>
      <c r="HC14" s="144"/>
      <c r="HD14" s="144"/>
      <c r="HE14" s="144"/>
      <c r="HF14" s="144"/>
      <c r="HG14" s="144"/>
      <c r="HH14" s="144"/>
      <c r="HI14" s="144"/>
      <c r="HJ14" s="144"/>
      <c r="HK14" s="144"/>
      <c r="HL14" s="144"/>
      <c r="HM14" s="144"/>
      <c r="HN14" s="144"/>
      <c r="HO14" s="144"/>
      <c r="HP14" s="144"/>
      <c r="HQ14" s="144"/>
      <c r="HR14" s="144"/>
      <c r="HS14" s="144"/>
      <c r="HT14" s="144"/>
      <c r="HU14" s="144"/>
      <c r="HV14" s="144"/>
      <c r="HW14" s="144"/>
      <c r="HX14" s="144"/>
      <c r="HY14" s="144"/>
      <c r="HZ14" s="144"/>
      <c r="IA14" s="144"/>
      <c r="IB14" s="144"/>
      <c r="IC14" s="144"/>
      <c r="ID14" s="144"/>
      <c r="IE14" s="144"/>
      <c r="IF14" s="144"/>
      <c r="IG14" s="144"/>
      <c r="IH14" s="144"/>
      <c r="II14" s="144"/>
      <c r="IJ14" s="144"/>
      <c r="IK14" s="144"/>
      <c r="IL14" s="144"/>
      <c r="IM14" s="144"/>
      <c r="IN14" s="144"/>
      <c r="IO14" s="144"/>
      <c r="IP14" s="144"/>
      <c r="IQ14" s="144"/>
      <c r="IR14" s="144"/>
      <c r="IS14" s="144"/>
      <c r="IT14" s="144"/>
      <c r="IU14" s="144"/>
      <c r="IV14" s="144"/>
    </row>
    <row r="15" spans="1:256">
      <c r="A15" s="139">
        <v>6</v>
      </c>
      <c r="B15" s="140" t="s">
        <v>1003</v>
      </c>
      <c r="C15" s="145" t="s">
        <v>1004</v>
      </c>
      <c r="D15" s="142" t="s">
        <v>1001</v>
      </c>
      <c r="E15" s="88"/>
      <c r="F15" s="88"/>
      <c r="G15" s="88">
        <v>1</v>
      </c>
      <c r="H15" s="88"/>
      <c r="I15" s="88"/>
      <c r="J15" s="88"/>
      <c r="K15" s="88"/>
      <c r="L15" s="88"/>
      <c r="M15" s="88"/>
      <c r="N15" s="197">
        <v>0.04</v>
      </c>
      <c r="O15" s="197">
        <v>0.03</v>
      </c>
      <c r="P15" s="197">
        <v>2.5000000000000001E-2</v>
      </c>
      <c r="Q15" s="200">
        <v>5</v>
      </c>
      <c r="R15" s="450">
        <f t="shared" si="2"/>
        <v>0.125</v>
      </c>
      <c r="S15" s="201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  <c r="EF15" s="144"/>
      <c r="EG15" s="144"/>
      <c r="EH15" s="144"/>
      <c r="EI15" s="144"/>
      <c r="EJ15" s="144"/>
      <c r="EK15" s="144"/>
      <c r="EL15" s="144"/>
      <c r="EM15" s="144"/>
      <c r="EN15" s="144"/>
      <c r="EO15" s="144"/>
      <c r="EP15" s="144"/>
      <c r="EQ15" s="144"/>
      <c r="ER15" s="144"/>
      <c r="ES15" s="144"/>
      <c r="ET15" s="144"/>
      <c r="EU15" s="144"/>
      <c r="EV15" s="144"/>
      <c r="EW15" s="144"/>
      <c r="EX15" s="144"/>
      <c r="EY15" s="144"/>
      <c r="EZ15" s="144"/>
      <c r="FA15" s="144"/>
      <c r="FB15" s="144"/>
      <c r="FC15" s="144"/>
      <c r="FD15" s="144"/>
      <c r="FE15" s="144"/>
      <c r="FF15" s="144"/>
      <c r="FG15" s="144"/>
      <c r="FH15" s="144"/>
      <c r="FI15" s="144"/>
      <c r="FJ15" s="144"/>
      <c r="FK15" s="144"/>
      <c r="FL15" s="144"/>
      <c r="FM15" s="144"/>
      <c r="FN15" s="144"/>
      <c r="FO15" s="144"/>
      <c r="FP15" s="144"/>
      <c r="FQ15" s="144"/>
      <c r="FR15" s="144"/>
      <c r="FS15" s="144"/>
      <c r="FT15" s="144"/>
      <c r="FU15" s="144"/>
      <c r="FV15" s="144"/>
      <c r="FW15" s="144"/>
      <c r="FX15" s="144"/>
      <c r="FY15" s="144"/>
      <c r="FZ15" s="144"/>
      <c r="GA15" s="144"/>
      <c r="GB15" s="144"/>
      <c r="GC15" s="144"/>
      <c r="GD15" s="144"/>
      <c r="GE15" s="144"/>
      <c r="GF15" s="144"/>
      <c r="GG15" s="144"/>
      <c r="GH15" s="144"/>
      <c r="GI15" s="144"/>
      <c r="GJ15" s="144"/>
      <c r="GK15" s="144"/>
      <c r="GL15" s="144"/>
      <c r="GM15" s="144"/>
      <c r="GN15" s="144"/>
      <c r="GO15" s="144"/>
      <c r="GP15" s="144"/>
      <c r="GQ15" s="144"/>
      <c r="GR15" s="144"/>
      <c r="GS15" s="144"/>
      <c r="GT15" s="144"/>
      <c r="GU15" s="144"/>
      <c r="GV15" s="144"/>
      <c r="GW15" s="144"/>
      <c r="GX15" s="144"/>
      <c r="GY15" s="144"/>
      <c r="GZ15" s="144"/>
      <c r="HA15" s="144"/>
      <c r="HB15" s="144"/>
      <c r="HC15" s="144"/>
      <c r="HD15" s="144"/>
      <c r="HE15" s="144"/>
      <c r="HF15" s="144"/>
      <c r="HG15" s="144"/>
      <c r="HH15" s="144"/>
      <c r="HI15" s="144"/>
      <c r="HJ15" s="144"/>
      <c r="HK15" s="144"/>
      <c r="HL15" s="144"/>
      <c r="HM15" s="144"/>
      <c r="HN15" s="144"/>
      <c r="HO15" s="144"/>
      <c r="HP15" s="144"/>
      <c r="HQ15" s="144"/>
      <c r="HR15" s="144"/>
      <c r="HS15" s="144"/>
      <c r="HT15" s="144"/>
      <c r="HU15" s="144"/>
      <c r="HV15" s="144"/>
      <c r="HW15" s="144"/>
      <c r="HX15" s="144"/>
      <c r="HY15" s="144"/>
      <c r="HZ15" s="144"/>
      <c r="IA15" s="144"/>
      <c r="IB15" s="144"/>
      <c r="IC15" s="144"/>
      <c r="ID15" s="144"/>
      <c r="IE15" s="144"/>
      <c r="IF15" s="144"/>
      <c r="IG15" s="144"/>
      <c r="IH15" s="144"/>
      <c r="II15" s="144"/>
      <c r="IJ15" s="144"/>
      <c r="IK15" s="144"/>
      <c r="IL15" s="144"/>
      <c r="IM15" s="144"/>
      <c r="IN15" s="144"/>
      <c r="IO15" s="144"/>
      <c r="IP15" s="144"/>
      <c r="IQ15" s="144"/>
      <c r="IR15" s="144"/>
      <c r="IS15" s="144"/>
      <c r="IT15" s="144"/>
      <c r="IU15" s="144"/>
      <c r="IV15" s="144"/>
    </row>
    <row r="16" spans="1:256">
      <c r="A16" s="139">
        <v>7</v>
      </c>
      <c r="B16" s="146" t="s">
        <v>1005</v>
      </c>
      <c r="C16" s="145" t="s">
        <v>1004</v>
      </c>
      <c r="D16" s="142" t="s">
        <v>1001</v>
      </c>
      <c r="E16" s="88">
        <v>1</v>
      </c>
      <c r="F16" s="88"/>
      <c r="G16" s="88"/>
      <c r="H16" s="88"/>
      <c r="I16" s="88"/>
      <c r="J16" s="88"/>
      <c r="K16" s="88"/>
      <c r="L16" s="88"/>
      <c r="M16" s="88"/>
      <c r="N16" s="197">
        <v>0.04</v>
      </c>
      <c r="O16" s="197">
        <v>0.03</v>
      </c>
      <c r="P16" s="197">
        <v>2.5000000000000001E-2</v>
      </c>
      <c r="Q16" s="200">
        <v>5</v>
      </c>
      <c r="R16" s="450">
        <f t="shared" si="2"/>
        <v>0.2</v>
      </c>
      <c r="S16" s="201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4"/>
      <c r="FF16" s="144"/>
      <c r="FG16" s="144"/>
      <c r="FH16" s="144"/>
      <c r="FI16" s="144"/>
      <c r="FJ16" s="144"/>
      <c r="FK16" s="144"/>
      <c r="FL16" s="144"/>
      <c r="FM16" s="144"/>
      <c r="FN16" s="144"/>
      <c r="FO16" s="144"/>
      <c r="FP16" s="144"/>
      <c r="FQ16" s="144"/>
      <c r="FR16" s="144"/>
      <c r="FS16" s="144"/>
      <c r="FT16" s="144"/>
      <c r="FU16" s="144"/>
      <c r="FV16" s="144"/>
      <c r="FW16" s="144"/>
      <c r="FX16" s="144"/>
      <c r="FY16" s="144"/>
      <c r="FZ16" s="144"/>
      <c r="GA16" s="144"/>
      <c r="GB16" s="144"/>
      <c r="GC16" s="144"/>
      <c r="GD16" s="144"/>
      <c r="GE16" s="144"/>
      <c r="GF16" s="144"/>
      <c r="GG16" s="144"/>
      <c r="GH16" s="144"/>
      <c r="GI16" s="144"/>
      <c r="GJ16" s="144"/>
      <c r="GK16" s="144"/>
      <c r="GL16" s="144"/>
      <c r="GM16" s="144"/>
      <c r="GN16" s="144"/>
      <c r="GO16" s="144"/>
      <c r="GP16" s="144"/>
      <c r="GQ16" s="144"/>
      <c r="GR16" s="144"/>
      <c r="GS16" s="144"/>
      <c r="GT16" s="144"/>
      <c r="GU16" s="144"/>
      <c r="GV16" s="144"/>
      <c r="GW16" s="144"/>
      <c r="GX16" s="144"/>
      <c r="GY16" s="144"/>
      <c r="GZ16" s="144"/>
      <c r="HA16" s="144"/>
      <c r="HB16" s="144"/>
      <c r="HC16" s="144"/>
      <c r="HD16" s="144"/>
      <c r="HE16" s="144"/>
      <c r="HF16" s="144"/>
      <c r="HG16" s="144"/>
      <c r="HH16" s="144"/>
      <c r="HI16" s="144"/>
      <c r="HJ16" s="144"/>
      <c r="HK16" s="144"/>
      <c r="HL16" s="144"/>
      <c r="HM16" s="144"/>
      <c r="HN16" s="144"/>
      <c r="HO16" s="144"/>
      <c r="HP16" s="144"/>
      <c r="HQ16" s="144"/>
      <c r="HR16" s="144"/>
      <c r="HS16" s="144"/>
      <c r="HT16" s="144"/>
      <c r="HU16" s="144"/>
      <c r="HV16" s="144"/>
      <c r="HW16" s="144"/>
      <c r="HX16" s="144"/>
      <c r="HY16" s="144"/>
      <c r="HZ16" s="144"/>
      <c r="IA16" s="144"/>
      <c r="IB16" s="144"/>
      <c r="IC16" s="144"/>
      <c r="ID16" s="144"/>
      <c r="IE16" s="144"/>
      <c r="IF16" s="144"/>
      <c r="IG16" s="144"/>
      <c r="IH16" s="144"/>
      <c r="II16" s="144"/>
      <c r="IJ16" s="144"/>
      <c r="IK16" s="144"/>
      <c r="IL16" s="144"/>
      <c r="IM16" s="144"/>
      <c r="IN16" s="144"/>
      <c r="IO16" s="144"/>
      <c r="IP16" s="144"/>
      <c r="IQ16" s="144"/>
      <c r="IR16" s="144"/>
      <c r="IS16" s="144"/>
      <c r="IT16" s="144"/>
      <c r="IU16" s="144"/>
      <c r="IV16" s="144"/>
    </row>
    <row r="17" spans="1:256">
      <c r="A17" s="139">
        <v>8</v>
      </c>
      <c r="B17" s="146" t="s">
        <v>1006</v>
      </c>
      <c r="C17" s="145" t="s">
        <v>1004</v>
      </c>
      <c r="D17" s="142" t="s">
        <v>1001</v>
      </c>
      <c r="E17" s="88">
        <v>1</v>
      </c>
      <c r="F17" s="88"/>
      <c r="G17" s="88"/>
      <c r="H17" s="88"/>
      <c r="I17" s="88"/>
      <c r="J17" s="88"/>
      <c r="K17" s="88"/>
      <c r="L17" s="88"/>
      <c r="M17" s="88"/>
      <c r="N17" s="197">
        <v>0.04</v>
      </c>
      <c r="O17" s="197">
        <v>0.03</v>
      </c>
      <c r="P17" s="197">
        <v>2.5000000000000001E-2</v>
      </c>
      <c r="Q17" s="200">
        <v>5</v>
      </c>
      <c r="R17" s="450">
        <f t="shared" si="2"/>
        <v>0.2</v>
      </c>
      <c r="S17" s="201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  <c r="FL17" s="144"/>
      <c r="FM17" s="144"/>
      <c r="FN17" s="144"/>
      <c r="FO17" s="144"/>
      <c r="FP17" s="144"/>
      <c r="FQ17" s="144"/>
      <c r="FR17" s="144"/>
      <c r="FS17" s="144"/>
      <c r="FT17" s="144"/>
      <c r="FU17" s="144"/>
      <c r="FV17" s="144"/>
      <c r="FW17" s="144"/>
      <c r="FX17" s="144"/>
      <c r="FY17" s="144"/>
      <c r="FZ17" s="144"/>
      <c r="GA17" s="144"/>
      <c r="GB17" s="144"/>
      <c r="GC17" s="144"/>
      <c r="GD17" s="144"/>
      <c r="GE17" s="144"/>
      <c r="GF17" s="144"/>
      <c r="GG17" s="144"/>
      <c r="GH17" s="144"/>
      <c r="GI17" s="144"/>
      <c r="GJ17" s="144"/>
      <c r="GK17" s="144"/>
      <c r="GL17" s="144"/>
      <c r="GM17" s="144"/>
      <c r="GN17" s="144"/>
      <c r="GO17" s="144"/>
      <c r="GP17" s="144"/>
      <c r="GQ17" s="144"/>
      <c r="GR17" s="144"/>
      <c r="GS17" s="144"/>
      <c r="GT17" s="144"/>
      <c r="GU17" s="144"/>
      <c r="GV17" s="144"/>
      <c r="GW17" s="144"/>
      <c r="GX17" s="144"/>
      <c r="GY17" s="144"/>
      <c r="GZ17" s="144"/>
      <c r="HA17" s="144"/>
      <c r="HB17" s="144"/>
      <c r="HC17" s="144"/>
      <c r="HD17" s="144"/>
      <c r="HE17" s="144"/>
      <c r="HF17" s="144"/>
      <c r="HG17" s="144"/>
      <c r="HH17" s="144"/>
      <c r="HI17" s="144"/>
      <c r="HJ17" s="144"/>
      <c r="HK17" s="144"/>
      <c r="HL17" s="144"/>
      <c r="HM17" s="144"/>
      <c r="HN17" s="144"/>
      <c r="HO17" s="144"/>
      <c r="HP17" s="144"/>
      <c r="HQ17" s="144"/>
      <c r="HR17" s="144"/>
      <c r="HS17" s="144"/>
      <c r="HT17" s="144"/>
      <c r="HU17" s="144"/>
      <c r="HV17" s="144"/>
      <c r="HW17" s="144"/>
      <c r="HX17" s="144"/>
      <c r="HY17" s="144"/>
      <c r="HZ17" s="144"/>
      <c r="IA17" s="144"/>
      <c r="IB17" s="144"/>
      <c r="IC17" s="144"/>
      <c r="ID17" s="144"/>
      <c r="IE17" s="144"/>
      <c r="IF17" s="144"/>
      <c r="IG17" s="144"/>
      <c r="IH17" s="144"/>
      <c r="II17" s="144"/>
      <c r="IJ17" s="144"/>
      <c r="IK17" s="144"/>
      <c r="IL17" s="144"/>
      <c r="IM17" s="144"/>
      <c r="IN17" s="144"/>
      <c r="IO17" s="144"/>
      <c r="IP17" s="144"/>
      <c r="IQ17" s="144"/>
      <c r="IR17" s="144"/>
      <c r="IS17" s="144"/>
      <c r="IT17" s="144"/>
      <c r="IU17" s="144"/>
      <c r="IV17" s="144"/>
    </row>
    <row r="18" spans="1:256">
      <c r="A18" s="139">
        <v>9</v>
      </c>
      <c r="B18" s="146" t="s">
        <v>1007</v>
      </c>
      <c r="C18" s="145" t="s">
        <v>1004</v>
      </c>
      <c r="D18" s="142" t="s">
        <v>1001</v>
      </c>
      <c r="E18" s="88">
        <v>1</v>
      </c>
      <c r="F18" s="88"/>
      <c r="G18" s="88"/>
      <c r="H18" s="88"/>
      <c r="I18" s="88"/>
      <c r="J18" s="88"/>
      <c r="K18" s="88"/>
      <c r="L18" s="88"/>
      <c r="M18" s="88"/>
      <c r="N18" s="197">
        <v>0.04</v>
      </c>
      <c r="O18" s="197">
        <v>0.03</v>
      </c>
      <c r="P18" s="197">
        <v>2.5000000000000001E-2</v>
      </c>
      <c r="Q18" s="200">
        <v>5</v>
      </c>
      <c r="R18" s="450">
        <f t="shared" si="2"/>
        <v>0.2</v>
      </c>
      <c r="S18" s="201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/>
      <c r="DZ18" s="144"/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144"/>
      <c r="EL18" s="144"/>
      <c r="EM18" s="144"/>
      <c r="EN18" s="144"/>
      <c r="EO18" s="144"/>
      <c r="EP18" s="144"/>
      <c r="EQ18" s="144"/>
      <c r="ER18" s="144"/>
      <c r="ES18" s="144"/>
      <c r="ET18" s="144"/>
      <c r="EU18" s="144"/>
      <c r="EV18" s="144"/>
      <c r="EW18" s="144"/>
      <c r="EX18" s="144"/>
      <c r="EY18" s="144"/>
      <c r="EZ18" s="144"/>
      <c r="FA18" s="144"/>
      <c r="FB18" s="144"/>
      <c r="FC18" s="144"/>
      <c r="FD18" s="144"/>
      <c r="FE18" s="144"/>
      <c r="FF18" s="144"/>
      <c r="FG18" s="144"/>
      <c r="FH18" s="144"/>
      <c r="FI18" s="144"/>
      <c r="FJ18" s="144"/>
      <c r="FK18" s="144"/>
      <c r="FL18" s="144"/>
      <c r="FM18" s="144"/>
      <c r="FN18" s="144"/>
      <c r="FO18" s="144"/>
      <c r="FP18" s="144"/>
      <c r="FQ18" s="144"/>
      <c r="FR18" s="144"/>
      <c r="FS18" s="144"/>
      <c r="FT18" s="144"/>
      <c r="FU18" s="144"/>
      <c r="FV18" s="144"/>
      <c r="FW18" s="144"/>
      <c r="FX18" s="144"/>
      <c r="FY18" s="144"/>
      <c r="FZ18" s="144"/>
      <c r="GA18" s="144"/>
      <c r="GB18" s="144"/>
      <c r="GC18" s="144"/>
      <c r="GD18" s="144"/>
      <c r="GE18" s="144"/>
      <c r="GF18" s="144"/>
      <c r="GG18" s="144"/>
      <c r="GH18" s="144"/>
      <c r="GI18" s="144"/>
      <c r="GJ18" s="144"/>
      <c r="GK18" s="144"/>
      <c r="GL18" s="144"/>
      <c r="GM18" s="144"/>
      <c r="GN18" s="144"/>
      <c r="GO18" s="144"/>
      <c r="GP18" s="144"/>
      <c r="GQ18" s="144"/>
      <c r="GR18" s="144"/>
      <c r="GS18" s="144"/>
      <c r="GT18" s="144"/>
      <c r="GU18" s="144"/>
      <c r="GV18" s="144"/>
      <c r="GW18" s="144"/>
      <c r="GX18" s="144"/>
      <c r="GY18" s="144"/>
      <c r="GZ18" s="144"/>
      <c r="HA18" s="144"/>
      <c r="HB18" s="144"/>
      <c r="HC18" s="144"/>
      <c r="HD18" s="144"/>
      <c r="HE18" s="144"/>
      <c r="HF18" s="144"/>
      <c r="HG18" s="144"/>
      <c r="HH18" s="144"/>
      <c r="HI18" s="144"/>
      <c r="HJ18" s="144"/>
      <c r="HK18" s="144"/>
      <c r="HL18" s="144"/>
      <c r="HM18" s="144"/>
      <c r="HN18" s="144"/>
      <c r="HO18" s="144"/>
      <c r="HP18" s="144"/>
      <c r="HQ18" s="144"/>
      <c r="HR18" s="144"/>
      <c r="HS18" s="144"/>
      <c r="HT18" s="144"/>
      <c r="HU18" s="144"/>
      <c r="HV18" s="144"/>
      <c r="HW18" s="144"/>
      <c r="HX18" s="144"/>
      <c r="HY18" s="144"/>
      <c r="HZ18" s="144"/>
      <c r="IA18" s="144"/>
      <c r="IB18" s="144"/>
      <c r="IC18" s="144"/>
      <c r="ID18" s="144"/>
      <c r="IE18" s="144"/>
      <c r="IF18" s="144"/>
      <c r="IG18" s="144"/>
      <c r="IH18" s="144"/>
      <c r="II18" s="144"/>
      <c r="IJ18" s="144"/>
      <c r="IK18" s="144"/>
      <c r="IL18" s="144"/>
      <c r="IM18" s="144"/>
      <c r="IN18" s="144"/>
      <c r="IO18" s="144"/>
      <c r="IP18" s="144"/>
      <c r="IQ18" s="144"/>
      <c r="IR18" s="144"/>
      <c r="IS18" s="144"/>
      <c r="IT18" s="144"/>
      <c r="IU18" s="144"/>
      <c r="IV18" s="144"/>
    </row>
    <row r="19" spans="1:256">
      <c r="A19" s="139">
        <v>10</v>
      </c>
      <c r="B19" s="146" t="s">
        <v>1008</v>
      </c>
      <c r="C19" s="145" t="s">
        <v>1004</v>
      </c>
      <c r="D19" s="142" t="s">
        <v>1001</v>
      </c>
      <c r="E19" s="88">
        <v>1</v>
      </c>
      <c r="F19" s="88"/>
      <c r="G19" s="88"/>
      <c r="H19" s="88"/>
      <c r="I19" s="88"/>
      <c r="J19" s="88"/>
      <c r="K19" s="88"/>
      <c r="L19" s="88"/>
      <c r="M19" s="88"/>
      <c r="N19" s="197">
        <v>0.04</v>
      </c>
      <c r="O19" s="197">
        <v>0.03</v>
      </c>
      <c r="P19" s="197">
        <v>2.5000000000000001E-2</v>
      </c>
      <c r="Q19" s="200">
        <v>5</v>
      </c>
      <c r="R19" s="450">
        <f t="shared" si="2"/>
        <v>0.2</v>
      </c>
      <c r="S19" s="201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  <c r="EL19" s="144"/>
      <c r="EM19" s="144"/>
      <c r="EN19" s="144"/>
      <c r="EO19" s="144"/>
      <c r="EP19" s="144"/>
      <c r="EQ19" s="144"/>
      <c r="ER19" s="144"/>
      <c r="ES19" s="144"/>
      <c r="ET19" s="144"/>
      <c r="EU19" s="144"/>
      <c r="EV19" s="144"/>
      <c r="EW19" s="144"/>
      <c r="EX19" s="144"/>
      <c r="EY19" s="144"/>
      <c r="EZ19" s="144"/>
      <c r="FA19" s="144"/>
      <c r="FB19" s="144"/>
      <c r="FC19" s="144"/>
      <c r="FD19" s="144"/>
      <c r="FE19" s="144"/>
      <c r="FF19" s="144"/>
      <c r="FG19" s="144"/>
      <c r="FH19" s="144"/>
      <c r="FI19" s="144"/>
      <c r="FJ19" s="144"/>
      <c r="FK19" s="144"/>
      <c r="FL19" s="144"/>
      <c r="FM19" s="144"/>
      <c r="FN19" s="144"/>
      <c r="FO19" s="144"/>
      <c r="FP19" s="144"/>
      <c r="FQ19" s="144"/>
      <c r="FR19" s="144"/>
      <c r="FS19" s="144"/>
      <c r="FT19" s="144"/>
      <c r="FU19" s="144"/>
      <c r="FV19" s="144"/>
      <c r="FW19" s="144"/>
      <c r="FX19" s="144"/>
      <c r="FY19" s="144"/>
      <c r="FZ19" s="144"/>
      <c r="GA19" s="144"/>
      <c r="GB19" s="144"/>
      <c r="GC19" s="144"/>
      <c r="GD19" s="144"/>
      <c r="GE19" s="144"/>
      <c r="GF19" s="144"/>
      <c r="GG19" s="144"/>
      <c r="GH19" s="144"/>
      <c r="GI19" s="144"/>
      <c r="GJ19" s="144"/>
      <c r="GK19" s="144"/>
      <c r="GL19" s="144"/>
      <c r="GM19" s="144"/>
      <c r="GN19" s="144"/>
      <c r="GO19" s="144"/>
      <c r="GP19" s="144"/>
      <c r="GQ19" s="144"/>
      <c r="GR19" s="144"/>
      <c r="GS19" s="144"/>
      <c r="GT19" s="144"/>
      <c r="GU19" s="144"/>
      <c r="GV19" s="144"/>
      <c r="GW19" s="144"/>
      <c r="GX19" s="144"/>
      <c r="GY19" s="144"/>
      <c r="GZ19" s="144"/>
      <c r="HA19" s="144"/>
      <c r="HB19" s="144"/>
      <c r="HC19" s="144"/>
      <c r="HD19" s="144"/>
      <c r="HE19" s="144"/>
      <c r="HF19" s="144"/>
      <c r="HG19" s="144"/>
      <c r="HH19" s="144"/>
      <c r="HI19" s="144"/>
      <c r="HJ19" s="144"/>
      <c r="HK19" s="144"/>
      <c r="HL19" s="144"/>
      <c r="HM19" s="144"/>
      <c r="HN19" s="144"/>
      <c r="HO19" s="144"/>
      <c r="HP19" s="144"/>
      <c r="HQ19" s="144"/>
      <c r="HR19" s="144"/>
      <c r="HS19" s="144"/>
      <c r="HT19" s="144"/>
      <c r="HU19" s="144"/>
      <c r="HV19" s="144"/>
      <c r="HW19" s="144"/>
      <c r="HX19" s="144"/>
      <c r="HY19" s="144"/>
      <c r="HZ19" s="144"/>
      <c r="IA19" s="144"/>
      <c r="IB19" s="144"/>
      <c r="IC19" s="144"/>
      <c r="ID19" s="144"/>
      <c r="IE19" s="144"/>
      <c r="IF19" s="144"/>
      <c r="IG19" s="144"/>
      <c r="IH19" s="144"/>
      <c r="II19" s="144"/>
      <c r="IJ19" s="144"/>
      <c r="IK19" s="144"/>
      <c r="IL19" s="144"/>
      <c r="IM19" s="144"/>
      <c r="IN19" s="144"/>
      <c r="IO19" s="144"/>
      <c r="IP19" s="144"/>
      <c r="IQ19" s="144"/>
      <c r="IR19" s="144"/>
      <c r="IS19" s="144"/>
      <c r="IT19" s="144"/>
      <c r="IU19" s="144"/>
      <c r="IV19" s="144"/>
    </row>
    <row r="20" spans="1:256">
      <c r="A20" s="139">
        <v>11</v>
      </c>
      <c r="B20" s="146" t="s">
        <v>1009</v>
      </c>
      <c r="C20" s="145" t="s">
        <v>1004</v>
      </c>
      <c r="D20" s="142" t="s">
        <v>1001</v>
      </c>
      <c r="E20" s="88">
        <v>1</v>
      </c>
      <c r="F20" s="88"/>
      <c r="G20" s="88"/>
      <c r="H20" s="88"/>
      <c r="I20" s="88"/>
      <c r="J20" s="88"/>
      <c r="K20" s="88"/>
      <c r="L20" s="88"/>
      <c r="M20" s="88"/>
      <c r="N20" s="197">
        <v>0.04</v>
      </c>
      <c r="O20" s="197">
        <v>0.03</v>
      </c>
      <c r="P20" s="197">
        <v>2.5000000000000001E-2</v>
      </c>
      <c r="Q20" s="200">
        <v>5</v>
      </c>
      <c r="R20" s="450">
        <f t="shared" si="2"/>
        <v>0.2</v>
      </c>
      <c r="S20" s="201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4"/>
      <c r="EI20" s="144"/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4"/>
      <c r="FG20" s="144"/>
      <c r="FH20" s="144"/>
      <c r="FI20" s="144"/>
      <c r="FJ20" s="144"/>
      <c r="FK20" s="144"/>
      <c r="FL20" s="144"/>
      <c r="FM20" s="144"/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4"/>
      <c r="GK20" s="144"/>
      <c r="GL20" s="144"/>
      <c r="GM20" s="144"/>
      <c r="GN20" s="144"/>
      <c r="GO20" s="144"/>
      <c r="GP20" s="144"/>
      <c r="GQ20" s="144"/>
      <c r="GR20" s="144"/>
      <c r="GS20" s="144"/>
      <c r="GT20" s="144"/>
      <c r="GU20" s="144"/>
      <c r="GV20" s="144"/>
      <c r="GW20" s="144"/>
      <c r="GX20" s="144"/>
      <c r="GY20" s="144"/>
      <c r="GZ20" s="144"/>
      <c r="HA20" s="144"/>
      <c r="HB20" s="144"/>
      <c r="HC20" s="144"/>
      <c r="HD20" s="144"/>
      <c r="HE20" s="144"/>
      <c r="HF20" s="144"/>
      <c r="HG20" s="144"/>
      <c r="HH20" s="144"/>
      <c r="HI20" s="144"/>
      <c r="HJ20" s="144"/>
      <c r="HK20" s="144"/>
      <c r="HL20" s="144"/>
      <c r="HM20" s="144"/>
      <c r="HN20" s="144"/>
      <c r="HO20" s="144"/>
      <c r="HP20" s="144"/>
      <c r="HQ20" s="144"/>
      <c r="HR20" s="144"/>
      <c r="HS20" s="144"/>
      <c r="HT20" s="144"/>
      <c r="HU20" s="144"/>
      <c r="HV20" s="144"/>
      <c r="HW20" s="144"/>
      <c r="HX20" s="144"/>
      <c r="HY20" s="144"/>
      <c r="HZ20" s="144"/>
      <c r="IA20" s="144"/>
      <c r="IB20" s="144"/>
      <c r="IC20" s="144"/>
      <c r="ID20" s="144"/>
      <c r="IE20" s="144"/>
      <c r="IF20" s="144"/>
      <c r="IG20" s="144"/>
      <c r="IH20" s="144"/>
      <c r="II20" s="144"/>
      <c r="IJ20" s="144"/>
      <c r="IK20" s="144"/>
      <c r="IL20" s="144"/>
      <c r="IM20" s="144"/>
      <c r="IN20" s="144"/>
      <c r="IO20" s="144"/>
      <c r="IP20" s="144"/>
      <c r="IQ20" s="144"/>
      <c r="IR20" s="144"/>
      <c r="IS20" s="144"/>
      <c r="IT20" s="144"/>
      <c r="IU20" s="144"/>
      <c r="IV20" s="144"/>
    </row>
    <row r="21" spans="1:256">
      <c r="A21" s="139">
        <v>12</v>
      </c>
      <c r="B21" s="146" t="s">
        <v>1010</v>
      </c>
      <c r="C21" s="145" t="s">
        <v>1004</v>
      </c>
      <c r="D21" s="142" t="s">
        <v>1001</v>
      </c>
      <c r="E21" s="88">
        <v>1</v>
      </c>
      <c r="F21" s="88"/>
      <c r="G21" s="88"/>
      <c r="H21" s="88"/>
      <c r="I21" s="88"/>
      <c r="J21" s="88"/>
      <c r="K21" s="88"/>
      <c r="L21" s="88"/>
      <c r="M21" s="88"/>
      <c r="N21" s="197">
        <v>0.04</v>
      </c>
      <c r="O21" s="197">
        <v>0.03</v>
      </c>
      <c r="P21" s="197">
        <v>2.5000000000000001E-2</v>
      </c>
      <c r="Q21" s="200">
        <v>5</v>
      </c>
      <c r="R21" s="450">
        <f t="shared" si="2"/>
        <v>0.2</v>
      </c>
      <c r="S21" s="201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4"/>
      <c r="EI21" s="144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  <c r="FL21" s="144"/>
      <c r="FM21" s="144"/>
      <c r="FN21" s="144"/>
      <c r="FO21" s="144"/>
      <c r="FP21" s="144"/>
      <c r="FQ21" s="144"/>
      <c r="FR21" s="144"/>
      <c r="FS21" s="144"/>
      <c r="FT21" s="144"/>
      <c r="FU21" s="144"/>
      <c r="FV21" s="144"/>
      <c r="FW21" s="144"/>
      <c r="FX21" s="144"/>
      <c r="FY21" s="144"/>
      <c r="FZ21" s="144"/>
      <c r="GA21" s="144"/>
      <c r="GB21" s="144"/>
      <c r="GC21" s="144"/>
      <c r="GD21" s="144"/>
      <c r="GE21" s="144"/>
      <c r="GF21" s="144"/>
      <c r="GG21" s="144"/>
      <c r="GH21" s="144"/>
      <c r="GI21" s="144"/>
      <c r="GJ21" s="144"/>
      <c r="GK21" s="144"/>
      <c r="GL21" s="144"/>
      <c r="GM21" s="144"/>
      <c r="GN21" s="144"/>
      <c r="GO21" s="144"/>
      <c r="GP21" s="144"/>
      <c r="GQ21" s="144"/>
      <c r="GR21" s="144"/>
      <c r="GS21" s="144"/>
      <c r="GT21" s="144"/>
      <c r="GU21" s="144"/>
      <c r="GV21" s="144"/>
      <c r="GW21" s="144"/>
      <c r="GX21" s="144"/>
      <c r="GY21" s="144"/>
      <c r="GZ21" s="144"/>
      <c r="HA21" s="144"/>
      <c r="HB21" s="144"/>
      <c r="HC21" s="144"/>
      <c r="HD21" s="144"/>
      <c r="HE21" s="144"/>
      <c r="HF21" s="144"/>
      <c r="HG21" s="144"/>
      <c r="HH21" s="144"/>
      <c r="HI21" s="144"/>
      <c r="HJ21" s="144"/>
      <c r="HK21" s="144"/>
      <c r="HL21" s="144"/>
      <c r="HM21" s="144"/>
      <c r="HN21" s="144"/>
      <c r="HO21" s="144"/>
      <c r="HP21" s="144"/>
      <c r="HQ21" s="144"/>
      <c r="HR21" s="144"/>
      <c r="HS21" s="144"/>
      <c r="HT21" s="144"/>
      <c r="HU21" s="144"/>
      <c r="HV21" s="144"/>
      <c r="HW21" s="144"/>
      <c r="HX21" s="144"/>
      <c r="HY21" s="144"/>
      <c r="HZ21" s="144"/>
      <c r="IA21" s="144"/>
      <c r="IB21" s="144"/>
      <c r="IC21" s="144"/>
      <c r="ID21" s="144"/>
      <c r="IE21" s="144"/>
      <c r="IF21" s="144"/>
      <c r="IG21" s="144"/>
      <c r="IH21" s="144"/>
      <c r="II21" s="144"/>
      <c r="IJ21" s="144"/>
      <c r="IK21" s="144"/>
      <c r="IL21" s="144"/>
      <c r="IM21" s="144"/>
      <c r="IN21" s="144"/>
      <c r="IO21" s="144"/>
      <c r="IP21" s="144"/>
      <c r="IQ21" s="144"/>
      <c r="IR21" s="144"/>
      <c r="IS21" s="144"/>
      <c r="IT21" s="144"/>
      <c r="IU21" s="144"/>
      <c r="IV21" s="144"/>
    </row>
    <row r="22" spans="1:256">
      <c r="A22" s="139">
        <v>13</v>
      </c>
      <c r="B22" s="146" t="s">
        <v>1011</v>
      </c>
      <c r="C22" s="145" t="s">
        <v>1004</v>
      </c>
      <c r="D22" s="142" t="s">
        <v>1001</v>
      </c>
      <c r="E22" s="88">
        <v>1</v>
      </c>
      <c r="F22" s="88"/>
      <c r="G22" s="88"/>
      <c r="H22" s="88"/>
      <c r="I22" s="88"/>
      <c r="J22" s="88"/>
      <c r="K22" s="88"/>
      <c r="L22" s="88"/>
      <c r="M22" s="88"/>
      <c r="N22" s="197">
        <v>0.04</v>
      </c>
      <c r="O22" s="197">
        <v>0.03</v>
      </c>
      <c r="P22" s="197">
        <v>2.5000000000000001E-2</v>
      </c>
      <c r="Q22" s="200">
        <v>5</v>
      </c>
      <c r="R22" s="450">
        <f t="shared" si="2"/>
        <v>0.2</v>
      </c>
      <c r="S22" s="201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/>
      <c r="CO22" s="144"/>
      <c r="CP22" s="144"/>
      <c r="CQ22" s="144"/>
      <c r="CR22" s="144"/>
      <c r="CS22" s="144"/>
      <c r="CT22" s="144"/>
      <c r="CU22" s="144"/>
      <c r="CV22" s="144"/>
      <c r="CW22" s="144"/>
      <c r="CX22" s="144"/>
      <c r="CY22" s="144"/>
      <c r="CZ22" s="144"/>
      <c r="DA22" s="144"/>
      <c r="DB22" s="144"/>
      <c r="DC22" s="144"/>
      <c r="DD22" s="144"/>
      <c r="DE22" s="144"/>
      <c r="DF22" s="144"/>
      <c r="DG22" s="144"/>
      <c r="DH22" s="144"/>
      <c r="DI22" s="144"/>
      <c r="DJ22" s="144"/>
      <c r="DK22" s="144"/>
      <c r="DL22" s="144"/>
      <c r="DM22" s="144"/>
      <c r="DN22" s="144"/>
      <c r="DO22" s="144"/>
      <c r="DP22" s="144"/>
      <c r="DQ22" s="144"/>
      <c r="DR22" s="144"/>
      <c r="DS22" s="144"/>
      <c r="DT22" s="144"/>
      <c r="DU22" s="144"/>
      <c r="DV22" s="144"/>
      <c r="DW22" s="144"/>
      <c r="DX22" s="144"/>
      <c r="DY22" s="144"/>
      <c r="DZ22" s="144"/>
      <c r="EA22" s="144"/>
      <c r="EB22" s="144"/>
      <c r="EC22" s="144"/>
      <c r="ED22" s="144"/>
      <c r="EE22" s="144"/>
      <c r="EF22" s="144"/>
      <c r="EG22" s="144"/>
      <c r="EH22" s="144"/>
      <c r="EI22" s="144"/>
      <c r="EJ22" s="144"/>
      <c r="EK22" s="144"/>
      <c r="EL22" s="144"/>
      <c r="EM22" s="144"/>
      <c r="EN22" s="144"/>
      <c r="EO22" s="144"/>
      <c r="EP22" s="144"/>
      <c r="EQ22" s="144"/>
      <c r="ER22" s="144"/>
      <c r="ES22" s="144"/>
      <c r="ET22" s="144"/>
      <c r="EU22" s="144"/>
      <c r="EV22" s="144"/>
      <c r="EW22" s="144"/>
      <c r="EX22" s="144"/>
      <c r="EY22" s="144"/>
      <c r="EZ22" s="144"/>
      <c r="FA22" s="144"/>
      <c r="FB22" s="144"/>
      <c r="FC22" s="144"/>
      <c r="FD22" s="144"/>
      <c r="FE22" s="144"/>
      <c r="FF22" s="144"/>
      <c r="FG22" s="144"/>
      <c r="FH22" s="144"/>
      <c r="FI22" s="144"/>
      <c r="FJ22" s="144"/>
      <c r="FK22" s="144"/>
      <c r="FL22" s="144"/>
      <c r="FM22" s="144"/>
      <c r="FN22" s="144"/>
      <c r="FO22" s="144"/>
      <c r="FP22" s="144"/>
      <c r="FQ22" s="144"/>
      <c r="FR22" s="144"/>
      <c r="FS22" s="144"/>
      <c r="FT22" s="144"/>
      <c r="FU22" s="144"/>
      <c r="FV22" s="144"/>
      <c r="FW22" s="144"/>
      <c r="FX22" s="144"/>
      <c r="FY22" s="144"/>
      <c r="FZ22" s="144"/>
      <c r="GA22" s="144"/>
      <c r="GB22" s="144"/>
      <c r="GC22" s="144"/>
      <c r="GD22" s="144"/>
      <c r="GE22" s="144"/>
      <c r="GF22" s="144"/>
      <c r="GG22" s="144"/>
      <c r="GH22" s="144"/>
      <c r="GI22" s="144"/>
      <c r="GJ22" s="144"/>
      <c r="GK22" s="144"/>
      <c r="GL22" s="144"/>
      <c r="GM22" s="144"/>
      <c r="GN22" s="144"/>
      <c r="GO22" s="144"/>
      <c r="GP22" s="144"/>
      <c r="GQ22" s="144"/>
      <c r="GR22" s="144"/>
      <c r="GS22" s="144"/>
      <c r="GT22" s="144"/>
      <c r="GU22" s="144"/>
      <c r="GV22" s="144"/>
      <c r="GW22" s="144"/>
      <c r="GX22" s="144"/>
      <c r="GY22" s="144"/>
      <c r="GZ22" s="144"/>
      <c r="HA22" s="144"/>
      <c r="HB22" s="144"/>
      <c r="HC22" s="144"/>
      <c r="HD22" s="144"/>
      <c r="HE22" s="144"/>
      <c r="HF22" s="144"/>
      <c r="HG22" s="144"/>
      <c r="HH22" s="144"/>
      <c r="HI22" s="144"/>
      <c r="HJ22" s="144"/>
      <c r="HK22" s="144"/>
      <c r="HL22" s="144"/>
      <c r="HM22" s="144"/>
      <c r="HN22" s="144"/>
      <c r="HO22" s="144"/>
      <c r="HP22" s="144"/>
      <c r="HQ22" s="144"/>
      <c r="HR22" s="144"/>
      <c r="HS22" s="144"/>
      <c r="HT22" s="144"/>
      <c r="HU22" s="144"/>
      <c r="HV22" s="144"/>
      <c r="HW22" s="144"/>
      <c r="HX22" s="144"/>
      <c r="HY22" s="144"/>
      <c r="HZ22" s="144"/>
      <c r="IA22" s="144"/>
      <c r="IB22" s="144"/>
      <c r="IC22" s="144"/>
      <c r="ID22" s="144"/>
      <c r="IE22" s="144"/>
      <c r="IF22" s="144"/>
      <c r="IG22" s="144"/>
      <c r="IH22" s="144"/>
      <c r="II22" s="144"/>
      <c r="IJ22" s="144"/>
      <c r="IK22" s="144"/>
      <c r="IL22" s="144"/>
      <c r="IM22" s="144"/>
      <c r="IN22" s="144"/>
      <c r="IO22" s="144"/>
      <c r="IP22" s="144"/>
      <c r="IQ22" s="144"/>
      <c r="IR22" s="144"/>
      <c r="IS22" s="144"/>
      <c r="IT22" s="144"/>
      <c r="IU22" s="144"/>
      <c r="IV22" s="144"/>
    </row>
    <row r="23" spans="1:256">
      <c r="A23" s="139">
        <v>14</v>
      </c>
      <c r="B23" s="146" t="s">
        <v>1012</v>
      </c>
      <c r="C23" s="145" t="s">
        <v>1004</v>
      </c>
      <c r="D23" s="142" t="s">
        <v>1001</v>
      </c>
      <c r="E23" s="88">
        <v>1</v>
      </c>
      <c r="F23" s="88"/>
      <c r="G23" s="88"/>
      <c r="H23" s="88"/>
      <c r="I23" s="88"/>
      <c r="J23" s="88"/>
      <c r="K23" s="88"/>
      <c r="L23" s="88"/>
      <c r="M23" s="88"/>
      <c r="N23" s="197">
        <v>0.04</v>
      </c>
      <c r="O23" s="197">
        <v>0.03</v>
      </c>
      <c r="P23" s="197">
        <v>2.5000000000000001E-2</v>
      </c>
      <c r="Q23" s="200">
        <v>5</v>
      </c>
      <c r="R23" s="450">
        <f t="shared" si="2"/>
        <v>0.2</v>
      </c>
      <c r="S23" s="201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44"/>
      <c r="CE23" s="144"/>
      <c r="CF23" s="144"/>
      <c r="CG23" s="144"/>
      <c r="CH23" s="144"/>
      <c r="CI23" s="144"/>
      <c r="CJ23" s="144"/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44"/>
      <c r="CW23" s="144"/>
      <c r="CX23" s="144"/>
      <c r="CY23" s="144"/>
      <c r="CZ23" s="144"/>
      <c r="DA23" s="144"/>
      <c r="DB23" s="144"/>
      <c r="DC23" s="144"/>
      <c r="DD23" s="144"/>
      <c r="DE23" s="144"/>
      <c r="DF23" s="144"/>
      <c r="DG23" s="144"/>
      <c r="DH23" s="144"/>
      <c r="DI23" s="144"/>
      <c r="DJ23" s="144"/>
      <c r="DK23" s="144"/>
      <c r="DL23" s="144"/>
      <c r="DM23" s="144"/>
      <c r="DN23" s="144"/>
      <c r="DO23" s="144"/>
      <c r="DP23" s="144"/>
      <c r="DQ23" s="144"/>
      <c r="DR23" s="144"/>
      <c r="DS23" s="144"/>
      <c r="DT23" s="144"/>
      <c r="DU23" s="144"/>
      <c r="DV23" s="144"/>
      <c r="DW23" s="144"/>
      <c r="DX23" s="144"/>
      <c r="DY23" s="144"/>
      <c r="DZ23" s="144"/>
      <c r="EA23" s="144"/>
      <c r="EB23" s="144"/>
      <c r="EC23" s="144"/>
      <c r="ED23" s="144"/>
      <c r="EE23" s="144"/>
      <c r="EF23" s="144"/>
      <c r="EG23" s="144"/>
      <c r="EH23" s="144"/>
      <c r="EI23" s="144"/>
      <c r="EJ23" s="144"/>
      <c r="EK23" s="144"/>
      <c r="EL23" s="144"/>
      <c r="EM23" s="144"/>
      <c r="EN23" s="144"/>
      <c r="EO23" s="144"/>
      <c r="EP23" s="144"/>
      <c r="EQ23" s="144"/>
      <c r="ER23" s="144"/>
      <c r="ES23" s="144"/>
      <c r="ET23" s="144"/>
      <c r="EU23" s="144"/>
      <c r="EV23" s="144"/>
      <c r="EW23" s="144"/>
      <c r="EX23" s="144"/>
      <c r="EY23" s="144"/>
      <c r="EZ23" s="144"/>
      <c r="FA23" s="144"/>
      <c r="FB23" s="144"/>
      <c r="FC23" s="144"/>
      <c r="FD23" s="144"/>
      <c r="FE23" s="144"/>
      <c r="FF23" s="144"/>
      <c r="FG23" s="144"/>
      <c r="FH23" s="144"/>
      <c r="FI23" s="144"/>
      <c r="FJ23" s="144"/>
      <c r="FK23" s="144"/>
      <c r="FL23" s="144"/>
      <c r="FM23" s="144"/>
      <c r="FN23" s="144"/>
      <c r="FO23" s="144"/>
      <c r="FP23" s="144"/>
      <c r="FQ23" s="144"/>
      <c r="FR23" s="144"/>
      <c r="FS23" s="144"/>
      <c r="FT23" s="144"/>
      <c r="FU23" s="144"/>
      <c r="FV23" s="144"/>
      <c r="FW23" s="144"/>
      <c r="FX23" s="144"/>
      <c r="FY23" s="144"/>
      <c r="FZ23" s="144"/>
      <c r="GA23" s="144"/>
      <c r="GB23" s="144"/>
      <c r="GC23" s="144"/>
      <c r="GD23" s="144"/>
      <c r="GE23" s="144"/>
      <c r="GF23" s="144"/>
      <c r="GG23" s="144"/>
      <c r="GH23" s="144"/>
      <c r="GI23" s="144"/>
      <c r="GJ23" s="144"/>
      <c r="GK23" s="144"/>
      <c r="GL23" s="144"/>
      <c r="GM23" s="144"/>
      <c r="GN23" s="144"/>
      <c r="GO23" s="144"/>
      <c r="GP23" s="144"/>
      <c r="GQ23" s="144"/>
      <c r="GR23" s="144"/>
      <c r="GS23" s="144"/>
      <c r="GT23" s="144"/>
      <c r="GU23" s="144"/>
      <c r="GV23" s="144"/>
      <c r="GW23" s="144"/>
      <c r="GX23" s="144"/>
      <c r="GY23" s="144"/>
      <c r="GZ23" s="144"/>
      <c r="HA23" s="144"/>
      <c r="HB23" s="144"/>
      <c r="HC23" s="144"/>
      <c r="HD23" s="144"/>
      <c r="HE23" s="144"/>
      <c r="HF23" s="144"/>
      <c r="HG23" s="144"/>
      <c r="HH23" s="144"/>
      <c r="HI23" s="144"/>
      <c r="HJ23" s="144"/>
      <c r="HK23" s="144"/>
      <c r="HL23" s="144"/>
      <c r="HM23" s="144"/>
      <c r="HN23" s="144"/>
      <c r="HO23" s="144"/>
      <c r="HP23" s="144"/>
      <c r="HQ23" s="144"/>
      <c r="HR23" s="144"/>
      <c r="HS23" s="144"/>
      <c r="HT23" s="144"/>
      <c r="HU23" s="144"/>
      <c r="HV23" s="144"/>
      <c r="HW23" s="144"/>
      <c r="HX23" s="144"/>
      <c r="HY23" s="144"/>
      <c r="HZ23" s="144"/>
      <c r="IA23" s="144"/>
      <c r="IB23" s="144"/>
      <c r="IC23" s="144"/>
      <c r="ID23" s="144"/>
      <c r="IE23" s="144"/>
      <c r="IF23" s="144"/>
      <c r="IG23" s="144"/>
      <c r="IH23" s="144"/>
      <c r="II23" s="144"/>
      <c r="IJ23" s="144"/>
      <c r="IK23" s="144"/>
      <c r="IL23" s="144"/>
      <c r="IM23" s="144"/>
      <c r="IN23" s="144"/>
      <c r="IO23" s="144"/>
      <c r="IP23" s="144"/>
      <c r="IQ23" s="144"/>
      <c r="IR23" s="144"/>
      <c r="IS23" s="144"/>
      <c r="IT23" s="144"/>
      <c r="IU23" s="144"/>
      <c r="IV23" s="144"/>
    </row>
    <row r="24" spans="1:256">
      <c r="A24" s="139">
        <v>15</v>
      </c>
      <c r="B24" s="146" t="s">
        <v>1013</v>
      </c>
      <c r="C24" s="145" t="s">
        <v>1004</v>
      </c>
      <c r="D24" s="142" t="s">
        <v>1001</v>
      </c>
      <c r="E24" s="88">
        <v>1</v>
      </c>
      <c r="F24" s="88"/>
      <c r="G24" s="88"/>
      <c r="H24" s="88"/>
      <c r="I24" s="88"/>
      <c r="J24" s="88"/>
      <c r="K24" s="88"/>
      <c r="L24" s="88"/>
      <c r="M24" s="88"/>
      <c r="N24" s="197">
        <v>0.04</v>
      </c>
      <c r="O24" s="197">
        <v>0.03</v>
      </c>
      <c r="P24" s="197">
        <v>2.5000000000000001E-2</v>
      </c>
      <c r="Q24" s="200">
        <v>5</v>
      </c>
      <c r="R24" s="450">
        <f t="shared" si="2"/>
        <v>0.2</v>
      </c>
      <c r="S24" s="201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44"/>
      <c r="CI24" s="144"/>
      <c r="CJ24" s="144"/>
      <c r="CK24" s="144"/>
      <c r="CL24" s="144"/>
      <c r="CM24" s="144"/>
      <c r="CN24" s="144"/>
      <c r="CO24" s="144"/>
      <c r="CP24" s="144"/>
      <c r="CQ24" s="144"/>
      <c r="CR24" s="144"/>
      <c r="CS24" s="144"/>
      <c r="CT24" s="144"/>
      <c r="CU24" s="144"/>
      <c r="CV24" s="144"/>
      <c r="CW24" s="144"/>
      <c r="CX24" s="144"/>
      <c r="CY24" s="144"/>
      <c r="CZ24" s="144"/>
      <c r="DA24" s="144"/>
      <c r="DB24" s="144"/>
      <c r="DC24" s="144"/>
      <c r="DD24" s="144"/>
      <c r="DE24" s="144"/>
      <c r="DF24" s="144"/>
      <c r="DG24" s="144"/>
      <c r="DH24" s="144"/>
      <c r="DI24" s="144"/>
      <c r="DJ24" s="144"/>
      <c r="DK24" s="144"/>
      <c r="DL24" s="144"/>
      <c r="DM24" s="144"/>
      <c r="DN24" s="144"/>
      <c r="DO24" s="144"/>
      <c r="DP24" s="144"/>
      <c r="DQ24" s="144"/>
      <c r="DR24" s="144"/>
      <c r="DS24" s="144"/>
      <c r="DT24" s="144"/>
      <c r="DU24" s="144"/>
      <c r="DV24" s="144"/>
      <c r="DW24" s="144"/>
      <c r="DX24" s="144"/>
      <c r="DY24" s="144"/>
      <c r="DZ24" s="144"/>
      <c r="EA24" s="144"/>
      <c r="EB24" s="144"/>
      <c r="EC24" s="144"/>
      <c r="ED24" s="144"/>
      <c r="EE24" s="144"/>
      <c r="EF24" s="144"/>
      <c r="EG24" s="144"/>
      <c r="EH24" s="144"/>
      <c r="EI24" s="144"/>
      <c r="EJ24" s="144"/>
      <c r="EK24" s="144"/>
      <c r="EL24" s="144"/>
      <c r="EM24" s="144"/>
      <c r="EN24" s="144"/>
      <c r="EO24" s="144"/>
      <c r="EP24" s="144"/>
      <c r="EQ24" s="144"/>
      <c r="ER24" s="144"/>
      <c r="ES24" s="144"/>
      <c r="ET24" s="144"/>
      <c r="EU24" s="144"/>
      <c r="EV24" s="144"/>
      <c r="EW24" s="144"/>
      <c r="EX24" s="144"/>
      <c r="EY24" s="144"/>
      <c r="EZ24" s="144"/>
      <c r="FA24" s="144"/>
      <c r="FB24" s="144"/>
      <c r="FC24" s="144"/>
      <c r="FD24" s="144"/>
      <c r="FE24" s="144"/>
      <c r="FF24" s="144"/>
      <c r="FG24" s="144"/>
      <c r="FH24" s="144"/>
      <c r="FI24" s="144"/>
      <c r="FJ24" s="144"/>
      <c r="FK24" s="144"/>
      <c r="FL24" s="144"/>
      <c r="FM24" s="144"/>
      <c r="FN24" s="144"/>
      <c r="FO24" s="144"/>
      <c r="FP24" s="144"/>
      <c r="FQ24" s="144"/>
      <c r="FR24" s="144"/>
      <c r="FS24" s="144"/>
      <c r="FT24" s="144"/>
      <c r="FU24" s="144"/>
      <c r="FV24" s="144"/>
      <c r="FW24" s="144"/>
      <c r="FX24" s="144"/>
      <c r="FY24" s="144"/>
      <c r="FZ24" s="144"/>
      <c r="GA24" s="144"/>
      <c r="GB24" s="144"/>
      <c r="GC24" s="144"/>
      <c r="GD24" s="144"/>
      <c r="GE24" s="144"/>
      <c r="GF24" s="144"/>
      <c r="GG24" s="144"/>
      <c r="GH24" s="144"/>
      <c r="GI24" s="144"/>
      <c r="GJ24" s="144"/>
      <c r="GK24" s="144"/>
      <c r="GL24" s="144"/>
      <c r="GM24" s="144"/>
      <c r="GN24" s="144"/>
      <c r="GO24" s="144"/>
      <c r="GP24" s="144"/>
      <c r="GQ24" s="144"/>
      <c r="GR24" s="144"/>
      <c r="GS24" s="144"/>
      <c r="GT24" s="144"/>
      <c r="GU24" s="144"/>
      <c r="GV24" s="144"/>
      <c r="GW24" s="144"/>
      <c r="GX24" s="144"/>
      <c r="GY24" s="144"/>
      <c r="GZ24" s="144"/>
      <c r="HA24" s="144"/>
      <c r="HB24" s="144"/>
      <c r="HC24" s="144"/>
      <c r="HD24" s="144"/>
      <c r="HE24" s="144"/>
      <c r="HF24" s="144"/>
      <c r="HG24" s="144"/>
      <c r="HH24" s="144"/>
      <c r="HI24" s="144"/>
      <c r="HJ24" s="144"/>
      <c r="HK24" s="144"/>
      <c r="HL24" s="144"/>
      <c r="HM24" s="144"/>
      <c r="HN24" s="144"/>
      <c r="HO24" s="144"/>
      <c r="HP24" s="144"/>
      <c r="HQ24" s="144"/>
      <c r="HR24" s="144"/>
      <c r="HS24" s="144"/>
      <c r="HT24" s="144"/>
      <c r="HU24" s="144"/>
      <c r="HV24" s="144"/>
      <c r="HW24" s="144"/>
      <c r="HX24" s="144"/>
      <c r="HY24" s="144"/>
      <c r="HZ24" s="144"/>
      <c r="IA24" s="144"/>
      <c r="IB24" s="144"/>
      <c r="IC24" s="144"/>
      <c r="ID24" s="144"/>
      <c r="IE24" s="144"/>
      <c r="IF24" s="144"/>
      <c r="IG24" s="144"/>
      <c r="IH24" s="144"/>
      <c r="II24" s="144"/>
      <c r="IJ24" s="144"/>
      <c r="IK24" s="144"/>
      <c r="IL24" s="144"/>
      <c r="IM24" s="144"/>
      <c r="IN24" s="144"/>
      <c r="IO24" s="144"/>
      <c r="IP24" s="144"/>
      <c r="IQ24" s="144"/>
      <c r="IR24" s="144"/>
      <c r="IS24" s="144"/>
      <c r="IT24" s="144"/>
      <c r="IU24" s="144"/>
      <c r="IV24" s="144"/>
    </row>
    <row r="25" spans="1:256">
      <c r="A25" s="139">
        <v>16</v>
      </c>
      <c r="B25" s="146" t="s">
        <v>1014</v>
      </c>
      <c r="C25" s="145" t="s">
        <v>1004</v>
      </c>
      <c r="D25" s="142" t="s">
        <v>1001</v>
      </c>
      <c r="E25" s="88">
        <v>1</v>
      </c>
      <c r="F25" s="88"/>
      <c r="G25" s="88"/>
      <c r="H25" s="88"/>
      <c r="I25" s="88"/>
      <c r="J25" s="88"/>
      <c r="K25" s="88"/>
      <c r="L25" s="88"/>
      <c r="M25" s="88"/>
      <c r="N25" s="197">
        <v>0.04</v>
      </c>
      <c r="O25" s="197">
        <v>0.03</v>
      </c>
      <c r="P25" s="197">
        <v>2.5000000000000001E-2</v>
      </c>
      <c r="Q25" s="200">
        <v>5</v>
      </c>
      <c r="R25" s="450">
        <f t="shared" si="2"/>
        <v>0.2</v>
      </c>
      <c r="S25" s="201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4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4"/>
      <c r="DK25" s="144"/>
      <c r="DL25" s="144"/>
      <c r="DM25" s="144"/>
      <c r="DN25" s="144"/>
      <c r="DO25" s="144"/>
      <c r="DP25" s="144"/>
      <c r="DQ25" s="144"/>
      <c r="DR25" s="144"/>
      <c r="DS25" s="144"/>
      <c r="DT25" s="144"/>
      <c r="DU25" s="144"/>
      <c r="DV25" s="144"/>
      <c r="DW25" s="144"/>
      <c r="DX25" s="144"/>
      <c r="DY25" s="144"/>
      <c r="DZ25" s="144"/>
      <c r="EA25" s="144"/>
      <c r="EB25" s="144"/>
      <c r="EC25" s="144"/>
      <c r="ED25" s="144"/>
      <c r="EE25" s="144"/>
      <c r="EF25" s="144"/>
      <c r="EG25" s="144"/>
      <c r="EH25" s="144"/>
      <c r="EI25" s="144"/>
      <c r="EJ25" s="144"/>
      <c r="EK25" s="144"/>
      <c r="EL25" s="144"/>
      <c r="EM25" s="144"/>
      <c r="EN25" s="144"/>
      <c r="EO25" s="144"/>
      <c r="EP25" s="144"/>
      <c r="EQ25" s="144"/>
      <c r="ER25" s="144"/>
      <c r="ES25" s="144"/>
      <c r="ET25" s="144"/>
      <c r="EU25" s="144"/>
      <c r="EV25" s="144"/>
      <c r="EW25" s="144"/>
      <c r="EX25" s="144"/>
      <c r="EY25" s="144"/>
      <c r="EZ25" s="144"/>
      <c r="FA25" s="144"/>
      <c r="FB25" s="144"/>
      <c r="FC25" s="144"/>
      <c r="FD25" s="144"/>
      <c r="FE25" s="144"/>
      <c r="FF25" s="144"/>
      <c r="FG25" s="144"/>
      <c r="FH25" s="144"/>
      <c r="FI25" s="144"/>
      <c r="FJ25" s="144"/>
      <c r="FK25" s="144"/>
      <c r="FL25" s="144"/>
      <c r="FM25" s="144"/>
      <c r="FN25" s="144"/>
      <c r="FO25" s="144"/>
      <c r="FP25" s="144"/>
      <c r="FQ25" s="144"/>
      <c r="FR25" s="144"/>
      <c r="FS25" s="144"/>
      <c r="FT25" s="144"/>
      <c r="FU25" s="144"/>
      <c r="FV25" s="144"/>
      <c r="FW25" s="144"/>
      <c r="FX25" s="144"/>
      <c r="FY25" s="144"/>
      <c r="FZ25" s="144"/>
      <c r="GA25" s="144"/>
      <c r="GB25" s="144"/>
      <c r="GC25" s="144"/>
      <c r="GD25" s="144"/>
      <c r="GE25" s="144"/>
      <c r="GF25" s="144"/>
      <c r="GG25" s="144"/>
      <c r="GH25" s="144"/>
      <c r="GI25" s="144"/>
      <c r="GJ25" s="144"/>
      <c r="GK25" s="144"/>
      <c r="GL25" s="144"/>
      <c r="GM25" s="144"/>
      <c r="GN25" s="144"/>
      <c r="GO25" s="144"/>
      <c r="GP25" s="144"/>
      <c r="GQ25" s="144"/>
      <c r="GR25" s="144"/>
      <c r="GS25" s="144"/>
      <c r="GT25" s="144"/>
      <c r="GU25" s="144"/>
      <c r="GV25" s="144"/>
      <c r="GW25" s="144"/>
      <c r="GX25" s="144"/>
      <c r="GY25" s="144"/>
      <c r="GZ25" s="144"/>
      <c r="HA25" s="144"/>
      <c r="HB25" s="144"/>
      <c r="HC25" s="144"/>
      <c r="HD25" s="144"/>
      <c r="HE25" s="144"/>
      <c r="HF25" s="144"/>
      <c r="HG25" s="144"/>
      <c r="HH25" s="144"/>
      <c r="HI25" s="144"/>
      <c r="HJ25" s="144"/>
      <c r="HK25" s="144"/>
      <c r="HL25" s="144"/>
      <c r="HM25" s="144"/>
      <c r="HN25" s="144"/>
      <c r="HO25" s="144"/>
      <c r="HP25" s="144"/>
      <c r="HQ25" s="144"/>
      <c r="HR25" s="144"/>
      <c r="HS25" s="144"/>
      <c r="HT25" s="144"/>
      <c r="HU25" s="144"/>
      <c r="HV25" s="144"/>
      <c r="HW25" s="144"/>
      <c r="HX25" s="144"/>
      <c r="HY25" s="144"/>
      <c r="HZ25" s="144"/>
      <c r="IA25" s="144"/>
      <c r="IB25" s="144"/>
      <c r="IC25" s="144"/>
      <c r="ID25" s="144"/>
      <c r="IE25" s="144"/>
      <c r="IF25" s="144"/>
      <c r="IG25" s="144"/>
      <c r="IH25" s="144"/>
      <c r="II25" s="144"/>
      <c r="IJ25" s="144"/>
      <c r="IK25" s="144"/>
      <c r="IL25" s="144"/>
      <c r="IM25" s="144"/>
      <c r="IN25" s="144"/>
      <c r="IO25" s="144"/>
      <c r="IP25" s="144"/>
      <c r="IQ25" s="144"/>
      <c r="IR25" s="144"/>
      <c r="IS25" s="144"/>
      <c r="IT25" s="144"/>
      <c r="IU25" s="144"/>
      <c r="IV25" s="144"/>
    </row>
    <row r="26" spans="1:256">
      <c r="A26" s="139">
        <v>17</v>
      </c>
      <c r="B26" s="146" t="s">
        <v>1015</v>
      </c>
      <c r="C26" s="145" t="s">
        <v>1004</v>
      </c>
      <c r="D26" s="142" t="s">
        <v>1001</v>
      </c>
      <c r="E26" s="88">
        <v>1</v>
      </c>
      <c r="F26" s="88"/>
      <c r="G26" s="88"/>
      <c r="H26" s="88"/>
      <c r="I26" s="88"/>
      <c r="J26" s="88"/>
      <c r="K26" s="88"/>
      <c r="L26" s="88"/>
      <c r="M26" s="88"/>
      <c r="N26" s="197">
        <v>0.04</v>
      </c>
      <c r="O26" s="197">
        <v>0.03</v>
      </c>
      <c r="P26" s="197">
        <v>2.5000000000000001E-2</v>
      </c>
      <c r="Q26" s="200">
        <v>5</v>
      </c>
      <c r="R26" s="450">
        <f t="shared" si="2"/>
        <v>0.2</v>
      </c>
      <c r="S26" s="201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4"/>
      <c r="DK26" s="144"/>
      <c r="DL26" s="144"/>
      <c r="DM26" s="144"/>
      <c r="DN26" s="144"/>
      <c r="DO26" s="144"/>
      <c r="DP26" s="144"/>
      <c r="DQ26" s="144"/>
      <c r="DR26" s="144"/>
      <c r="DS26" s="144"/>
      <c r="DT26" s="144"/>
      <c r="DU26" s="144"/>
      <c r="DV26" s="144"/>
      <c r="DW26" s="144"/>
      <c r="DX26" s="144"/>
      <c r="DY26" s="144"/>
      <c r="DZ26" s="144"/>
      <c r="EA26" s="144"/>
      <c r="EB26" s="144"/>
      <c r="EC26" s="144"/>
      <c r="ED26" s="144"/>
      <c r="EE26" s="144"/>
      <c r="EF26" s="144"/>
      <c r="EG26" s="144"/>
      <c r="EH26" s="144"/>
      <c r="EI26" s="144"/>
      <c r="EJ26" s="144"/>
      <c r="EK26" s="144"/>
      <c r="EL26" s="144"/>
      <c r="EM26" s="144"/>
      <c r="EN26" s="144"/>
      <c r="EO26" s="144"/>
      <c r="EP26" s="144"/>
      <c r="EQ26" s="144"/>
      <c r="ER26" s="144"/>
      <c r="ES26" s="144"/>
      <c r="ET26" s="144"/>
      <c r="EU26" s="144"/>
      <c r="EV26" s="144"/>
      <c r="EW26" s="144"/>
      <c r="EX26" s="144"/>
      <c r="EY26" s="144"/>
      <c r="EZ26" s="144"/>
      <c r="FA26" s="144"/>
      <c r="FB26" s="144"/>
      <c r="FC26" s="144"/>
      <c r="FD26" s="144"/>
      <c r="FE26" s="144"/>
      <c r="FF26" s="144"/>
      <c r="FG26" s="144"/>
      <c r="FH26" s="144"/>
      <c r="FI26" s="144"/>
      <c r="FJ26" s="144"/>
      <c r="FK26" s="144"/>
      <c r="FL26" s="144"/>
      <c r="FM26" s="144"/>
      <c r="FN26" s="144"/>
      <c r="FO26" s="144"/>
      <c r="FP26" s="144"/>
      <c r="FQ26" s="144"/>
      <c r="FR26" s="144"/>
      <c r="FS26" s="144"/>
      <c r="FT26" s="144"/>
      <c r="FU26" s="144"/>
      <c r="FV26" s="144"/>
      <c r="FW26" s="144"/>
      <c r="FX26" s="144"/>
      <c r="FY26" s="144"/>
      <c r="FZ26" s="144"/>
      <c r="GA26" s="144"/>
      <c r="GB26" s="144"/>
      <c r="GC26" s="144"/>
      <c r="GD26" s="144"/>
      <c r="GE26" s="144"/>
      <c r="GF26" s="144"/>
      <c r="GG26" s="144"/>
      <c r="GH26" s="144"/>
      <c r="GI26" s="144"/>
      <c r="GJ26" s="144"/>
      <c r="GK26" s="144"/>
      <c r="GL26" s="144"/>
      <c r="GM26" s="144"/>
      <c r="GN26" s="144"/>
      <c r="GO26" s="144"/>
      <c r="GP26" s="144"/>
      <c r="GQ26" s="144"/>
      <c r="GR26" s="144"/>
      <c r="GS26" s="144"/>
      <c r="GT26" s="144"/>
      <c r="GU26" s="144"/>
      <c r="GV26" s="144"/>
      <c r="GW26" s="144"/>
      <c r="GX26" s="144"/>
      <c r="GY26" s="144"/>
      <c r="GZ26" s="144"/>
      <c r="HA26" s="144"/>
      <c r="HB26" s="144"/>
      <c r="HC26" s="144"/>
      <c r="HD26" s="144"/>
      <c r="HE26" s="144"/>
      <c r="HF26" s="144"/>
      <c r="HG26" s="144"/>
      <c r="HH26" s="144"/>
      <c r="HI26" s="144"/>
      <c r="HJ26" s="144"/>
      <c r="HK26" s="144"/>
      <c r="HL26" s="144"/>
      <c r="HM26" s="144"/>
      <c r="HN26" s="144"/>
      <c r="HO26" s="144"/>
      <c r="HP26" s="144"/>
      <c r="HQ26" s="144"/>
      <c r="HR26" s="144"/>
      <c r="HS26" s="144"/>
      <c r="HT26" s="144"/>
      <c r="HU26" s="144"/>
      <c r="HV26" s="144"/>
      <c r="HW26" s="144"/>
      <c r="HX26" s="144"/>
      <c r="HY26" s="144"/>
      <c r="HZ26" s="144"/>
      <c r="IA26" s="144"/>
      <c r="IB26" s="144"/>
      <c r="IC26" s="144"/>
      <c r="ID26" s="144"/>
      <c r="IE26" s="144"/>
      <c r="IF26" s="144"/>
      <c r="IG26" s="144"/>
      <c r="IH26" s="144"/>
      <c r="II26" s="144"/>
      <c r="IJ26" s="144"/>
      <c r="IK26" s="144"/>
      <c r="IL26" s="144"/>
      <c r="IM26" s="144"/>
      <c r="IN26" s="144"/>
      <c r="IO26" s="144"/>
      <c r="IP26" s="144"/>
      <c r="IQ26" s="144"/>
      <c r="IR26" s="144"/>
      <c r="IS26" s="144"/>
      <c r="IT26" s="144"/>
      <c r="IU26" s="144"/>
      <c r="IV26" s="144"/>
    </row>
    <row r="27" spans="1:256">
      <c r="A27" s="139">
        <v>18</v>
      </c>
      <c r="B27" s="146" t="s">
        <v>1016</v>
      </c>
      <c r="C27" s="145" t="s">
        <v>1004</v>
      </c>
      <c r="D27" s="142" t="s">
        <v>1001</v>
      </c>
      <c r="E27" s="88">
        <v>1</v>
      </c>
      <c r="F27" s="88"/>
      <c r="G27" s="88"/>
      <c r="H27" s="88"/>
      <c r="I27" s="88"/>
      <c r="J27" s="88"/>
      <c r="K27" s="88"/>
      <c r="L27" s="88"/>
      <c r="M27" s="88"/>
      <c r="N27" s="197">
        <v>0.04</v>
      </c>
      <c r="O27" s="197">
        <v>0.03</v>
      </c>
      <c r="P27" s="197">
        <v>2.5000000000000001E-2</v>
      </c>
      <c r="Q27" s="200">
        <v>5</v>
      </c>
      <c r="R27" s="450">
        <f t="shared" si="2"/>
        <v>0.2</v>
      </c>
      <c r="S27" s="201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/>
      <c r="DB27" s="144"/>
      <c r="DC27" s="144"/>
      <c r="DD27" s="144"/>
      <c r="DE27" s="144"/>
      <c r="DF27" s="144"/>
      <c r="DG27" s="144"/>
      <c r="DH27" s="144"/>
      <c r="DI27" s="144"/>
      <c r="DJ27" s="144"/>
      <c r="DK27" s="144"/>
      <c r="DL27" s="144"/>
      <c r="DM27" s="144"/>
      <c r="DN27" s="144"/>
      <c r="DO27" s="144"/>
      <c r="DP27" s="144"/>
      <c r="DQ27" s="144"/>
      <c r="DR27" s="144"/>
      <c r="DS27" s="144"/>
      <c r="DT27" s="144"/>
      <c r="DU27" s="144"/>
      <c r="DV27" s="144"/>
      <c r="DW27" s="144"/>
      <c r="DX27" s="144"/>
      <c r="DY27" s="144"/>
      <c r="DZ27" s="144"/>
      <c r="EA27" s="144"/>
      <c r="EB27" s="144"/>
      <c r="EC27" s="144"/>
      <c r="ED27" s="144"/>
      <c r="EE27" s="144"/>
      <c r="EF27" s="144"/>
      <c r="EG27" s="144"/>
      <c r="EH27" s="144"/>
      <c r="EI27" s="144"/>
      <c r="EJ27" s="144"/>
      <c r="EK27" s="144"/>
      <c r="EL27" s="144"/>
      <c r="EM27" s="144"/>
      <c r="EN27" s="144"/>
      <c r="EO27" s="144"/>
      <c r="EP27" s="144"/>
      <c r="EQ27" s="144"/>
      <c r="ER27" s="144"/>
      <c r="ES27" s="144"/>
      <c r="ET27" s="144"/>
      <c r="EU27" s="144"/>
      <c r="EV27" s="144"/>
      <c r="EW27" s="144"/>
      <c r="EX27" s="144"/>
      <c r="EY27" s="144"/>
      <c r="EZ27" s="144"/>
      <c r="FA27" s="144"/>
      <c r="FB27" s="144"/>
      <c r="FC27" s="144"/>
      <c r="FD27" s="144"/>
      <c r="FE27" s="144"/>
      <c r="FF27" s="144"/>
      <c r="FG27" s="144"/>
      <c r="FH27" s="144"/>
      <c r="FI27" s="144"/>
      <c r="FJ27" s="144"/>
      <c r="FK27" s="144"/>
      <c r="FL27" s="144"/>
      <c r="FM27" s="144"/>
      <c r="FN27" s="144"/>
      <c r="FO27" s="144"/>
      <c r="FP27" s="144"/>
      <c r="FQ27" s="144"/>
      <c r="FR27" s="144"/>
      <c r="FS27" s="144"/>
      <c r="FT27" s="144"/>
      <c r="FU27" s="144"/>
      <c r="FV27" s="144"/>
      <c r="FW27" s="144"/>
      <c r="FX27" s="144"/>
      <c r="FY27" s="144"/>
      <c r="FZ27" s="144"/>
      <c r="GA27" s="144"/>
      <c r="GB27" s="144"/>
      <c r="GC27" s="144"/>
      <c r="GD27" s="144"/>
      <c r="GE27" s="144"/>
      <c r="GF27" s="144"/>
      <c r="GG27" s="144"/>
      <c r="GH27" s="144"/>
      <c r="GI27" s="144"/>
      <c r="GJ27" s="144"/>
      <c r="GK27" s="144"/>
      <c r="GL27" s="144"/>
      <c r="GM27" s="144"/>
      <c r="GN27" s="144"/>
      <c r="GO27" s="144"/>
      <c r="GP27" s="144"/>
      <c r="GQ27" s="144"/>
      <c r="GR27" s="144"/>
      <c r="GS27" s="144"/>
      <c r="GT27" s="144"/>
      <c r="GU27" s="144"/>
      <c r="GV27" s="144"/>
      <c r="GW27" s="144"/>
      <c r="GX27" s="144"/>
      <c r="GY27" s="144"/>
      <c r="GZ27" s="144"/>
      <c r="HA27" s="144"/>
      <c r="HB27" s="144"/>
      <c r="HC27" s="144"/>
      <c r="HD27" s="144"/>
      <c r="HE27" s="144"/>
      <c r="HF27" s="144"/>
      <c r="HG27" s="144"/>
      <c r="HH27" s="144"/>
      <c r="HI27" s="144"/>
      <c r="HJ27" s="144"/>
      <c r="HK27" s="144"/>
      <c r="HL27" s="144"/>
      <c r="HM27" s="144"/>
      <c r="HN27" s="144"/>
      <c r="HO27" s="144"/>
      <c r="HP27" s="144"/>
      <c r="HQ27" s="144"/>
      <c r="HR27" s="144"/>
      <c r="HS27" s="144"/>
      <c r="HT27" s="144"/>
      <c r="HU27" s="144"/>
      <c r="HV27" s="144"/>
      <c r="HW27" s="144"/>
      <c r="HX27" s="144"/>
      <c r="HY27" s="144"/>
      <c r="HZ27" s="144"/>
      <c r="IA27" s="144"/>
      <c r="IB27" s="144"/>
      <c r="IC27" s="144"/>
      <c r="ID27" s="144"/>
      <c r="IE27" s="144"/>
      <c r="IF27" s="144"/>
      <c r="IG27" s="144"/>
      <c r="IH27" s="144"/>
      <c r="II27" s="144"/>
      <c r="IJ27" s="144"/>
      <c r="IK27" s="144"/>
      <c r="IL27" s="144"/>
      <c r="IM27" s="144"/>
      <c r="IN27" s="144"/>
      <c r="IO27" s="144"/>
      <c r="IP27" s="144"/>
      <c r="IQ27" s="144"/>
      <c r="IR27" s="144"/>
      <c r="IS27" s="144"/>
      <c r="IT27" s="144"/>
      <c r="IU27" s="144"/>
      <c r="IV27" s="144"/>
    </row>
    <row r="28" spans="1:256">
      <c r="A28" s="139">
        <v>19</v>
      </c>
      <c r="B28" s="146" t="s">
        <v>1017</v>
      </c>
      <c r="C28" s="145" t="s">
        <v>1004</v>
      </c>
      <c r="D28" s="142" t="s">
        <v>1001</v>
      </c>
      <c r="E28" s="88">
        <v>1</v>
      </c>
      <c r="F28" s="88"/>
      <c r="G28" s="88"/>
      <c r="H28" s="88"/>
      <c r="I28" s="88"/>
      <c r="J28" s="88"/>
      <c r="K28" s="88"/>
      <c r="L28" s="88"/>
      <c r="M28" s="88"/>
      <c r="N28" s="197">
        <v>0.04</v>
      </c>
      <c r="O28" s="197">
        <v>0.03</v>
      </c>
      <c r="P28" s="197">
        <v>2.5000000000000001E-2</v>
      </c>
      <c r="Q28" s="200">
        <v>5</v>
      </c>
      <c r="R28" s="450">
        <f t="shared" si="2"/>
        <v>0.2</v>
      </c>
      <c r="S28" s="201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4"/>
      <c r="DD28" s="144"/>
      <c r="DE28" s="144"/>
      <c r="DF28" s="144"/>
      <c r="DG28" s="144"/>
      <c r="DH28" s="144"/>
      <c r="DI28" s="144"/>
      <c r="DJ28" s="144"/>
      <c r="DK28" s="144"/>
      <c r="DL28" s="144"/>
      <c r="DM28" s="144"/>
      <c r="DN28" s="144"/>
      <c r="DO28" s="144"/>
      <c r="DP28" s="144"/>
      <c r="DQ28" s="144"/>
      <c r="DR28" s="144"/>
      <c r="DS28" s="144"/>
      <c r="DT28" s="144"/>
      <c r="DU28" s="144"/>
      <c r="DV28" s="144"/>
      <c r="DW28" s="144"/>
      <c r="DX28" s="144"/>
      <c r="DY28" s="144"/>
      <c r="DZ28" s="144"/>
      <c r="EA28" s="144"/>
      <c r="EB28" s="144"/>
      <c r="EC28" s="144"/>
      <c r="ED28" s="144"/>
      <c r="EE28" s="144"/>
      <c r="EF28" s="144"/>
      <c r="EG28" s="144"/>
      <c r="EH28" s="144"/>
      <c r="EI28" s="144"/>
      <c r="EJ28" s="144"/>
      <c r="EK28" s="144"/>
      <c r="EL28" s="144"/>
      <c r="EM28" s="144"/>
      <c r="EN28" s="144"/>
      <c r="EO28" s="144"/>
      <c r="EP28" s="144"/>
      <c r="EQ28" s="144"/>
      <c r="ER28" s="144"/>
      <c r="ES28" s="144"/>
      <c r="ET28" s="144"/>
      <c r="EU28" s="144"/>
      <c r="EV28" s="144"/>
      <c r="EW28" s="144"/>
      <c r="EX28" s="144"/>
      <c r="EY28" s="144"/>
      <c r="EZ28" s="144"/>
      <c r="FA28" s="144"/>
      <c r="FB28" s="144"/>
      <c r="FC28" s="144"/>
      <c r="FD28" s="144"/>
      <c r="FE28" s="144"/>
      <c r="FF28" s="144"/>
      <c r="FG28" s="144"/>
      <c r="FH28" s="144"/>
      <c r="FI28" s="144"/>
      <c r="FJ28" s="144"/>
      <c r="FK28" s="144"/>
      <c r="FL28" s="144"/>
      <c r="FM28" s="144"/>
      <c r="FN28" s="144"/>
      <c r="FO28" s="144"/>
      <c r="FP28" s="144"/>
      <c r="FQ28" s="144"/>
      <c r="FR28" s="144"/>
      <c r="FS28" s="144"/>
      <c r="FT28" s="144"/>
      <c r="FU28" s="144"/>
      <c r="FV28" s="144"/>
      <c r="FW28" s="144"/>
      <c r="FX28" s="144"/>
      <c r="FY28" s="144"/>
      <c r="FZ28" s="144"/>
      <c r="GA28" s="144"/>
      <c r="GB28" s="144"/>
      <c r="GC28" s="144"/>
      <c r="GD28" s="144"/>
      <c r="GE28" s="144"/>
      <c r="GF28" s="144"/>
      <c r="GG28" s="144"/>
      <c r="GH28" s="144"/>
      <c r="GI28" s="144"/>
      <c r="GJ28" s="144"/>
      <c r="GK28" s="144"/>
      <c r="GL28" s="144"/>
      <c r="GM28" s="144"/>
      <c r="GN28" s="144"/>
      <c r="GO28" s="144"/>
      <c r="GP28" s="144"/>
      <c r="GQ28" s="144"/>
      <c r="GR28" s="144"/>
      <c r="GS28" s="144"/>
      <c r="GT28" s="144"/>
      <c r="GU28" s="144"/>
      <c r="GV28" s="144"/>
      <c r="GW28" s="144"/>
      <c r="GX28" s="144"/>
      <c r="GY28" s="144"/>
      <c r="GZ28" s="144"/>
      <c r="HA28" s="144"/>
      <c r="HB28" s="144"/>
      <c r="HC28" s="144"/>
      <c r="HD28" s="144"/>
      <c r="HE28" s="144"/>
      <c r="HF28" s="144"/>
      <c r="HG28" s="144"/>
      <c r="HH28" s="144"/>
      <c r="HI28" s="144"/>
      <c r="HJ28" s="144"/>
      <c r="HK28" s="144"/>
      <c r="HL28" s="144"/>
      <c r="HM28" s="144"/>
      <c r="HN28" s="144"/>
      <c r="HO28" s="144"/>
      <c r="HP28" s="144"/>
      <c r="HQ28" s="144"/>
      <c r="HR28" s="144"/>
      <c r="HS28" s="144"/>
      <c r="HT28" s="144"/>
      <c r="HU28" s="144"/>
      <c r="HV28" s="144"/>
      <c r="HW28" s="144"/>
      <c r="HX28" s="144"/>
      <c r="HY28" s="144"/>
      <c r="HZ28" s="144"/>
      <c r="IA28" s="144"/>
      <c r="IB28" s="144"/>
      <c r="IC28" s="144"/>
      <c r="ID28" s="144"/>
      <c r="IE28" s="144"/>
      <c r="IF28" s="144"/>
      <c r="IG28" s="144"/>
      <c r="IH28" s="144"/>
      <c r="II28" s="144"/>
      <c r="IJ28" s="144"/>
      <c r="IK28" s="144"/>
      <c r="IL28" s="144"/>
      <c r="IM28" s="144"/>
      <c r="IN28" s="144"/>
      <c r="IO28" s="144"/>
      <c r="IP28" s="144"/>
      <c r="IQ28" s="144"/>
      <c r="IR28" s="144"/>
      <c r="IS28" s="144"/>
      <c r="IT28" s="144"/>
      <c r="IU28" s="144"/>
      <c r="IV28" s="144"/>
    </row>
    <row r="29" spans="1:256">
      <c r="A29" s="139">
        <v>20</v>
      </c>
      <c r="B29" s="146" t="s">
        <v>1018</v>
      </c>
      <c r="C29" s="145" t="s">
        <v>1004</v>
      </c>
      <c r="D29" s="142" t="s">
        <v>1001</v>
      </c>
      <c r="E29" s="88">
        <v>1</v>
      </c>
      <c r="F29" s="88"/>
      <c r="G29" s="88"/>
      <c r="H29" s="88"/>
      <c r="I29" s="88"/>
      <c r="J29" s="88"/>
      <c r="K29" s="88"/>
      <c r="L29" s="88"/>
      <c r="M29" s="88"/>
      <c r="N29" s="197">
        <v>0.04</v>
      </c>
      <c r="O29" s="197">
        <v>0.03</v>
      </c>
      <c r="P29" s="197">
        <v>2.5000000000000001E-2</v>
      </c>
      <c r="Q29" s="200">
        <v>5</v>
      </c>
      <c r="R29" s="450">
        <f t="shared" si="2"/>
        <v>0.2</v>
      </c>
      <c r="S29" s="201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4"/>
      <c r="ER29" s="144"/>
      <c r="ES29" s="144"/>
      <c r="ET29" s="144"/>
      <c r="EU29" s="144"/>
      <c r="EV29" s="144"/>
      <c r="EW29" s="144"/>
      <c r="EX29" s="144"/>
      <c r="EY29" s="144"/>
      <c r="EZ29" s="144"/>
      <c r="FA29" s="144"/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  <c r="FL29" s="144"/>
      <c r="FM29" s="144"/>
      <c r="FN29" s="144"/>
      <c r="FO29" s="144"/>
      <c r="FP29" s="144"/>
      <c r="FQ29" s="144"/>
      <c r="FR29" s="144"/>
      <c r="FS29" s="144"/>
      <c r="FT29" s="144"/>
      <c r="FU29" s="144"/>
      <c r="FV29" s="144"/>
      <c r="FW29" s="144"/>
      <c r="FX29" s="144"/>
      <c r="FY29" s="144"/>
      <c r="FZ29" s="144"/>
      <c r="GA29" s="144"/>
      <c r="GB29" s="144"/>
      <c r="GC29" s="144"/>
      <c r="GD29" s="144"/>
      <c r="GE29" s="144"/>
      <c r="GF29" s="144"/>
      <c r="GG29" s="144"/>
      <c r="GH29" s="144"/>
      <c r="GI29" s="144"/>
      <c r="GJ29" s="144"/>
      <c r="GK29" s="144"/>
      <c r="GL29" s="144"/>
      <c r="GM29" s="144"/>
      <c r="GN29" s="144"/>
      <c r="GO29" s="144"/>
      <c r="GP29" s="144"/>
      <c r="GQ29" s="144"/>
      <c r="GR29" s="144"/>
      <c r="GS29" s="144"/>
      <c r="GT29" s="144"/>
      <c r="GU29" s="144"/>
      <c r="GV29" s="144"/>
      <c r="GW29" s="144"/>
      <c r="GX29" s="144"/>
      <c r="GY29" s="144"/>
      <c r="GZ29" s="144"/>
      <c r="HA29" s="144"/>
      <c r="HB29" s="144"/>
      <c r="HC29" s="144"/>
      <c r="HD29" s="144"/>
      <c r="HE29" s="144"/>
      <c r="HF29" s="144"/>
      <c r="HG29" s="144"/>
      <c r="HH29" s="144"/>
      <c r="HI29" s="144"/>
      <c r="HJ29" s="144"/>
      <c r="HK29" s="144"/>
      <c r="HL29" s="144"/>
      <c r="HM29" s="144"/>
      <c r="HN29" s="144"/>
      <c r="HO29" s="144"/>
      <c r="HP29" s="144"/>
      <c r="HQ29" s="144"/>
      <c r="HR29" s="144"/>
      <c r="HS29" s="144"/>
      <c r="HT29" s="144"/>
      <c r="HU29" s="144"/>
      <c r="HV29" s="144"/>
      <c r="HW29" s="144"/>
      <c r="HX29" s="144"/>
      <c r="HY29" s="144"/>
      <c r="HZ29" s="144"/>
      <c r="IA29" s="144"/>
      <c r="IB29" s="144"/>
      <c r="IC29" s="144"/>
      <c r="ID29" s="144"/>
      <c r="IE29" s="144"/>
      <c r="IF29" s="144"/>
      <c r="IG29" s="144"/>
      <c r="IH29" s="144"/>
      <c r="II29" s="144"/>
      <c r="IJ29" s="144"/>
      <c r="IK29" s="144"/>
      <c r="IL29" s="144"/>
      <c r="IM29" s="144"/>
      <c r="IN29" s="144"/>
      <c r="IO29" s="144"/>
      <c r="IP29" s="144"/>
      <c r="IQ29" s="144"/>
      <c r="IR29" s="144"/>
      <c r="IS29" s="144"/>
      <c r="IT29" s="144"/>
      <c r="IU29" s="144"/>
      <c r="IV29" s="144"/>
    </row>
    <row r="30" spans="1:256">
      <c r="A30" s="139">
        <v>21</v>
      </c>
      <c r="B30" s="146" t="s">
        <v>1019</v>
      </c>
      <c r="C30" s="145" t="s">
        <v>1004</v>
      </c>
      <c r="D30" s="142" t="s">
        <v>1001</v>
      </c>
      <c r="E30" s="88">
        <v>1</v>
      </c>
      <c r="F30" s="88"/>
      <c r="G30" s="88"/>
      <c r="H30" s="88"/>
      <c r="I30" s="88"/>
      <c r="J30" s="88"/>
      <c r="K30" s="88"/>
      <c r="L30" s="88"/>
      <c r="M30" s="88"/>
      <c r="N30" s="197">
        <v>0.04</v>
      </c>
      <c r="O30" s="197">
        <v>0.03</v>
      </c>
      <c r="P30" s="197">
        <v>2.5000000000000001E-2</v>
      </c>
      <c r="Q30" s="200">
        <v>5</v>
      </c>
      <c r="R30" s="450">
        <f t="shared" si="2"/>
        <v>0.2</v>
      </c>
      <c r="S30" s="201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44"/>
      <c r="FA30" s="144"/>
      <c r="FB30" s="144"/>
      <c r="FC30" s="144"/>
      <c r="FD30" s="144"/>
      <c r="FE30" s="144"/>
      <c r="FF30" s="144"/>
      <c r="FG30" s="144"/>
      <c r="FH30" s="144"/>
      <c r="FI30" s="144"/>
      <c r="FJ30" s="144"/>
      <c r="FK30" s="144"/>
      <c r="FL30" s="144"/>
      <c r="FM30" s="144"/>
      <c r="FN30" s="144"/>
      <c r="FO30" s="144"/>
      <c r="FP30" s="144"/>
      <c r="FQ30" s="144"/>
      <c r="FR30" s="144"/>
      <c r="FS30" s="144"/>
      <c r="FT30" s="144"/>
      <c r="FU30" s="144"/>
      <c r="FV30" s="144"/>
      <c r="FW30" s="144"/>
      <c r="FX30" s="144"/>
      <c r="FY30" s="144"/>
      <c r="FZ30" s="144"/>
      <c r="GA30" s="144"/>
      <c r="GB30" s="144"/>
      <c r="GC30" s="144"/>
      <c r="GD30" s="144"/>
      <c r="GE30" s="144"/>
      <c r="GF30" s="144"/>
      <c r="GG30" s="144"/>
      <c r="GH30" s="144"/>
      <c r="GI30" s="144"/>
      <c r="GJ30" s="144"/>
      <c r="GK30" s="144"/>
      <c r="GL30" s="144"/>
      <c r="GM30" s="144"/>
      <c r="GN30" s="144"/>
      <c r="GO30" s="144"/>
      <c r="GP30" s="144"/>
      <c r="GQ30" s="144"/>
      <c r="GR30" s="144"/>
      <c r="GS30" s="144"/>
      <c r="GT30" s="144"/>
      <c r="GU30" s="144"/>
      <c r="GV30" s="144"/>
      <c r="GW30" s="144"/>
      <c r="GX30" s="144"/>
      <c r="GY30" s="144"/>
      <c r="GZ30" s="144"/>
      <c r="HA30" s="144"/>
      <c r="HB30" s="144"/>
      <c r="HC30" s="144"/>
      <c r="HD30" s="144"/>
      <c r="HE30" s="144"/>
      <c r="HF30" s="144"/>
      <c r="HG30" s="144"/>
      <c r="HH30" s="144"/>
      <c r="HI30" s="144"/>
      <c r="HJ30" s="144"/>
      <c r="HK30" s="144"/>
      <c r="HL30" s="144"/>
      <c r="HM30" s="144"/>
      <c r="HN30" s="144"/>
      <c r="HO30" s="144"/>
      <c r="HP30" s="144"/>
      <c r="HQ30" s="144"/>
      <c r="HR30" s="144"/>
      <c r="HS30" s="144"/>
      <c r="HT30" s="144"/>
      <c r="HU30" s="144"/>
      <c r="HV30" s="144"/>
      <c r="HW30" s="144"/>
      <c r="HX30" s="144"/>
      <c r="HY30" s="144"/>
      <c r="HZ30" s="144"/>
      <c r="IA30" s="144"/>
      <c r="IB30" s="144"/>
      <c r="IC30" s="144"/>
      <c r="ID30" s="144"/>
      <c r="IE30" s="144"/>
      <c r="IF30" s="144"/>
      <c r="IG30" s="144"/>
      <c r="IH30" s="144"/>
      <c r="II30" s="144"/>
      <c r="IJ30" s="144"/>
      <c r="IK30" s="144"/>
      <c r="IL30" s="144"/>
      <c r="IM30" s="144"/>
      <c r="IN30" s="144"/>
      <c r="IO30" s="144"/>
      <c r="IP30" s="144"/>
      <c r="IQ30" s="144"/>
      <c r="IR30" s="144"/>
      <c r="IS30" s="144"/>
      <c r="IT30" s="144"/>
      <c r="IU30" s="144"/>
      <c r="IV30" s="144"/>
    </row>
    <row r="31" spans="1:256">
      <c r="A31" s="139">
        <v>22</v>
      </c>
      <c r="B31" s="146" t="s">
        <v>767</v>
      </c>
      <c r="C31" s="145" t="s">
        <v>1004</v>
      </c>
      <c r="D31" s="142" t="s">
        <v>1001</v>
      </c>
      <c r="E31" s="88">
        <v>1</v>
      </c>
      <c r="F31" s="88"/>
      <c r="G31" s="88"/>
      <c r="H31" s="88"/>
      <c r="I31" s="88"/>
      <c r="J31" s="88"/>
      <c r="K31" s="88"/>
      <c r="L31" s="88"/>
      <c r="M31" s="88"/>
      <c r="N31" s="197">
        <v>0.04</v>
      </c>
      <c r="O31" s="197">
        <v>0.03</v>
      </c>
      <c r="P31" s="197">
        <v>2.5000000000000001E-2</v>
      </c>
      <c r="Q31" s="200">
        <v>5</v>
      </c>
      <c r="R31" s="450">
        <f t="shared" si="2"/>
        <v>0.2</v>
      </c>
      <c r="S31" s="201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/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/>
      <c r="EH31" s="144"/>
      <c r="EI31" s="144"/>
      <c r="EJ31" s="144"/>
      <c r="EK31" s="144"/>
      <c r="EL31" s="144"/>
      <c r="EM31" s="144"/>
      <c r="EN31" s="144"/>
      <c r="EO31" s="144"/>
      <c r="EP31" s="144"/>
      <c r="EQ31" s="144"/>
      <c r="ER31" s="144"/>
      <c r="ES31" s="144"/>
      <c r="ET31" s="144"/>
      <c r="EU31" s="144"/>
      <c r="EV31" s="144"/>
      <c r="EW31" s="144"/>
      <c r="EX31" s="144"/>
      <c r="EY31" s="144"/>
      <c r="EZ31" s="144"/>
      <c r="FA31" s="144"/>
      <c r="FB31" s="144"/>
      <c r="FC31" s="144"/>
      <c r="FD31" s="144"/>
      <c r="FE31" s="144"/>
      <c r="FF31" s="144"/>
      <c r="FG31" s="144"/>
      <c r="FH31" s="144"/>
      <c r="FI31" s="144"/>
      <c r="FJ31" s="144"/>
      <c r="FK31" s="144"/>
      <c r="FL31" s="144"/>
      <c r="FM31" s="144"/>
      <c r="FN31" s="144"/>
      <c r="FO31" s="144"/>
      <c r="FP31" s="144"/>
      <c r="FQ31" s="144"/>
      <c r="FR31" s="144"/>
      <c r="FS31" s="144"/>
      <c r="FT31" s="144"/>
      <c r="FU31" s="144"/>
      <c r="FV31" s="144"/>
      <c r="FW31" s="144"/>
      <c r="FX31" s="144"/>
      <c r="FY31" s="144"/>
      <c r="FZ31" s="144"/>
      <c r="GA31" s="144"/>
      <c r="GB31" s="144"/>
      <c r="GC31" s="144"/>
      <c r="GD31" s="144"/>
      <c r="GE31" s="144"/>
      <c r="GF31" s="144"/>
      <c r="GG31" s="144"/>
      <c r="GH31" s="144"/>
      <c r="GI31" s="144"/>
      <c r="GJ31" s="144"/>
      <c r="GK31" s="144"/>
      <c r="GL31" s="144"/>
      <c r="GM31" s="144"/>
      <c r="GN31" s="144"/>
      <c r="GO31" s="144"/>
      <c r="GP31" s="144"/>
      <c r="GQ31" s="144"/>
      <c r="GR31" s="144"/>
      <c r="GS31" s="144"/>
      <c r="GT31" s="144"/>
      <c r="GU31" s="144"/>
      <c r="GV31" s="144"/>
      <c r="GW31" s="144"/>
      <c r="GX31" s="144"/>
      <c r="GY31" s="144"/>
      <c r="GZ31" s="144"/>
      <c r="HA31" s="144"/>
      <c r="HB31" s="144"/>
      <c r="HC31" s="144"/>
      <c r="HD31" s="144"/>
      <c r="HE31" s="144"/>
      <c r="HF31" s="144"/>
      <c r="HG31" s="144"/>
      <c r="HH31" s="144"/>
      <c r="HI31" s="144"/>
      <c r="HJ31" s="144"/>
      <c r="HK31" s="144"/>
      <c r="HL31" s="144"/>
      <c r="HM31" s="144"/>
      <c r="HN31" s="144"/>
      <c r="HO31" s="144"/>
      <c r="HP31" s="144"/>
      <c r="HQ31" s="144"/>
      <c r="HR31" s="144"/>
      <c r="HS31" s="144"/>
      <c r="HT31" s="144"/>
      <c r="HU31" s="144"/>
      <c r="HV31" s="144"/>
      <c r="HW31" s="144"/>
      <c r="HX31" s="144"/>
      <c r="HY31" s="144"/>
      <c r="HZ31" s="144"/>
      <c r="IA31" s="144"/>
      <c r="IB31" s="144"/>
      <c r="IC31" s="144"/>
      <c r="ID31" s="144"/>
      <c r="IE31" s="144"/>
      <c r="IF31" s="144"/>
      <c r="IG31" s="144"/>
      <c r="IH31" s="144"/>
      <c r="II31" s="144"/>
      <c r="IJ31" s="144"/>
      <c r="IK31" s="144"/>
      <c r="IL31" s="144"/>
      <c r="IM31" s="144"/>
      <c r="IN31" s="144"/>
      <c r="IO31" s="144"/>
      <c r="IP31" s="144"/>
      <c r="IQ31" s="144"/>
      <c r="IR31" s="144"/>
      <c r="IS31" s="144"/>
      <c r="IT31" s="144"/>
      <c r="IU31" s="144"/>
      <c r="IV31" s="144"/>
    </row>
    <row r="32" spans="1:256">
      <c r="A32" s="139">
        <v>23</v>
      </c>
      <c r="B32" s="146" t="s">
        <v>1020</v>
      </c>
      <c r="C32" s="145" t="s">
        <v>1004</v>
      </c>
      <c r="D32" s="142" t="s">
        <v>1001</v>
      </c>
      <c r="E32" s="88">
        <v>1</v>
      </c>
      <c r="F32" s="88"/>
      <c r="G32" s="88"/>
      <c r="H32" s="88"/>
      <c r="I32" s="88"/>
      <c r="J32" s="88"/>
      <c r="K32" s="88"/>
      <c r="L32" s="88"/>
      <c r="M32" s="88"/>
      <c r="N32" s="197">
        <v>0.04</v>
      </c>
      <c r="O32" s="197">
        <v>0.03</v>
      </c>
      <c r="P32" s="197">
        <v>2.5000000000000001E-2</v>
      </c>
      <c r="Q32" s="200">
        <v>5</v>
      </c>
      <c r="R32" s="450">
        <f t="shared" si="2"/>
        <v>0.2</v>
      </c>
      <c r="S32" s="201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4"/>
      <c r="DU32" s="144"/>
      <c r="DV32" s="144"/>
      <c r="DW32" s="144"/>
      <c r="DX32" s="144"/>
      <c r="DY32" s="144"/>
      <c r="DZ32" s="144"/>
      <c r="EA32" s="144"/>
      <c r="EB32" s="144"/>
      <c r="EC32" s="144"/>
      <c r="ED32" s="144"/>
      <c r="EE32" s="144"/>
      <c r="EF32" s="144"/>
      <c r="EG32" s="144"/>
      <c r="EH32" s="144"/>
      <c r="EI32" s="144"/>
      <c r="EJ32" s="144"/>
      <c r="EK32" s="144"/>
      <c r="EL32" s="144"/>
      <c r="EM32" s="144"/>
      <c r="EN32" s="144"/>
      <c r="EO32" s="144"/>
      <c r="EP32" s="144"/>
      <c r="EQ32" s="144"/>
      <c r="ER32" s="144"/>
      <c r="ES32" s="144"/>
      <c r="ET32" s="144"/>
      <c r="EU32" s="144"/>
      <c r="EV32" s="144"/>
      <c r="EW32" s="144"/>
      <c r="EX32" s="144"/>
      <c r="EY32" s="144"/>
      <c r="EZ32" s="144"/>
      <c r="FA32" s="144"/>
      <c r="FB32" s="144"/>
      <c r="FC32" s="144"/>
      <c r="FD32" s="144"/>
      <c r="FE32" s="144"/>
      <c r="FF32" s="144"/>
      <c r="FG32" s="144"/>
      <c r="FH32" s="144"/>
      <c r="FI32" s="144"/>
      <c r="FJ32" s="144"/>
      <c r="FK32" s="144"/>
      <c r="FL32" s="144"/>
      <c r="FM32" s="144"/>
      <c r="FN32" s="144"/>
      <c r="FO32" s="144"/>
      <c r="FP32" s="144"/>
      <c r="FQ32" s="144"/>
      <c r="FR32" s="144"/>
      <c r="FS32" s="144"/>
      <c r="FT32" s="144"/>
      <c r="FU32" s="144"/>
      <c r="FV32" s="144"/>
      <c r="FW32" s="144"/>
      <c r="FX32" s="144"/>
      <c r="FY32" s="144"/>
      <c r="FZ32" s="144"/>
      <c r="GA32" s="144"/>
      <c r="GB32" s="144"/>
      <c r="GC32" s="144"/>
      <c r="GD32" s="144"/>
      <c r="GE32" s="144"/>
      <c r="GF32" s="144"/>
      <c r="GG32" s="144"/>
      <c r="GH32" s="144"/>
      <c r="GI32" s="144"/>
      <c r="GJ32" s="144"/>
      <c r="GK32" s="144"/>
      <c r="GL32" s="144"/>
      <c r="GM32" s="144"/>
      <c r="GN32" s="144"/>
      <c r="GO32" s="144"/>
      <c r="GP32" s="144"/>
      <c r="GQ32" s="144"/>
      <c r="GR32" s="144"/>
      <c r="GS32" s="144"/>
      <c r="GT32" s="144"/>
      <c r="GU32" s="144"/>
      <c r="GV32" s="144"/>
      <c r="GW32" s="144"/>
      <c r="GX32" s="144"/>
      <c r="GY32" s="144"/>
      <c r="GZ32" s="144"/>
      <c r="HA32" s="144"/>
      <c r="HB32" s="144"/>
      <c r="HC32" s="144"/>
      <c r="HD32" s="144"/>
      <c r="HE32" s="144"/>
      <c r="HF32" s="144"/>
      <c r="HG32" s="144"/>
      <c r="HH32" s="144"/>
      <c r="HI32" s="144"/>
      <c r="HJ32" s="144"/>
      <c r="HK32" s="144"/>
      <c r="HL32" s="144"/>
      <c r="HM32" s="144"/>
      <c r="HN32" s="144"/>
      <c r="HO32" s="144"/>
      <c r="HP32" s="144"/>
      <c r="HQ32" s="144"/>
      <c r="HR32" s="144"/>
      <c r="HS32" s="144"/>
      <c r="HT32" s="144"/>
      <c r="HU32" s="144"/>
      <c r="HV32" s="144"/>
      <c r="HW32" s="144"/>
      <c r="HX32" s="144"/>
      <c r="HY32" s="144"/>
      <c r="HZ32" s="144"/>
      <c r="IA32" s="144"/>
      <c r="IB32" s="144"/>
      <c r="IC32" s="144"/>
      <c r="ID32" s="144"/>
      <c r="IE32" s="144"/>
      <c r="IF32" s="144"/>
      <c r="IG32" s="144"/>
      <c r="IH32" s="144"/>
      <c r="II32" s="144"/>
      <c r="IJ32" s="144"/>
      <c r="IK32" s="144"/>
      <c r="IL32" s="144"/>
      <c r="IM32" s="144"/>
      <c r="IN32" s="144"/>
      <c r="IO32" s="144"/>
      <c r="IP32" s="144"/>
      <c r="IQ32" s="144"/>
      <c r="IR32" s="144"/>
      <c r="IS32" s="144"/>
      <c r="IT32" s="144"/>
      <c r="IU32" s="144"/>
      <c r="IV32" s="144"/>
    </row>
    <row r="33" spans="1:256">
      <c r="A33" s="139">
        <v>24</v>
      </c>
      <c r="B33" s="146" t="s">
        <v>1021</v>
      </c>
      <c r="C33" s="145" t="s">
        <v>1004</v>
      </c>
      <c r="D33" s="142" t="s">
        <v>1001</v>
      </c>
      <c r="E33" s="88">
        <v>1</v>
      </c>
      <c r="F33" s="88"/>
      <c r="G33" s="88"/>
      <c r="H33" s="88"/>
      <c r="I33" s="88"/>
      <c r="J33" s="88"/>
      <c r="K33" s="88"/>
      <c r="L33" s="88"/>
      <c r="M33" s="88"/>
      <c r="N33" s="197">
        <v>0.04</v>
      </c>
      <c r="O33" s="197">
        <v>0.03</v>
      </c>
      <c r="P33" s="197">
        <v>2.5000000000000001E-2</v>
      </c>
      <c r="Q33" s="200">
        <v>5</v>
      </c>
      <c r="R33" s="450">
        <f t="shared" si="2"/>
        <v>0.2</v>
      </c>
      <c r="S33" s="201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44"/>
      <c r="EL33" s="144"/>
      <c r="EM33" s="144"/>
      <c r="EN33" s="144"/>
      <c r="EO33" s="144"/>
      <c r="EP33" s="144"/>
      <c r="EQ33" s="144"/>
      <c r="ER33" s="144"/>
      <c r="ES33" s="144"/>
      <c r="ET33" s="144"/>
      <c r="EU33" s="144"/>
      <c r="EV33" s="144"/>
      <c r="EW33" s="144"/>
      <c r="EX33" s="144"/>
      <c r="EY33" s="144"/>
      <c r="EZ33" s="144"/>
      <c r="FA33" s="144"/>
      <c r="FB33" s="144"/>
      <c r="FC33" s="144"/>
      <c r="FD33" s="144"/>
      <c r="FE33" s="144"/>
      <c r="FF33" s="144"/>
      <c r="FG33" s="144"/>
      <c r="FH33" s="144"/>
      <c r="FI33" s="144"/>
      <c r="FJ33" s="144"/>
      <c r="FK33" s="144"/>
      <c r="FL33" s="144"/>
      <c r="FM33" s="144"/>
      <c r="FN33" s="144"/>
      <c r="FO33" s="144"/>
      <c r="FP33" s="144"/>
      <c r="FQ33" s="144"/>
      <c r="FR33" s="144"/>
      <c r="FS33" s="144"/>
      <c r="FT33" s="144"/>
      <c r="FU33" s="144"/>
      <c r="FV33" s="144"/>
      <c r="FW33" s="144"/>
      <c r="FX33" s="144"/>
      <c r="FY33" s="144"/>
      <c r="FZ33" s="144"/>
      <c r="GA33" s="144"/>
      <c r="GB33" s="144"/>
      <c r="GC33" s="144"/>
      <c r="GD33" s="144"/>
      <c r="GE33" s="144"/>
      <c r="GF33" s="144"/>
      <c r="GG33" s="144"/>
      <c r="GH33" s="144"/>
      <c r="GI33" s="144"/>
      <c r="GJ33" s="144"/>
      <c r="GK33" s="144"/>
      <c r="GL33" s="144"/>
      <c r="GM33" s="144"/>
      <c r="GN33" s="144"/>
      <c r="GO33" s="144"/>
      <c r="GP33" s="144"/>
      <c r="GQ33" s="144"/>
      <c r="GR33" s="144"/>
      <c r="GS33" s="144"/>
      <c r="GT33" s="144"/>
      <c r="GU33" s="144"/>
      <c r="GV33" s="144"/>
      <c r="GW33" s="144"/>
      <c r="GX33" s="144"/>
      <c r="GY33" s="144"/>
      <c r="GZ33" s="144"/>
      <c r="HA33" s="144"/>
      <c r="HB33" s="144"/>
      <c r="HC33" s="144"/>
      <c r="HD33" s="144"/>
      <c r="HE33" s="144"/>
      <c r="HF33" s="144"/>
      <c r="HG33" s="144"/>
      <c r="HH33" s="144"/>
      <c r="HI33" s="144"/>
      <c r="HJ33" s="144"/>
      <c r="HK33" s="144"/>
      <c r="HL33" s="144"/>
      <c r="HM33" s="144"/>
      <c r="HN33" s="144"/>
      <c r="HO33" s="144"/>
      <c r="HP33" s="144"/>
      <c r="HQ33" s="144"/>
      <c r="HR33" s="144"/>
      <c r="HS33" s="144"/>
      <c r="HT33" s="144"/>
      <c r="HU33" s="144"/>
      <c r="HV33" s="144"/>
      <c r="HW33" s="144"/>
      <c r="HX33" s="144"/>
      <c r="HY33" s="144"/>
      <c r="HZ33" s="144"/>
      <c r="IA33" s="144"/>
      <c r="IB33" s="144"/>
      <c r="IC33" s="144"/>
      <c r="ID33" s="144"/>
      <c r="IE33" s="144"/>
      <c r="IF33" s="144"/>
      <c r="IG33" s="144"/>
      <c r="IH33" s="144"/>
      <c r="II33" s="144"/>
      <c r="IJ33" s="144"/>
      <c r="IK33" s="144"/>
      <c r="IL33" s="144"/>
      <c r="IM33" s="144"/>
      <c r="IN33" s="144"/>
      <c r="IO33" s="144"/>
      <c r="IP33" s="144"/>
      <c r="IQ33" s="144"/>
      <c r="IR33" s="144"/>
      <c r="IS33" s="144"/>
      <c r="IT33" s="144"/>
      <c r="IU33" s="144"/>
      <c r="IV33" s="144"/>
    </row>
    <row r="34" spans="1:256">
      <c r="A34" s="139">
        <v>25</v>
      </c>
      <c r="B34" s="146" t="s">
        <v>1022</v>
      </c>
      <c r="C34" s="145" t="s">
        <v>1004</v>
      </c>
      <c r="D34" s="142" t="s">
        <v>1001</v>
      </c>
      <c r="E34" s="88">
        <v>1</v>
      </c>
      <c r="F34" s="88"/>
      <c r="G34" s="88"/>
      <c r="H34" s="143"/>
      <c r="I34" s="143"/>
      <c r="J34" s="143"/>
      <c r="K34" s="88"/>
      <c r="L34" s="143"/>
      <c r="M34" s="143"/>
      <c r="N34" s="197">
        <v>0.04</v>
      </c>
      <c r="O34" s="197">
        <v>0.03</v>
      </c>
      <c r="P34" s="197">
        <v>2.5000000000000001E-2</v>
      </c>
      <c r="Q34" s="200">
        <v>5</v>
      </c>
      <c r="R34" s="450">
        <f t="shared" si="2"/>
        <v>0.2</v>
      </c>
      <c r="S34" s="201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4"/>
      <c r="CL34" s="144"/>
      <c r="CM34" s="144"/>
      <c r="CN34" s="144"/>
      <c r="CO34" s="144"/>
      <c r="CP34" s="144"/>
      <c r="CQ34" s="144"/>
      <c r="CR34" s="144"/>
      <c r="CS34" s="144"/>
      <c r="CT34" s="144"/>
      <c r="CU34" s="144"/>
      <c r="CV34" s="144"/>
      <c r="CW34" s="144"/>
      <c r="CX34" s="144"/>
      <c r="CY34" s="144"/>
      <c r="CZ34" s="144"/>
      <c r="DA34" s="144"/>
      <c r="DB34" s="144"/>
      <c r="DC34" s="144"/>
      <c r="DD34" s="144"/>
      <c r="DE34" s="144"/>
      <c r="DF34" s="144"/>
      <c r="DG34" s="144"/>
      <c r="DH34" s="144"/>
      <c r="DI34" s="144"/>
      <c r="DJ34" s="144"/>
      <c r="DK34" s="144"/>
      <c r="DL34" s="144"/>
      <c r="DM34" s="144"/>
      <c r="DN34" s="144"/>
      <c r="DO34" s="144"/>
      <c r="DP34" s="144"/>
      <c r="DQ34" s="144"/>
      <c r="DR34" s="144"/>
      <c r="DS34" s="144"/>
      <c r="DT34" s="144"/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4"/>
      <c r="EG34" s="144"/>
      <c r="EH34" s="144"/>
      <c r="EI34" s="144"/>
      <c r="EJ34" s="144"/>
      <c r="EK34" s="144"/>
      <c r="EL34" s="144"/>
      <c r="EM34" s="144"/>
      <c r="EN34" s="144"/>
      <c r="EO34" s="144"/>
      <c r="EP34" s="144"/>
      <c r="EQ34" s="144"/>
      <c r="ER34" s="144"/>
      <c r="ES34" s="144"/>
      <c r="ET34" s="144"/>
      <c r="EU34" s="144"/>
      <c r="EV34" s="144"/>
      <c r="EW34" s="144"/>
      <c r="EX34" s="144"/>
      <c r="EY34" s="144"/>
      <c r="EZ34" s="144"/>
      <c r="FA34" s="144"/>
      <c r="FB34" s="144"/>
      <c r="FC34" s="144"/>
      <c r="FD34" s="144"/>
      <c r="FE34" s="144"/>
      <c r="FF34" s="144"/>
      <c r="FG34" s="144"/>
      <c r="FH34" s="144"/>
      <c r="FI34" s="144"/>
      <c r="FJ34" s="144"/>
      <c r="FK34" s="144"/>
      <c r="FL34" s="144"/>
      <c r="FM34" s="144"/>
      <c r="FN34" s="144"/>
      <c r="FO34" s="144"/>
      <c r="FP34" s="144"/>
      <c r="FQ34" s="144"/>
      <c r="FR34" s="144"/>
      <c r="FS34" s="144"/>
      <c r="FT34" s="144"/>
      <c r="FU34" s="144"/>
      <c r="FV34" s="144"/>
      <c r="FW34" s="144"/>
      <c r="FX34" s="144"/>
      <c r="FY34" s="144"/>
      <c r="FZ34" s="144"/>
      <c r="GA34" s="144"/>
      <c r="GB34" s="144"/>
      <c r="GC34" s="144"/>
      <c r="GD34" s="144"/>
      <c r="GE34" s="144"/>
      <c r="GF34" s="144"/>
      <c r="GG34" s="144"/>
      <c r="GH34" s="144"/>
      <c r="GI34" s="144"/>
      <c r="GJ34" s="144"/>
      <c r="GK34" s="144"/>
      <c r="GL34" s="144"/>
      <c r="GM34" s="144"/>
      <c r="GN34" s="144"/>
      <c r="GO34" s="144"/>
      <c r="GP34" s="144"/>
      <c r="GQ34" s="144"/>
      <c r="GR34" s="144"/>
      <c r="GS34" s="144"/>
      <c r="GT34" s="144"/>
      <c r="GU34" s="144"/>
      <c r="GV34" s="144"/>
      <c r="GW34" s="144"/>
      <c r="GX34" s="144"/>
      <c r="GY34" s="144"/>
      <c r="GZ34" s="144"/>
      <c r="HA34" s="144"/>
      <c r="HB34" s="144"/>
      <c r="HC34" s="144"/>
      <c r="HD34" s="144"/>
      <c r="HE34" s="144"/>
      <c r="HF34" s="144"/>
      <c r="HG34" s="144"/>
      <c r="HH34" s="144"/>
      <c r="HI34" s="144"/>
      <c r="HJ34" s="144"/>
      <c r="HK34" s="144"/>
      <c r="HL34" s="144"/>
      <c r="HM34" s="144"/>
      <c r="HN34" s="144"/>
      <c r="HO34" s="144"/>
      <c r="HP34" s="144"/>
      <c r="HQ34" s="144"/>
      <c r="HR34" s="144"/>
      <c r="HS34" s="144"/>
      <c r="HT34" s="144"/>
      <c r="HU34" s="144"/>
      <c r="HV34" s="144"/>
      <c r="HW34" s="144"/>
      <c r="HX34" s="144"/>
      <c r="HY34" s="144"/>
      <c r="HZ34" s="144"/>
      <c r="IA34" s="144"/>
      <c r="IB34" s="144"/>
      <c r="IC34" s="144"/>
      <c r="ID34" s="144"/>
      <c r="IE34" s="144"/>
      <c r="IF34" s="144"/>
      <c r="IG34" s="144"/>
      <c r="IH34" s="144"/>
      <c r="II34" s="144"/>
      <c r="IJ34" s="144"/>
      <c r="IK34" s="144"/>
      <c r="IL34" s="144"/>
      <c r="IM34" s="144"/>
      <c r="IN34" s="144"/>
      <c r="IO34" s="144"/>
      <c r="IP34" s="144"/>
      <c r="IQ34" s="144"/>
      <c r="IR34" s="144"/>
      <c r="IS34" s="144"/>
      <c r="IT34" s="144"/>
      <c r="IU34" s="144"/>
      <c r="IV34" s="144"/>
    </row>
    <row r="35" spans="1:256">
      <c r="A35" s="139">
        <v>26</v>
      </c>
      <c r="B35" s="146" t="s">
        <v>1023</v>
      </c>
      <c r="C35" s="145" t="s">
        <v>1004</v>
      </c>
      <c r="D35" s="142" t="s">
        <v>1001</v>
      </c>
      <c r="E35" s="88">
        <v>1</v>
      </c>
      <c r="F35" s="88"/>
      <c r="G35" s="88"/>
      <c r="H35" s="143"/>
      <c r="I35" s="143"/>
      <c r="J35" s="143"/>
      <c r="K35" s="88"/>
      <c r="L35" s="143"/>
      <c r="M35" s="143"/>
      <c r="N35" s="197">
        <v>0.04</v>
      </c>
      <c r="O35" s="197">
        <v>0.03</v>
      </c>
      <c r="P35" s="197">
        <v>2.5000000000000001E-2</v>
      </c>
      <c r="Q35" s="200">
        <v>5</v>
      </c>
      <c r="R35" s="450">
        <f t="shared" si="2"/>
        <v>0.2</v>
      </c>
      <c r="S35" s="201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144"/>
      <c r="DV35" s="144"/>
      <c r="DW35" s="144"/>
      <c r="DX35" s="144"/>
      <c r="DY35" s="144"/>
      <c r="DZ35" s="144"/>
      <c r="EA35" s="144"/>
      <c r="EB35" s="144"/>
      <c r="EC35" s="144"/>
      <c r="ED35" s="144"/>
      <c r="EE35" s="144"/>
      <c r="EF35" s="144"/>
      <c r="EG35" s="144"/>
      <c r="EH35" s="144"/>
      <c r="EI35" s="144"/>
      <c r="EJ35" s="144"/>
      <c r="EK35" s="144"/>
      <c r="EL35" s="144"/>
      <c r="EM35" s="144"/>
      <c r="EN35" s="144"/>
      <c r="EO35" s="144"/>
      <c r="EP35" s="144"/>
      <c r="EQ35" s="144"/>
      <c r="ER35" s="144"/>
      <c r="ES35" s="144"/>
      <c r="ET35" s="144"/>
      <c r="EU35" s="144"/>
      <c r="EV35" s="144"/>
      <c r="EW35" s="144"/>
      <c r="EX35" s="144"/>
      <c r="EY35" s="144"/>
      <c r="EZ35" s="144"/>
      <c r="FA35" s="144"/>
      <c r="FB35" s="144"/>
      <c r="FC35" s="144"/>
      <c r="FD35" s="144"/>
      <c r="FE35" s="144"/>
      <c r="FF35" s="144"/>
      <c r="FG35" s="144"/>
      <c r="FH35" s="144"/>
      <c r="FI35" s="144"/>
      <c r="FJ35" s="144"/>
      <c r="FK35" s="144"/>
      <c r="FL35" s="144"/>
      <c r="FM35" s="144"/>
      <c r="FN35" s="144"/>
      <c r="FO35" s="144"/>
      <c r="FP35" s="144"/>
      <c r="FQ35" s="144"/>
      <c r="FR35" s="144"/>
      <c r="FS35" s="144"/>
      <c r="FT35" s="144"/>
      <c r="FU35" s="144"/>
      <c r="FV35" s="144"/>
      <c r="FW35" s="144"/>
      <c r="FX35" s="144"/>
      <c r="FY35" s="144"/>
      <c r="FZ35" s="144"/>
      <c r="GA35" s="144"/>
      <c r="GB35" s="144"/>
      <c r="GC35" s="144"/>
      <c r="GD35" s="144"/>
      <c r="GE35" s="144"/>
      <c r="GF35" s="144"/>
      <c r="GG35" s="144"/>
      <c r="GH35" s="144"/>
      <c r="GI35" s="144"/>
      <c r="GJ35" s="144"/>
      <c r="GK35" s="144"/>
      <c r="GL35" s="144"/>
      <c r="GM35" s="144"/>
      <c r="GN35" s="144"/>
      <c r="GO35" s="144"/>
      <c r="GP35" s="144"/>
      <c r="GQ35" s="144"/>
      <c r="GR35" s="144"/>
      <c r="GS35" s="144"/>
      <c r="GT35" s="144"/>
      <c r="GU35" s="144"/>
      <c r="GV35" s="144"/>
      <c r="GW35" s="144"/>
      <c r="GX35" s="144"/>
      <c r="GY35" s="144"/>
      <c r="GZ35" s="144"/>
      <c r="HA35" s="144"/>
      <c r="HB35" s="144"/>
      <c r="HC35" s="144"/>
      <c r="HD35" s="144"/>
      <c r="HE35" s="144"/>
      <c r="HF35" s="144"/>
      <c r="HG35" s="144"/>
      <c r="HH35" s="144"/>
      <c r="HI35" s="144"/>
      <c r="HJ35" s="144"/>
      <c r="HK35" s="144"/>
      <c r="HL35" s="144"/>
      <c r="HM35" s="144"/>
      <c r="HN35" s="144"/>
      <c r="HO35" s="144"/>
      <c r="HP35" s="144"/>
      <c r="HQ35" s="144"/>
      <c r="HR35" s="144"/>
      <c r="HS35" s="144"/>
      <c r="HT35" s="144"/>
      <c r="HU35" s="144"/>
      <c r="HV35" s="144"/>
      <c r="HW35" s="144"/>
      <c r="HX35" s="144"/>
      <c r="HY35" s="144"/>
      <c r="HZ35" s="144"/>
      <c r="IA35" s="144"/>
      <c r="IB35" s="144"/>
      <c r="IC35" s="144"/>
      <c r="ID35" s="144"/>
      <c r="IE35" s="144"/>
      <c r="IF35" s="144"/>
      <c r="IG35" s="144"/>
      <c r="IH35" s="144"/>
      <c r="II35" s="144"/>
      <c r="IJ35" s="144"/>
      <c r="IK35" s="144"/>
      <c r="IL35" s="144"/>
      <c r="IM35" s="144"/>
      <c r="IN35" s="144"/>
      <c r="IO35" s="144"/>
      <c r="IP35" s="144"/>
      <c r="IQ35" s="144"/>
      <c r="IR35" s="144"/>
      <c r="IS35" s="144"/>
      <c r="IT35" s="144"/>
      <c r="IU35" s="144"/>
      <c r="IV35" s="144"/>
    </row>
    <row r="36" spans="1:256">
      <c r="A36" s="139">
        <v>27</v>
      </c>
      <c r="B36" s="146" t="s">
        <v>1024</v>
      </c>
      <c r="C36" s="145" t="s">
        <v>1004</v>
      </c>
      <c r="D36" s="142" t="s">
        <v>1001</v>
      </c>
      <c r="E36" s="88">
        <v>1</v>
      </c>
      <c r="F36" s="88"/>
      <c r="G36" s="88"/>
      <c r="H36" s="143"/>
      <c r="I36" s="143"/>
      <c r="J36" s="143"/>
      <c r="K36" s="88"/>
      <c r="L36" s="143"/>
      <c r="M36" s="143"/>
      <c r="N36" s="197">
        <v>0.04</v>
      </c>
      <c r="O36" s="197">
        <v>0.03</v>
      </c>
      <c r="P36" s="197">
        <v>2.5000000000000001E-2</v>
      </c>
      <c r="Q36" s="200">
        <v>5</v>
      </c>
      <c r="R36" s="450">
        <f t="shared" si="2"/>
        <v>0.2</v>
      </c>
      <c r="S36" s="201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/>
      <c r="EH36" s="144"/>
      <c r="EI36" s="144"/>
      <c r="EJ36" s="144"/>
      <c r="EK36" s="144"/>
      <c r="EL36" s="144"/>
      <c r="EM36" s="144"/>
      <c r="EN36" s="144"/>
      <c r="EO36" s="144"/>
      <c r="EP36" s="144"/>
      <c r="EQ36" s="144"/>
      <c r="ER36" s="144"/>
      <c r="ES36" s="144"/>
      <c r="ET36" s="144"/>
      <c r="EU36" s="144"/>
      <c r="EV36" s="144"/>
      <c r="EW36" s="144"/>
      <c r="EX36" s="144"/>
      <c r="EY36" s="144"/>
      <c r="EZ36" s="144"/>
      <c r="FA36" s="144"/>
      <c r="FB36" s="144"/>
      <c r="FC36" s="144"/>
      <c r="FD36" s="144"/>
      <c r="FE36" s="144"/>
      <c r="FF36" s="144"/>
      <c r="FG36" s="144"/>
      <c r="FH36" s="144"/>
      <c r="FI36" s="144"/>
      <c r="FJ36" s="144"/>
      <c r="FK36" s="144"/>
      <c r="FL36" s="144"/>
      <c r="FM36" s="144"/>
      <c r="FN36" s="144"/>
      <c r="FO36" s="144"/>
      <c r="FP36" s="144"/>
      <c r="FQ36" s="144"/>
      <c r="FR36" s="144"/>
      <c r="FS36" s="144"/>
      <c r="FT36" s="144"/>
      <c r="FU36" s="144"/>
      <c r="FV36" s="144"/>
      <c r="FW36" s="144"/>
      <c r="FX36" s="144"/>
      <c r="FY36" s="144"/>
      <c r="FZ36" s="144"/>
      <c r="GA36" s="144"/>
      <c r="GB36" s="144"/>
      <c r="GC36" s="144"/>
      <c r="GD36" s="144"/>
      <c r="GE36" s="144"/>
      <c r="GF36" s="144"/>
      <c r="GG36" s="144"/>
      <c r="GH36" s="144"/>
      <c r="GI36" s="144"/>
      <c r="GJ36" s="144"/>
      <c r="GK36" s="144"/>
      <c r="GL36" s="144"/>
      <c r="GM36" s="144"/>
      <c r="GN36" s="144"/>
      <c r="GO36" s="144"/>
      <c r="GP36" s="144"/>
      <c r="GQ36" s="144"/>
      <c r="GR36" s="144"/>
      <c r="GS36" s="144"/>
      <c r="GT36" s="144"/>
      <c r="GU36" s="144"/>
      <c r="GV36" s="144"/>
      <c r="GW36" s="144"/>
      <c r="GX36" s="144"/>
      <c r="GY36" s="144"/>
      <c r="GZ36" s="144"/>
      <c r="HA36" s="144"/>
      <c r="HB36" s="144"/>
      <c r="HC36" s="144"/>
      <c r="HD36" s="144"/>
      <c r="HE36" s="144"/>
      <c r="HF36" s="144"/>
      <c r="HG36" s="144"/>
      <c r="HH36" s="144"/>
      <c r="HI36" s="144"/>
      <c r="HJ36" s="144"/>
      <c r="HK36" s="144"/>
      <c r="HL36" s="144"/>
      <c r="HM36" s="144"/>
      <c r="HN36" s="144"/>
      <c r="HO36" s="144"/>
      <c r="HP36" s="144"/>
      <c r="HQ36" s="144"/>
      <c r="HR36" s="144"/>
      <c r="HS36" s="144"/>
      <c r="HT36" s="144"/>
      <c r="HU36" s="144"/>
      <c r="HV36" s="144"/>
      <c r="HW36" s="144"/>
      <c r="HX36" s="144"/>
      <c r="HY36" s="144"/>
      <c r="HZ36" s="144"/>
      <c r="IA36" s="144"/>
      <c r="IB36" s="144"/>
      <c r="IC36" s="144"/>
      <c r="ID36" s="144"/>
      <c r="IE36" s="144"/>
      <c r="IF36" s="144"/>
      <c r="IG36" s="144"/>
      <c r="IH36" s="144"/>
      <c r="II36" s="144"/>
      <c r="IJ36" s="144"/>
      <c r="IK36" s="144"/>
      <c r="IL36" s="144"/>
      <c r="IM36" s="144"/>
      <c r="IN36" s="144"/>
      <c r="IO36" s="144"/>
      <c r="IP36" s="144"/>
      <c r="IQ36" s="144"/>
      <c r="IR36" s="144"/>
      <c r="IS36" s="144"/>
      <c r="IT36" s="144"/>
      <c r="IU36" s="144"/>
      <c r="IV36" s="144"/>
    </row>
    <row r="37" spans="1:256">
      <c r="A37" s="139">
        <v>28</v>
      </c>
      <c r="B37" s="146" t="s">
        <v>1025</v>
      </c>
      <c r="C37" s="145" t="s">
        <v>1004</v>
      </c>
      <c r="D37" s="142" t="s">
        <v>1001</v>
      </c>
      <c r="E37" s="88">
        <v>1</v>
      </c>
      <c r="F37" s="88"/>
      <c r="G37" s="88"/>
      <c r="H37" s="143"/>
      <c r="I37" s="143"/>
      <c r="J37" s="143"/>
      <c r="K37" s="88"/>
      <c r="L37" s="143"/>
      <c r="M37" s="143"/>
      <c r="N37" s="197">
        <v>0.04</v>
      </c>
      <c r="O37" s="197">
        <v>0.03</v>
      </c>
      <c r="P37" s="197">
        <v>2.5000000000000001E-2</v>
      </c>
      <c r="Q37" s="200">
        <v>5</v>
      </c>
      <c r="R37" s="450">
        <f t="shared" si="2"/>
        <v>0.2</v>
      </c>
      <c r="S37" s="201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/>
      <c r="DB37" s="144"/>
      <c r="DC37" s="144"/>
      <c r="DD37" s="144"/>
      <c r="DE37" s="144"/>
      <c r="DF37" s="144"/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/>
      <c r="DR37" s="144"/>
      <c r="DS37" s="144"/>
      <c r="DT37" s="144"/>
      <c r="DU37" s="144"/>
      <c r="DV37" s="144"/>
      <c r="DW37" s="144"/>
      <c r="DX37" s="144"/>
      <c r="DY37" s="144"/>
      <c r="DZ37" s="144"/>
      <c r="EA37" s="144"/>
      <c r="EB37" s="144"/>
      <c r="EC37" s="144"/>
      <c r="ED37" s="144"/>
      <c r="EE37" s="144"/>
      <c r="EF37" s="144"/>
      <c r="EG37" s="144"/>
      <c r="EH37" s="144"/>
      <c r="EI37" s="144"/>
      <c r="EJ37" s="144"/>
      <c r="EK37" s="144"/>
      <c r="EL37" s="144"/>
      <c r="EM37" s="144"/>
      <c r="EN37" s="144"/>
      <c r="EO37" s="144"/>
      <c r="EP37" s="144"/>
      <c r="EQ37" s="144"/>
      <c r="ER37" s="144"/>
      <c r="ES37" s="144"/>
      <c r="ET37" s="144"/>
      <c r="EU37" s="144"/>
      <c r="EV37" s="144"/>
      <c r="EW37" s="144"/>
      <c r="EX37" s="144"/>
      <c r="EY37" s="144"/>
      <c r="EZ37" s="144"/>
      <c r="FA37" s="144"/>
      <c r="FB37" s="144"/>
      <c r="FC37" s="144"/>
      <c r="FD37" s="144"/>
      <c r="FE37" s="144"/>
      <c r="FF37" s="144"/>
      <c r="FG37" s="144"/>
      <c r="FH37" s="144"/>
      <c r="FI37" s="144"/>
      <c r="FJ37" s="144"/>
      <c r="FK37" s="144"/>
      <c r="FL37" s="144"/>
      <c r="FM37" s="144"/>
      <c r="FN37" s="144"/>
      <c r="FO37" s="144"/>
      <c r="FP37" s="144"/>
      <c r="FQ37" s="144"/>
      <c r="FR37" s="144"/>
      <c r="FS37" s="144"/>
      <c r="FT37" s="144"/>
      <c r="FU37" s="144"/>
      <c r="FV37" s="144"/>
      <c r="FW37" s="144"/>
      <c r="FX37" s="144"/>
      <c r="FY37" s="144"/>
      <c r="FZ37" s="144"/>
      <c r="GA37" s="144"/>
      <c r="GB37" s="144"/>
      <c r="GC37" s="144"/>
      <c r="GD37" s="144"/>
      <c r="GE37" s="144"/>
      <c r="GF37" s="144"/>
      <c r="GG37" s="144"/>
      <c r="GH37" s="144"/>
      <c r="GI37" s="144"/>
      <c r="GJ37" s="144"/>
      <c r="GK37" s="144"/>
      <c r="GL37" s="144"/>
      <c r="GM37" s="144"/>
      <c r="GN37" s="144"/>
      <c r="GO37" s="144"/>
      <c r="GP37" s="144"/>
      <c r="GQ37" s="144"/>
      <c r="GR37" s="144"/>
      <c r="GS37" s="144"/>
      <c r="GT37" s="144"/>
      <c r="GU37" s="144"/>
      <c r="GV37" s="144"/>
      <c r="GW37" s="144"/>
      <c r="GX37" s="144"/>
      <c r="GY37" s="144"/>
      <c r="GZ37" s="144"/>
      <c r="HA37" s="144"/>
      <c r="HB37" s="144"/>
      <c r="HC37" s="144"/>
      <c r="HD37" s="144"/>
      <c r="HE37" s="144"/>
      <c r="HF37" s="144"/>
      <c r="HG37" s="144"/>
      <c r="HH37" s="144"/>
      <c r="HI37" s="144"/>
      <c r="HJ37" s="144"/>
      <c r="HK37" s="144"/>
      <c r="HL37" s="144"/>
      <c r="HM37" s="144"/>
      <c r="HN37" s="144"/>
      <c r="HO37" s="144"/>
      <c r="HP37" s="144"/>
      <c r="HQ37" s="144"/>
      <c r="HR37" s="144"/>
      <c r="HS37" s="144"/>
      <c r="HT37" s="144"/>
      <c r="HU37" s="144"/>
      <c r="HV37" s="144"/>
      <c r="HW37" s="144"/>
      <c r="HX37" s="144"/>
      <c r="HY37" s="144"/>
      <c r="HZ37" s="144"/>
      <c r="IA37" s="144"/>
      <c r="IB37" s="144"/>
      <c r="IC37" s="144"/>
      <c r="ID37" s="144"/>
      <c r="IE37" s="144"/>
      <c r="IF37" s="144"/>
      <c r="IG37" s="144"/>
      <c r="IH37" s="144"/>
      <c r="II37" s="144"/>
      <c r="IJ37" s="144"/>
      <c r="IK37" s="144"/>
      <c r="IL37" s="144"/>
      <c r="IM37" s="144"/>
      <c r="IN37" s="144"/>
      <c r="IO37" s="144"/>
      <c r="IP37" s="144"/>
      <c r="IQ37" s="144"/>
      <c r="IR37" s="144"/>
      <c r="IS37" s="144"/>
      <c r="IT37" s="144"/>
      <c r="IU37" s="144"/>
      <c r="IV37" s="144"/>
    </row>
    <row r="38" spans="1:256">
      <c r="A38" s="139">
        <v>29</v>
      </c>
      <c r="B38" s="146" t="s">
        <v>1026</v>
      </c>
      <c r="C38" s="145" t="s">
        <v>1004</v>
      </c>
      <c r="D38" s="142" t="s">
        <v>1001</v>
      </c>
      <c r="E38" s="88">
        <v>1</v>
      </c>
      <c r="F38" s="88"/>
      <c r="G38" s="88"/>
      <c r="H38" s="143"/>
      <c r="I38" s="143"/>
      <c r="J38" s="143"/>
      <c r="K38" s="88"/>
      <c r="L38" s="143"/>
      <c r="M38" s="143"/>
      <c r="N38" s="197">
        <v>0.04</v>
      </c>
      <c r="O38" s="197">
        <v>0.03</v>
      </c>
      <c r="P38" s="197">
        <v>2.5000000000000001E-2</v>
      </c>
      <c r="Q38" s="200">
        <v>5</v>
      </c>
      <c r="R38" s="450">
        <f t="shared" si="2"/>
        <v>0.2</v>
      </c>
      <c r="S38" s="201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/>
      <c r="DR38" s="144"/>
      <c r="DS38" s="144"/>
      <c r="DT38" s="144"/>
      <c r="DU38" s="144"/>
      <c r="DV38" s="144"/>
      <c r="DW38" s="144"/>
      <c r="DX38" s="144"/>
      <c r="DY38" s="144"/>
      <c r="DZ38" s="144"/>
      <c r="EA38" s="144"/>
      <c r="EB38" s="144"/>
      <c r="EC38" s="144"/>
      <c r="ED38" s="144"/>
      <c r="EE38" s="144"/>
      <c r="EF38" s="144"/>
      <c r="EG38" s="144"/>
      <c r="EH38" s="144"/>
      <c r="EI38" s="144"/>
      <c r="EJ38" s="144"/>
      <c r="EK38" s="144"/>
      <c r="EL38" s="144"/>
      <c r="EM38" s="144"/>
      <c r="EN38" s="144"/>
      <c r="EO38" s="144"/>
      <c r="EP38" s="144"/>
      <c r="EQ38" s="144"/>
      <c r="ER38" s="144"/>
      <c r="ES38" s="144"/>
      <c r="ET38" s="144"/>
      <c r="EU38" s="144"/>
      <c r="EV38" s="144"/>
      <c r="EW38" s="144"/>
      <c r="EX38" s="144"/>
      <c r="EY38" s="144"/>
      <c r="EZ38" s="144"/>
      <c r="FA38" s="144"/>
      <c r="FB38" s="144"/>
      <c r="FC38" s="144"/>
      <c r="FD38" s="144"/>
      <c r="FE38" s="144"/>
      <c r="FF38" s="144"/>
      <c r="FG38" s="144"/>
      <c r="FH38" s="144"/>
      <c r="FI38" s="144"/>
      <c r="FJ38" s="144"/>
      <c r="FK38" s="144"/>
      <c r="FL38" s="144"/>
      <c r="FM38" s="144"/>
      <c r="FN38" s="144"/>
      <c r="FO38" s="144"/>
      <c r="FP38" s="144"/>
      <c r="FQ38" s="144"/>
      <c r="FR38" s="144"/>
      <c r="FS38" s="144"/>
      <c r="FT38" s="144"/>
      <c r="FU38" s="144"/>
      <c r="FV38" s="144"/>
      <c r="FW38" s="144"/>
      <c r="FX38" s="144"/>
      <c r="FY38" s="144"/>
      <c r="FZ38" s="144"/>
      <c r="GA38" s="144"/>
      <c r="GB38" s="144"/>
      <c r="GC38" s="144"/>
      <c r="GD38" s="144"/>
      <c r="GE38" s="144"/>
      <c r="GF38" s="144"/>
      <c r="GG38" s="144"/>
      <c r="GH38" s="144"/>
      <c r="GI38" s="144"/>
      <c r="GJ38" s="144"/>
      <c r="GK38" s="144"/>
      <c r="GL38" s="144"/>
      <c r="GM38" s="144"/>
      <c r="GN38" s="144"/>
      <c r="GO38" s="144"/>
      <c r="GP38" s="144"/>
      <c r="GQ38" s="144"/>
      <c r="GR38" s="144"/>
      <c r="GS38" s="144"/>
      <c r="GT38" s="144"/>
      <c r="GU38" s="144"/>
      <c r="GV38" s="144"/>
      <c r="GW38" s="144"/>
      <c r="GX38" s="144"/>
      <c r="GY38" s="144"/>
      <c r="GZ38" s="144"/>
      <c r="HA38" s="144"/>
      <c r="HB38" s="144"/>
      <c r="HC38" s="144"/>
      <c r="HD38" s="144"/>
      <c r="HE38" s="144"/>
      <c r="HF38" s="144"/>
      <c r="HG38" s="144"/>
      <c r="HH38" s="144"/>
      <c r="HI38" s="144"/>
      <c r="HJ38" s="144"/>
      <c r="HK38" s="144"/>
      <c r="HL38" s="144"/>
      <c r="HM38" s="144"/>
      <c r="HN38" s="144"/>
      <c r="HO38" s="144"/>
      <c r="HP38" s="144"/>
      <c r="HQ38" s="144"/>
      <c r="HR38" s="144"/>
      <c r="HS38" s="144"/>
      <c r="HT38" s="144"/>
      <c r="HU38" s="144"/>
      <c r="HV38" s="144"/>
      <c r="HW38" s="144"/>
      <c r="HX38" s="144"/>
      <c r="HY38" s="144"/>
      <c r="HZ38" s="144"/>
      <c r="IA38" s="144"/>
      <c r="IB38" s="144"/>
      <c r="IC38" s="144"/>
      <c r="ID38" s="144"/>
      <c r="IE38" s="144"/>
      <c r="IF38" s="144"/>
      <c r="IG38" s="144"/>
      <c r="IH38" s="144"/>
      <c r="II38" s="144"/>
      <c r="IJ38" s="144"/>
      <c r="IK38" s="144"/>
      <c r="IL38" s="144"/>
      <c r="IM38" s="144"/>
      <c r="IN38" s="144"/>
      <c r="IO38" s="144"/>
      <c r="IP38" s="144"/>
      <c r="IQ38" s="144"/>
      <c r="IR38" s="144"/>
      <c r="IS38" s="144"/>
      <c r="IT38" s="144"/>
      <c r="IU38" s="144"/>
      <c r="IV38" s="144"/>
    </row>
    <row r="39" spans="1:256">
      <c r="A39" s="139">
        <v>30</v>
      </c>
      <c r="B39" s="146" t="s">
        <v>1027</v>
      </c>
      <c r="C39" s="145" t="s">
        <v>1004</v>
      </c>
      <c r="D39" s="142" t="s">
        <v>1001</v>
      </c>
      <c r="E39" s="88">
        <v>1</v>
      </c>
      <c r="F39" s="88"/>
      <c r="G39" s="88"/>
      <c r="H39" s="143"/>
      <c r="I39" s="143"/>
      <c r="J39" s="143"/>
      <c r="K39" s="88"/>
      <c r="L39" s="143"/>
      <c r="M39" s="143"/>
      <c r="N39" s="197">
        <v>0.04</v>
      </c>
      <c r="O39" s="197">
        <v>0.03</v>
      </c>
      <c r="P39" s="197">
        <v>2.5000000000000001E-2</v>
      </c>
      <c r="Q39" s="200">
        <v>5</v>
      </c>
      <c r="R39" s="450">
        <f t="shared" si="2"/>
        <v>0.2</v>
      </c>
      <c r="S39" s="201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44"/>
      <c r="CI39" s="144"/>
      <c r="CJ39" s="144"/>
      <c r="CK39" s="144"/>
      <c r="CL39" s="144"/>
      <c r="CM39" s="144"/>
      <c r="CN39" s="144"/>
      <c r="CO39" s="144"/>
      <c r="CP39" s="144"/>
      <c r="CQ39" s="144"/>
      <c r="CR39" s="144"/>
      <c r="CS39" s="144"/>
      <c r="CT39" s="144"/>
      <c r="CU39" s="144"/>
      <c r="CV39" s="144"/>
      <c r="CW39" s="144"/>
      <c r="CX39" s="144"/>
      <c r="CY39" s="144"/>
      <c r="CZ39" s="144"/>
      <c r="DA39" s="144"/>
      <c r="DB39" s="144"/>
      <c r="DC39" s="144"/>
      <c r="DD39" s="144"/>
      <c r="DE39" s="144"/>
      <c r="DF39" s="144"/>
      <c r="DG39" s="144"/>
      <c r="DH39" s="144"/>
      <c r="DI39" s="144"/>
      <c r="DJ39" s="144"/>
      <c r="DK39" s="144"/>
      <c r="DL39" s="144"/>
      <c r="DM39" s="144"/>
      <c r="DN39" s="144"/>
      <c r="DO39" s="144"/>
      <c r="DP39" s="144"/>
      <c r="DQ39" s="144"/>
      <c r="DR39" s="144"/>
      <c r="DS39" s="144"/>
      <c r="DT39" s="144"/>
      <c r="DU39" s="144"/>
      <c r="DV39" s="144"/>
      <c r="DW39" s="144"/>
      <c r="DX39" s="144"/>
      <c r="DY39" s="144"/>
      <c r="DZ39" s="144"/>
      <c r="EA39" s="144"/>
      <c r="EB39" s="144"/>
      <c r="EC39" s="144"/>
      <c r="ED39" s="144"/>
      <c r="EE39" s="144"/>
      <c r="EF39" s="144"/>
      <c r="EG39" s="144"/>
      <c r="EH39" s="144"/>
      <c r="EI39" s="144"/>
      <c r="EJ39" s="144"/>
      <c r="EK39" s="144"/>
      <c r="EL39" s="144"/>
      <c r="EM39" s="144"/>
      <c r="EN39" s="144"/>
      <c r="EO39" s="144"/>
      <c r="EP39" s="144"/>
      <c r="EQ39" s="144"/>
      <c r="ER39" s="144"/>
      <c r="ES39" s="144"/>
      <c r="ET39" s="144"/>
      <c r="EU39" s="144"/>
      <c r="EV39" s="144"/>
      <c r="EW39" s="144"/>
      <c r="EX39" s="144"/>
      <c r="EY39" s="144"/>
      <c r="EZ39" s="144"/>
      <c r="FA39" s="144"/>
      <c r="FB39" s="144"/>
      <c r="FC39" s="144"/>
      <c r="FD39" s="144"/>
      <c r="FE39" s="144"/>
      <c r="FF39" s="144"/>
      <c r="FG39" s="144"/>
      <c r="FH39" s="144"/>
      <c r="FI39" s="144"/>
      <c r="FJ39" s="144"/>
      <c r="FK39" s="144"/>
      <c r="FL39" s="144"/>
      <c r="FM39" s="144"/>
      <c r="FN39" s="144"/>
      <c r="FO39" s="144"/>
      <c r="FP39" s="144"/>
      <c r="FQ39" s="144"/>
      <c r="FR39" s="144"/>
      <c r="FS39" s="144"/>
      <c r="FT39" s="144"/>
      <c r="FU39" s="144"/>
      <c r="FV39" s="144"/>
      <c r="FW39" s="144"/>
      <c r="FX39" s="144"/>
      <c r="FY39" s="144"/>
      <c r="FZ39" s="144"/>
      <c r="GA39" s="144"/>
      <c r="GB39" s="144"/>
      <c r="GC39" s="144"/>
      <c r="GD39" s="144"/>
      <c r="GE39" s="144"/>
      <c r="GF39" s="144"/>
      <c r="GG39" s="144"/>
      <c r="GH39" s="144"/>
      <c r="GI39" s="144"/>
      <c r="GJ39" s="144"/>
      <c r="GK39" s="144"/>
      <c r="GL39" s="144"/>
      <c r="GM39" s="144"/>
      <c r="GN39" s="144"/>
      <c r="GO39" s="144"/>
      <c r="GP39" s="144"/>
      <c r="GQ39" s="144"/>
      <c r="GR39" s="144"/>
      <c r="GS39" s="144"/>
      <c r="GT39" s="144"/>
      <c r="GU39" s="144"/>
      <c r="GV39" s="144"/>
      <c r="GW39" s="144"/>
      <c r="GX39" s="144"/>
      <c r="GY39" s="144"/>
      <c r="GZ39" s="144"/>
      <c r="HA39" s="144"/>
      <c r="HB39" s="144"/>
      <c r="HC39" s="144"/>
      <c r="HD39" s="144"/>
      <c r="HE39" s="144"/>
      <c r="HF39" s="144"/>
      <c r="HG39" s="144"/>
      <c r="HH39" s="144"/>
      <c r="HI39" s="144"/>
      <c r="HJ39" s="144"/>
      <c r="HK39" s="144"/>
      <c r="HL39" s="144"/>
      <c r="HM39" s="144"/>
      <c r="HN39" s="144"/>
      <c r="HO39" s="144"/>
      <c r="HP39" s="144"/>
      <c r="HQ39" s="144"/>
      <c r="HR39" s="144"/>
      <c r="HS39" s="144"/>
      <c r="HT39" s="144"/>
      <c r="HU39" s="144"/>
      <c r="HV39" s="144"/>
      <c r="HW39" s="144"/>
      <c r="HX39" s="144"/>
      <c r="HY39" s="144"/>
      <c r="HZ39" s="144"/>
      <c r="IA39" s="144"/>
      <c r="IB39" s="144"/>
      <c r="IC39" s="144"/>
      <c r="ID39" s="144"/>
      <c r="IE39" s="144"/>
      <c r="IF39" s="144"/>
      <c r="IG39" s="144"/>
      <c r="IH39" s="144"/>
      <c r="II39" s="144"/>
      <c r="IJ39" s="144"/>
      <c r="IK39" s="144"/>
      <c r="IL39" s="144"/>
      <c r="IM39" s="144"/>
      <c r="IN39" s="144"/>
      <c r="IO39" s="144"/>
      <c r="IP39" s="144"/>
      <c r="IQ39" s="144"/>
      <c r="IR39" s="144"/>
      <c r="IS39" s="144"/>
      <c r="IT39" s="144"/>
      <c r="IU39" s="144"/>
      <c r="IV39" s="144"/>
    </row>
    <row r="40" spans="1:256">
      <c r="A40" s="139">
        <v>31</v>
      </c>
      <c r="B40" s="146" t="s">
        <v>1028</v>
      </c>
      <c r="C40" s="145" t="s">
        <v>1004</v>
      </c>
      <c r="D40" s="142" t="s">
        <v>1001</v>
      </c>
      <c r="E40" s="88">
        <v>1</v>
      </c>
      <c r="F40" s="88"/>
      <c r="G40" s="88"/>
      <c r="H40" s="143"/>
      <c r="I40" s="143"/>
      <c r="J40" s="143"/>
      <c r="K40" s="88"/>
      <c r="L40" s="143"/>
      <c r="M40" s="143"/>
      <c r="N40" s="197">
        <v>0.04</v>
      </c>
      <c r="O40" s="197">
        <v>0.03</v>
      </c>
      <c r="P40" s="197">
        <v>2.5000000000000001E-2</v>
      </c>
      <c r="Q40" s="200">
        <v>5</v>
      </c>
      <c r="R40" s="450">
        <f t="shared" si="2"/>
        <v>0.2</v>
      </c>
      <c r="S40" s="201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4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/>
      <c r="DM40" s="144"/>
      <c r="DN40" s="144"/>
      <c r="DO40" s="144"/>
      <c r="DP40" s="144"/>
      <c r="DQ40" s="144"/>
      <c r="DR40" s="144"/>
      <c r="DS40" s="144"/>
      <c r="DT40" s="144"/>
      <c r="DU40" s="144"/>
      <c r="DV40" s="144"/>
      <c r="DW40" s="144"/>
      <c r="DX40" s="144"/>
      <c r="DY40" s="144"/>
      <c r="DZ40" s="144"/>
      <c r="EA40" s="144"/>
      <c r="EB40" s="144"/>
      <c r="EC40" s="144"/>
      <c r="ED40" s="144"/>
      <c r="EE40" s="144"/>
      <c r="EF40" s="144"/>
      <c r="EG40" s="144"/>
      <c r="EH40" s="144"/>
      <c r="EI40" s="144"/>
      <c r="EJ40" s="144"/>
      <c r="EK40" s="144"/>
      <c r="EL40" s="144"/>
      <c r="EM40" s="144"/>
      <c r="EN40" s="144"/>
      <c r="EO40" s="144"/>
      <c r="EP40" s="144"/>
      <c r="EQ40" s="144"/>
      <c r="ER40" s="144"/>
      <c r="ES40" s="144"/>
      <c r="ET40" s="144"/>
      <c r="EU40" s="144"/>
      <c r="EV40" s="144"/>
      <c r="EW40" s="144"/>
      <c r="EX40" s="144"/>
      <c r="EY40" s="144"/>
      <c r="EZ40" s="144"/>
      <c r="FA40" s="144"/>
      <c r="FB40" s="144"/>
      <c r="FC40" s="144"/>
      <c r="FD40" s="144"/>
      <c r="FE40" s="144"/>
      <c r="FF40" s="144"/>
      <c r="FG40" s="144"/>
      <c r="FH40" s="144"/>
      <c r="FI40" s="144"/>
      <c r="FJ40" s="144"/>
      <c r="FK40" s="144"/>
      <c r="FL40" s="144"/>
      <c r="FM40" s="144"/>
      <c r="FN40" s="144"/>
      <c r="FO40" s="144"/>
      <c r="FP40" s="144"/>
      <c r="FQ40" s="144"/>
      <c r="FR40" s="144"/>
      <c r="FS40" s="144"/>
      <c r="FT40" s="144"/>
      <c r="FU40" s="144"/>
      <c r="FV40" s="144"/>
      <c r="FW40" s="144"/>
      <c r="FX40" s="144"/>
      <c r="FY40" s="144"/>
      <c r="FZ40" s="144"/>
      <c r="GA40" s="144"/>
      <c r="GB40" s="144"/>
      <c r="GC40" s="144"/>
      <c r="GD40" s="144"/>
      <c r="GE40" s="144"/>
      <c r="GF40" s="144"/>
      <c r="GG40" s="144"/>
      <c r="GH40" s="144"/>
      <c r="GI40" s="144"/>
      <c r="GJ40" s="144"/>
      <c r="GK40" s="144"/>
      <c r="GL40" s="144"/>
      <c r="GM40" s="144"/>
      <c r="GN40" s="144"/>
      <c r="GO40" s="144"/>
      <c r="GP40" s="144"/>
      <c r="GQ40" s="144"/>
      <c r="GR40" s="144"/>
      <c r="GS40" s="144"/>
      <c r="GT40" s="144"/>
      <c r="GU40" s="144"/>
      <c r="GV40" s="144"/>
      <c r="GW40" s="144"/>
      <c r="GX40" s="144"/>
      <c r="GY40" s="144"/>
      <c r="GZ40" s="144"/>
      <c r="HA40" s="144"/>
      <c r="HB40" s="144"/>
      <c r="HC40" s="144"/>
      <c r="HD40" s="144"/>
      <c r="HE40" s="144"/>
      <c r="HF40" s="144"/>
      <c r="HG40" s="144"/>
      <c r="HH40" s="144"/>
      <c r="HI40" s="144"/>
      <c r="HJ40" s="144"/>
      <c r="HK40" s="144"/>
      <c r="HL40" s="144"/>
      <c r="HM40" s="144"/>
      <c r="HN40" s="144"/>
      <c r="HO40" s="144"/>
      <c r="HP40" s="144"/>
      <c r="HQ40" s="144"/>
      <c r="HR40" s="144"/>
      <c r="HS40" s="144"/>
      <c r="HT40" s="144"/>
      <c r="HU40" s="144"/>
      <c r="HV40" s="144"/>
      <c r="HW40" s="144"/>
      <c r="HX40" s="144"/>
      <c r="HY40" s="144"/>
      <c r="HZ40" s="144"/>
      <c r="IA40" s="144"/>
      <c r="IB40" s="144"/>
      <c r="IC40" s="144"/>
      <c r="ID40" s="144"/>
      <c r="IE40" s="144"/>
      <c r="IF40" s="144"/>
      <c r="IG40" s="144"/>
      <c r="IH40" s="144"/>
      <c r="II40" s="144"/>
      <c r="IJ40" s="144"/>
      <c r="IK40" s="144"/>
      <c r="IL40" s="144"/>
      <c r="IM40" s="144"/>
      <c r="IN40" s="144"/>
      <c r="IO40" s="144"/>
      <c r="IP40" s="144"/>
      <c r="IQ40" s="144"/>
      <c r="IR40" s="144"/>
      <c r="IS40" s="144"/>
      <c r="IT40" s="144"/>
      <c r="IU40" s="144"/>
      <c r="IV40" s="144"/>
    </row>
    <row r="41" spans="1:256">
      <c r="A41" s="139">
        <v>32</v>
      </c>
      <c r="B41" s="146" t="s">
        <v>1029</v>
      </c>
      <c r="C41" s="145" t="s">
        <v>1004</v>
      </c>
      <c r="D41" s="142" t="s">
        <v>1001</v>
      </c>
      <c r="E41" s="88">
        <v>1</v>
      </c>
      <c r="F41" s="88"/>
      <c r="G41" s="88"/>
      <c r="H41" s="143"/>
      <c r="I41" s="143"/>
      <c r="J41" s="143"/>
      <c r="K41" s="88"/>
      <c r="L41" s="143"/>
      <c r="M41" s="143"/>
      <c r="N41" s="197">
        <v>0.04</v>
      </c>
      <c r="O41" s="197">
        <v>0.03</v>
      </c>
      <c r="P41" s="197">
        <v>2.5000000000000001E-2</v>
      </c>
      <c r="Q41" s="200">
        <v>5</v>
      </c>
      <c r="R41" s="450">
        <f t="shared" si="2"/>
        <v>0.2</v>
      </c>
      <c r="S41" s="201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4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4"/>
      <c r="DK41" s="144"/>
      <c r="DL41" s="144"/>
      <c r="DM41" s="144"/>
      <c r="DN41" s="144"/>
      <c r="DO41" s="144"/>
      <c r="DP41" s="144"/>
      <c r="DQ41" s="144"/>
      <c r="DR41" s="144"/>
      <c r="DS41" s="144"/>
      <c r="DT41" s="144"/>
      <c r="DU41" s="144"/>
      <c r="DV41" s="144"/>
      <c r="DW41" s="144"/>
      <c r="DX41" s="144"/>
      <c r="DY41" s="144"/>
      <c r="DZ41" s="144"/>
      <c r="EA41" s="144"/>
      <c r="EB41" s="144"/>
      <c r="EC41" s="144"/>
      <c r="ED41" s="144"/>
      <c r="EE41" s="144"/>
      <c r="EF41" s="144"/>
      <c r="EG41" s="144"/>
      <c r="EH41" s="144"/>
      <c r="EI41" s="144"/>
      <c r="EJ41" s="144"/>
      <c r="EK41" s="144"/>
      <c r="EL41" s="144"/>
      <c r="EM41" s="144"/>
      <c r="EN41" s="144"/>
      <c r="EO41" s="144"/>
      <c r="EP41" s="144"/>
      <c r="EQ41" s="144"/>
      <c r="ER41" s="144"/>
      <c r="ES41" s="144"/>
      <c r="ET41" s="144"/>
      <c r="EU41" s="144"/>
      <c r="EV41" s="144"/>
      <c r="EW41" s="144"/>
      <c r="EX41" s="144"/>
      <c r="EY41" s="144"/>
      <c r="EZ41" s="144"/>
      <c r="FA41" s="144"/>
      <c r="FB41" s="144"/>
      <c r="FC41" s="144"/>
      <c r="FD41" s="144"/>
      <c r="FE41" s="144"/>
      <c r="FF41" s="144"/>
      <c r="FG41" s="144"/>
      <c r="FH41" s="144"/>
      <c r="FI41" s="144"/>
      <c r="FJ41" s="144"/>
      <c r="FK41" s="144"/>
      <c r="FL41" s="144"/>
      <c r="FM41" s="144"/>
      <c r="FN41" s="144"/>
      <c r="FO41" s="144"/>
      <c r="FP41" s="144"/>
      <c r="FQ41" s="144"/>
      <c r="FR41" s="144"/>
      <c r="FS41" s="144"/>
      <c r="FT41" s="144"/>
      <c r="FU41" s="144"/>
      <c r="FV41" s="144"/>
      <c r="FW41" s="144"/>
      <c r="FX41" s="144"/>
      <c r="FY41" s="144"/>
      <c r="FZ41" s="144"/>
      <c r="GA41" s="144"/>
      <c r="GB41" s="144"/>
      <c r="GC41" s="144"/>
      <c r="GD41" s="144"/>
      <c r="GE41" s="144"/>
      <c r="GF41" s="144"/>
      <c r="GG41" s="144"/>
      <c r="GH41" s="144"/>
      <c r="GI41" s="144"/>
      <c r="GJ41" s="144"/>
      <c r="GK41" s="144"/>
      <c r="GL41" s="144"/>
      <c r="GM41" s="144"/>
      <c r="GN41" s="144"/>
      <c r="GO41" s="144"/>
      <c r="GP41" s="144"/>
      <c r="GQ41" s="144"/>
      <c r="GR41" s="144"/>
      <c r="GS41" s="144"/>
      <c r="GT41" s="144"/>
      <c r="GU41" s="144"/>
      <c r="GV41" s="144"/>
      <c r="GW41" s="144"/>
      <c r="GX41" s="144"/>
      <c r="GY41" s="144"/>
      <c r="GZ41" s="144"/>
      <c r="HA41" s="144"/>
      <c r="HB41" s="144"/>
      <c r="HC41" s="144"/>
      <c r="HD41" s="144"/>
      <c r="HE41" s="144"/>
      <c r="HF41" s="144"/>
      <c r="HG41" s="144"/>
      <c r="HH41" s="144"/>
      <c r="HI41" s="144"/>
      <c r="HJ41" s="144"/>
      <c r="HK41" s="144"/>
      <c r="HL41" s="144"/>
      <c r="HM41" s="144"/>
      <c r="HN41" s="144"/>
      <c r="HO41" s="144"/>
      <c r="HP41" s="144"/>
      <c r="HQ41" s="144"/>
      <c r="HR41" s="144"/>
      <c r="HS41" s="144"/>
      <c r="HT41" s="144"/>
      <c r="HU41" s="144"/>
      <c r="HV41" s="144"/>
      <c r="HW41" s="144"/>
      <c r="HX41" s="144"/>
      <c r="HY41" s="144"/>
      <c r="HZ41" s="144"/>
      <c r="IA41" s="144"/>
      <c r="IB41" s="144"/>
      <c r="IC41" s="144"/>
      <c r="ID41" s="144"/>
      <c r="IE41" s="144"/>
      <c r="IF41" s="144"/>
      <c r="IG41" s="144"/>
      <c r="IH41" s="144"/>
      <c r="II41" s="144"/>
      <c r="IJ41" s="144"/>
      <c r="IK41" s="144"/>
      <c r="IL41" s="144"/>
      <c r="IM41" s="144"/>
      <c r="IN41" s="144"/>
      <c r="IO41" s="144"/>
      <c r="IP41" s="144"/>
      <c r="IQ41" s="144"/>
      <c r="IR41" s="144"/>
      <c r="IS41" s="144"/>
      <c r="IT41" s="144"/>
      <c r="IU41" s="144"/>
      <c r="IV41" s="144"/>
    </row>
    <row r="42" spans="1:256">
      <c r="A42" s="139">
        <v>33</v>
      </c>
      <c r="B42" s="146" t="s">
        <v>1030</v>
      </c>
      <c r="C42" s="145" t="s">
        <v>1004</v>
      </c>
      <c r="D42" s="142" t="s">
        <v>1001</v>
      </c>
      <c r="E42" s="88">
        <v>1</v>
      </c>
      <c r="F42" s="88"/>
      <c r="G42" s="88"/>
      <c r="H42" s="143"/>
      <c r="I42" s="143"/>
      <c r="J42" s="143"/>
      <c r="K42" s="88"/>
      <c r="L42" s="143"/>
      <c r="M42" s="143"/>
      <c r="N42" s="197">
        <v>0.04</v>
      </c>
      <c r="O42" s="197">
        <v>0.03</v>
      </c>
      <c r="P42" s="197">
        <v>2.5000000000000001E-2</v>
      </c>
      <c r="Q42" s="200">
        <v>5</v>
      </c>
      <c r="R42" s="450">
        <f t="shared" si="2"/>
        <v>0.2</v>
      </c>
      <c r="S42" s="201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44"/>
      <c r="CI42" s="144"/>
      <c r="CJ42" s="144"/>
      <c r="CK42" s="144"/>
      <c r="CL42" s="144"/>
      <c r="CM42" s="144"/>
      <c r="CN42" s="144"/>
      <c r="CO42" s="144"/>
      <c r="CP42" s="144"/>
      <c r="CQ42" s="144"/>
      <c r="CR42" s="144"/>
      <c r="CS42" s="144"/>
      <c r="CT42" s="144"/>
      <c r="CU42" s="144"/>
      <c r="CV42" s="144"/>
      <c r="CW42" s="144"/>
      <c r="CX42" s="144"/>
      <c r="CY42" s="144"/>
      <c r="CZ42" s="144"/>
      <c r="DA42" s="144"/>
      <c r="DB42" s="144"/>
      <c r="DC42" s="144"/>
      <c r="DD42" s="144"/>
      <c r="DE42" s="144"/>
      <c r="DF42" s="144"/>
      <c r="DG42" s="144"/>
      <c r="DH42" s="144"/>
      <c r="DI42" s="144"/>
      <c r="DJ42" s="144"/>
      <c r="DK42" s="144"/>
      <c r="DL42" s="144"/>
      <c r="DM42" s="144"/>
      <c r="DN42" s="144"/>
      <c r="DO42" s="144"/>
      <c r="DP42" s="144"/>
      <c r="DQ42" s="144"/>
      <c r="DR42" s="144"/>
      <c r="DS42" s="144"/>
      <c r="DT42" s="144"/>
      <c r="DU42" s="144"/>
      <c r="DV42" s="144"/>
      <c r="DW42" s="144"/>
      <c r="DX42" s="144"/>
      <c r="DY42" s="144"/>
      <c r="DZ42" s="144"/>
      <c r="EA42" s="144"/>
      <c r="EB42" s="144"/>
      <c r="EC42" s="144"/>
      <c r="ED42" s="144"/>
      <c r="EE42" s="144"/>
      <c r="EF42" s="144"/>
      <c r="EG42" s="144"/>
      <c r="EH42" s="144"/>
      <c r="EI42" s="144"/>
      <c r="EJ42" s="144"/>
      <c r="EK42" s="144"/>
      <c r="EL42" s="144"/>
      <c r="EM42" s="144"/>
      <c r="EN42" s="144"/>
      <c r="EO42" s="144"/>
      <c r="EP42" s="144"/>
      <c r="EQ42" s="144"/>
      <c r="ER42" s="144"/>
      <c r="ES42" s="144"/>
      <c r="ET42" s="144"/>
      <c r="EU42" s="144"/>
      <c r="EV42" s="144"/>
      <c r="EW42" s="144"/>
      <c r="EX42" s="144"/>
      <c r="EY42" s="144"/>
      <c r="EZ42" s="144"/>
      <c r="FA42" s="144"/>
      <c r="FB42" s="144"/>
      <c r="FC42" s="144"/>
      <c r="FD42" s="144"/>
      <c r="FE42" s="144"/>
      <c r="FF42" s="144"/>
      <c r="FG42" s="144"/>
      <c r="FH42" s="144"/>
      <c r="FI42" s="144"/>
      <c r="FJ42" s="144"/>
      <c r="FK42" s="144"/>
      <c r="FL42" s="144"/>
      <c r="FM42" s="144"/>
      <c r="FN42" s="144"/>
      <c r="FO42" s="144"/>
      <c r="FP42" s="144"/>
      <c r="FQ42" s="144"/>
      <c r="FR42" s="144"/>
      <c r="FS42" s="144"/>
      <c r="FT42" s="144"/>
      <c r="FU42" s="144"/>
      <c r="FV42" s="144"/>
      <c r="FW42" s="144"/>
      <c r="FX42" s="144"/>
      <c r="FY42" s="144"/>
      <c r="FZ42" s="144"/>
      <c r="GA42" s="144"/>
      <c r="GB42" s="144"/>
      <c r="GC42" s="144"/>
      <c r="GD42" s="144"/>
      <c r="GE42" s="144"/>
      <c r="GF42" s="144"/>
      <c r="GG42" s="144"/>
      <c r="GH42" s="144"/>
      <c r="GI42" s="144"/>
      <c r="GJ42" s="144"/>
      <c r="GK42" s="144"/>
      <c r="GL42" s="144"/>
      <c r="GM42" s="144"/>
      <c r="GN42" s="144"/>
      <c r="GO42" s="144"/>
      <c r="GP42" s="144"/>
      <c r="GQ42" s="144"/>
      <c r="GR42" s="144"/>
      <c r="GS42" s="144"/>
      <c r="GT42" s="144"/>
      <c r="GU42" s="144"/>
      <c r="GV42" s="144"/>
      <c r="GW42" s="144"/>
      <c r="GX42" s="144"/>
      <c r="GY42" s="144"/>
      <c r="GZ42" s="144"/>
      <c r="HA42" s="144"/>
      <c r="HB42" s="144"/>
      <c r="HC42" s="144"/>
      <c r="HD42" s="144"/>
      <c r="HE42" s="144"/>
      <c r="HF42" s="144"/>
      <c r="HG42" s="144"/>
      <c r="HH42" s="144"/>
      <c r="HI42" s="144"/>
      <c r="HJ42" s="144"/>
      <c r="HK42" s="144"/>
      <c r="HL42" s="144"/>
      <c r="HM42" s="144"/>
      <c r="HN42" s="144"/>
      <c r="HO42" s="144"/>
      <c r="HP42" s="144"/>
      <c r="HQ42" s="144"/>
      <c r="HR42" s="144"/>
      <c r="HS42" s="144"/>
      <c r="HT42" s="144"/>
      <c r="HU42" s="144"/>
      <c r="HV42" s="144"/>
      <c r="HW42" s="144"/>
      <c r="HX42" s="144"/>
      <c r="HY42" s="144"/>
      <c r="HZ42" s="144"/>
      <c r="IA42" s="144"/>
      <c r="IB42" s="144"/>
      <c r="IC42" s="144"/>
      <c r="ID42" s="144"/>
      <c r="IE42" s="144"/>
      <c r="IF42" s="144"/>
      <c r="IG42" s="144"/>
      <c r="IH42" s="144"/>
      <c r="II42" s="144"/>
      <c r="IJ42" s="144"/>
      <c r="IK42" s="144"/>
      <c r="IL42" s="144"/>
      <c r="IM42" s="144"/>
      <c r="IN42" s="144"/>
      <c r="IO42" s="144"/>
      <c r="IP42" s="144"/>
      <c r="IQ42" s="144"/>
      <c r="IR42" s="144"/>
      <c r="IS42" s="144"/>
      <c r="IT42" s="144"/>
      <c r="IU42" s="144"/>
      <c r="IV42" s="144"/>
    </row>
    <row r="43" spans="1:256">
      <c r="A43" s="139">
        <v>34</v>
      </c>
      <c r="B43" s="146" t="s">
        <v>1031</v>
      </c>
      <c r="C43" s="145" t="s">
        <v>1004</v>
      </c>
      <c r="D43" s="142" t="s">
        <v>1001</v>
      </c>
      <c r="E43" s="88">
        <v>1</v>
      </c>
      <c r="F43" s="88"/>
      <c r="G43" s="88"/>
      <c r="H43" s="143"/>
      <c r="I43" s="143"/>
      <c r="J43" s="143"/>
      <c r="K43" s="88"/>
      <c r="L43" s="143"/>
      <c r="M43" s="143"/>
      <c r="N43" s="197">
        <v>0.04</v>
      </c>
      <c r="O43" s="197">
        <v>0.03</v>
      </c>
      <c r="P43" s="197">
        <v>2.5000000000000001E-2</v>
      </c>
      <c r="Q43" s="200">
        <v>5</v>
      </c>
      <c r="R43" s="450">
        <f t="shared" si="2"/>
        <v>0.2</v>
      </c>
      <c r="S43" s="201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44"/>
      <c r="CI43" s="144"/>
      <c r="CJ43" s="144"/>
      <c r="CK43" s="144"/>
      <c r="CL43" s="144"/>
      <c r="CM43" s="144"/>
      <c r="CN43" s="144"/>
      <c r="CO43" s="144"/>
      <c r="CP43" s="144"/>
      <c r="CQ43" s="144"/>
      <c r="CR43" s="144"/>
      <c r="CS43" s="144"/>
      <c r="CT43" s="144"/>
      <c r="CU43" s="144"/>
      <c r="CV43" s="144"/>
      <c r="CW43" s="144"/>
      <c r="CX43" s="144"/>
      <c r="CY43" s="144"/>
      <c r="CZ43" s="144"/>
      <c r="DA43" s="144"/>
      <c r="DB43" s="144"/>
      <c r="DC43" s="144"/>
      <c r="DD43" s="144"/>
      <c r="DE43" s="144"/>
      <c r="DF43" s="144"/>
      <c r="DG43" s="144"/>
      <c r="DH43" s="144"/>
      <c r="DI43" s="144"/>
      <c r="DJ43" s="144"/>
      <c r="DK43" s="144"/>
      <c r="DL43" s="144"/>
      <c r="DM43" s="144"/>
      <c r="DN43" s="144"/>
      <c r="DO43" s="144"/>
      <c r="DP43" s="144"/>
      <c r="DQ43" s="144"/>
      <c r="DR43" s="144"/>
      <c r="DS43" s="144"/>
      <c r="DT43" s="144"/>
      <c r="DU43" s="144"/>
      <c r="DV43" s="144"/>
      <c r="DW43" s="144"/>
      <c r="DX43" s="144"/>
      <c r="DY43" s="144"/>
      <c r="DZ43" s="144"/>
      <c r="EA43" s="144"/>
      <c r="EB43" s="144"/>
      <c r="EC43" s="144"/>
      <c r="ED43" s="144"/>
      <c r="EE43" s="144"/>
      <c r="EF43" s="144"/>
      <c r="EG43" s="144"/>
      <c r="EH43" s="144"/>
      <c r="EI43" s="144"/>
      <c r="EJ43" s="144"/>
      <c r="EK43" s="144"/>
      <c r="EL43" s="144"/>
      <c r="EM43" s="144"/>
      <c r="EN43" s="144"/>
      <c r="EO43" s="144"/>
      <c r="EP43" s="144"/>
      <c r="EQ43" s="144"/>
      <c r="ER43" s="144"/>
      <c r="ES43" s="144"/>
      <c r="ET43" s="144"/>
      <c r="EU43" s="144"/>
      <c r="EV43" s="144"/>
      <c r="EW43" s="144"/>
      <c r="EX43" s="144"/>
      <c r="EY43" s="144"/>
      <c r="EZ43" s="144"/>
      <c r="FA43" s="144"/>
      <c r="FB43" s="144"/>
      <c r="FC43" s="144"/>
      <c r="FD43" s="144"/>
      <c r="FE43" s="144"/>
      <c r="FF43" s="144"/>
      <c r="FG43" s="144"/>
      <c r="FH43" s="144"/>
      <c r="FI43" s="144"/>
      <c r="FJ43" s="144"/>
      <c r="FK43" s="144"/>
      <c r="FL43" s="144"/>
      <c r="FM43" s="144"/>
      <c r="FN43" s="144"/>
      <c r="FO43" s="144"/>
      <c r="FP43" s="144"/>
      <c r="FQ43" s="144"/>
      <c r="FR43" s="144"/>
      <c r="FS43" s="144"/>
      <c r="FT43" s="144"/>
      <c r="FU43" s="144"/>
      <c r="FV43" s="144"/>
      <c r="FW43" s="144"/>
      <c r="FX43" s="144"/>
      <c r="FY43" s="144"/>
      <c r="FZ43" s="144"/>
      <c r="GA43" s="144"/>
      <c r="GB43" s="144"/>
      <c r="GC43" s="144"/>
      <c r="GD43" s="144"/>
      <c r="GE43" s="144"/>
      <c r="GF43" s="144"/>
      <c r="GG43" s="144"/>
      <c r="GH43" s="144"/>
      <c r="GI43" s="144"/>
      <c r="GJ43" s="144"/>
      <c r="GK43" s="144"/>
      <c r="GL43" s="144"/>
      <c r="GM43" s="144"/>
      <c r="GN43" s="144"/>
      <c r="GO43" s="144"/>
      <c r="GP43" s="144"/>
      <c r="GQ43" s="144"/>
      <c r="GR43" s="144"/>
      <c r="GS43" s="144"/>
      <c r="GT43" s="144"/>
      <c r="GU43" s="144"/>
      <c r="GV43" s="144"/>
      <c r="GW43" s="144"/>
      <c r="GX43" s="144"/>
      <c r="GY43" s="144"/>
      <c r="GZ43" s="144"/>
      <c r="HA43" s="144"/>
      <c r="HB43" s="144"/>
      <c r="HC43" s="144"/>
      <c r="HD43" s="144"/>
      <c r="HE43" s="144"/>
      <c r="HF43" s="144"/>
      <c r="HG43" s="144"/>
      <c r="HH43" s="144"/>
      <c r="HI43" s="144"/>
      <c r="HJ43" s="144"/>
      <c r="HK43" s="144"/>
      <c r="HL43" s="144"/>
      <c r="HM43" s="144"/>
      <c r="HN43" s="144"/>
      <c r="HO43" s="144"/>
      <c r="HP43" s="144"/>
      <c r="HQ43" s="144"/>
      <c r="HR43" s="144"/>
      <c r="HS43" s="144"/>
      <c r="HT43" s="144"/>
      <c r="HU43" s="144"/>
      <c r="HV43" s="144"/>
      <c r="HW43" s="144"/>
      <c r="HX43" s="144"/>
      <c r="HY43" s="144"/>
      <c r="HZ43" s="144"/>
      <c r="IA43" s="144"/>
      <c r="IB43" s="144"/>
      <c r="IC43" s="144"/>
      <c r="ID43" s="144"/>
      <c r="IE43" s="144"/>
      <c r="IF43" s="144"/>
      <c r="IG43" s="144"/>
      <c r="IH43" s="144"/>
      <c r="II43" s="144"/>
      <c r="IJ43" s="144"/>
      <c r="IK43" s="144"/>
      <c r="IL43" s="144"/>
      <c r="IM43" s="144"/>
      <c r="IN43" s="144"/>
      <c r="IO43" s="144"/>
      <c r="IP43" s="144"/>
      <c r="IQ43" s="144"/>
      <c r="IR43" s="144"/>
      <c r="IS43" s="144"/>
      <c r="IT43" s="144"/>
      <c r="IU43" s="144"/>
      <c r="IV43" s="144"/>
    </row>
    <row r="44" spans="1:256">
      <c r="A44" s="139">
        <v>35</v>
      </c>
      <c r="B44" s="146" t="s">
        <v>1032</v>
      </c>
      <c r="C44" s="145" t="s">
        <v>1004</v>
      </c>
      <c r="D44" s="142" t="s">
        <v>1001</v>
      </c>
      <c r="E44" s="88">
        <v>1</v>
      </c>
      <c r="F44" s="88"/>
      <c r="G44" s="88"/>
      <c r="H44" s="143"/>
      <c r="I44" s="143"/>
      <c r="J44" s="143"/>
      <c r="K44" s="88"/>
      <c r="L44" s="143"/>
      <c r="M44" s="143"/>
      <c r="N44" s="197">
        <v>0.04</v>
      </c>
      <c r="O44" s="197">
        <v>0.03</v>
      </c>
      <c r="P44" s="197">
        <v>2.5000000000000001E-2</v>
      </c>
      <c r="Q44" s="200">
        <v>5</v>
      </c>
      <c r="R44" s="450">
        <f t="shared" si="2"/>
        <v>0.2</v>
      </c>
      <c r="S44" s="201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44"/>
      <c r="CI44" s="144"/>
      <c r="CJ44" s="144"/>
      <c r="CK44" s="144"/>
      <c r="CL44" s="144"/>
      <c r="CM44" s="144"/>
      <c r="CN44" s="144"/>
      <c r="CO44" s="144"/>
      <c r="CP44" s="144"/>
      <c r="CQ44" s="144"/>
      <c r="CR44" s="144"/>
      <c r="CS44" s="144"/>
      <c r="CT44" s="144"/>
      <c r="CU44" s="144"/>
      <c r="CV44" s="144"/>
      <c r="CW44" s="144"/>
      <c r="CX44" s="144"/>
      <c r="CY44" s="144"/>
      <c r="CZ44" s="144"/>
      <c r="DA44" s="144"/>
      <c r="DB44" s="144"/>
      <c r="DC44" s="144"/>
      <c r="DD44" s="144"/>
      <c r="DE44" s="144"/>
      <c r="DF44" s="144"/>
      <c r="DG44" s="144"/>
      <c r="DH44" s="144"/>
      <c r="DI44" s="144"/>
      <c r="DJ44" s="144"/>
      <c r="DK44" s="144"/>
      <c r="DL44" s="144"/>
      <c r="DM44" s="144"/>
      <c r="DN44" s="144"/>
      <c r="DO44" s="144"/>
      <c r="DP44" s="144"/>
      <c r="DQ44" s="144"/>
      <c r="DR44" s="144"/>
      <c r="DS44" s="144"/>
      <c r="DT44" s="144"/>
      <c r="DU44" s="144"/>
      <c r="DV44" s="144"/>
      <c r="DW44" s="144"/>
      <c r="DX44" s="144"/>
      <c r="DY44" s="144"/>
      <c r="DZ44" s="144"/>
      <c r="EA44" s="144"/>
      <c r="EB44" s="144"/>
      <c r="EC44" s="144"/>
      <c r="ED44" s="144"/>
      <c r="EE44" s="144"/>
      <c r="EF44" s="144"/>
      <c r="EG44" s="144"/>
      <c r="EH44" s="144"/>
      <c r="EI44" s="144"/>
      <c r="EJ44" s="144"/>
      <c r="EK44" s="144"/>
      <c r="EL44" s="144"/>
      <c r="EM44" s="144"/>
      <c r="EN44" s="144"/>
      <c r="EO44" s="144"/>
      <c r="EP44" s="144"/>
      <c r="EQ44" s="144"/>
      <c r="ER44" s="144"/>
      <c r="ES44" s="144"/>
      <c r="ET44" s="144"/>
      <c r="EU44" s="144"/>
      <c r="EV44" s="144"/>
      <c r="EW44" s="144"/>
      <c r="EX44" s="144"/>
      <c r="EY44" s="144"/>
      <c r="EZ44" s="144"/>
      <c r="FA44" s="144"/>
      <c r="FB44" s="144"/>
      <c r="FC44" s="144"/>
      <c r="FD44" s="144"/>
      <c r="FE44" s="144"/>
      <c r="FF44" s="144"/>
      <c r="FG44" s="144"/>
      <c r="FH44" s="144"/>
      <c r="FI44" s="144"/>
      <c r="FJ44" s="144"/>
      <c r="FK44" s="144"/>
      <c r="FL44" s="144"/>
      <c r="FM44" s="144"/>
      <c r="FN44" s="144"/>
      <c r="FO44" s="144"/>
      <c r="FP44" s="144"/>
      <c r="FQ44" s="144"/>
      <c r="FR44" s="144"/>
      <c r="FS44" s="144"/>
      <c r="FT44" s="144"/>
      <c r="FU44" s="144"/>
      <c r="FV44" s="144"/>
      <c r="FW44" s="144"/>
      <c r="FX44" s="144"/>
      <c r="FY44" s="144"/>
      <c r="FZ44" s="144"/>
      <c r="GA44" s="144"/>
      <c r="GB44" s="144"/>
      <c r="GC44" s="144"/>
      <c r="GD44" s="144"/>
      <c r="GE44" s="144"/>
      <c r="GF44" s="144"/>
      <c r="GG44" s="144"/>
      <c r="GH44" s="144"/>
      <c r="GI44" s="144"/>
      <c r="GJ44" s="144"/>
      <c r="GK44" s="144"/>
      <c r="GL44" s="144"/>
      <c r="GM44" s="144"/>
      <c r="GN44" s="144"/>
      <c r="GO44" s="144"/>
      <c r="GP44" s="144"/>
      <c r="GQ44" s="144"/>
      <c r="GR44" s="144"/>
      <c r="GS44" s="144"/>
      <c r="GT44" s="144"/>
      <c r="GU44" s="144"/>
      <c r="GV44" s="144"/>
      <c r="GW44" s="144"/>
      <c r="GX44" s="144"/>
      <c r="GY44" s="144"/>
      <c r="GZ44" s="144"/>
      <c r="HA44" s="144"/>
      <c r="HB44" s="144"/>
      <c r="HC44" s="144"/>
      <c r="HD44" s="144"/>
      <c r="HE44" s="144"/>
      <c r="HF44" s="144"/>
      <c r="HG44" s="144"/>
      <c r="HH44" s="144"/>
      <c r="HI44" s="144"/>
      <c r="HJ44" s="144"/>
      <c r="HK44" s="144"/>
      <c r="HL44" s="144"/>
      <c r="HM44" s="144"/>
      <c r="HN44" s="144"/>
      <c r="HO44" s="144"/>
      <c r="HP44" s="144"/>
      <c r="HQ44" s="144"/>
      <c r="HR44" s="144"/>
      <c r="HS44" s="144"/>
      <c r="HT44" s="144"/>
      <c r="HU44" s="144"/>
      <c r="HV44" s="144"/>
      <c r="HW44" s="144"/>
      <c r="HX44" s="144"/>
      <c r="HY44" s="144"/>
      <c r="HZ44" s="144"/>
      <c r="IA44" s="144"/>
      <c r="IB44" s="144"/>
      <c r="IC44" s="144"/>
      <c r="ID44" s="144"/>
      <c r="IE44" s="144"/>
      <c r="IF44" s="144"/>
      <c r="IG44" s="144"/>
      <c r="IH44" s="144"/>
      <c r="II44" s="144"/>
      <c r="IJ44" s="144"/>
      <c r="IK44" s="144"/>
      <c r="IL44" s="144"/>
      <c r="IM44" s="144"/>
      <c r="IN44" s="144"/>
      <c r="IO44" s="144"/>
      <c r="IP44" s="144"/>
      <c r="IQ44" s="144"/>
      <c r="IR44" s="144"/>
      <c r="IS44" s="144"/>
      <c r="IT44" s="144"/>
      <c r="IU44" s="144"/>
      <c r="IV44" s="144"/>
    </row>
    <row r="45" spans="1:256">
      <c r="A45" s="139">
        <v>36</v>
      </c>
      <c r="B45" s="146" t="s">
        <v>1033</v>
      </c>
      <c r="C45" s="145" t="s">
        <v>1004</v>
      </c>
      <c r="D45" s="142" t="s">
        <v>1001</v>
      </c>
      <c r="E45" s="88">
        <v>1</v>
      </c>
      <c r="F45" s="88"/>
      <c r="G45" s="88"/>
      <c r="H45" s="143"/>
      <c r="I45" s="143"/>
      <c r="J45" s="143"/>
      <c r="K45" s="88"/>
      <c r="L45" s="143"/>
      <c r="M45" s="143"/>
      <c r="N45" s="197">
        <v>0.04</v>
      </c>
      <c r="O45" s="197">
        <v>0.03</v>
      </c>
      <c r="P45" s="197">
        <v>2.5000000000000001E-2</v>
      </c>
      <c r="Q45" s="200">
        <v>5</v>
      </c>
      <c r="R45" s="450">
        <f t="shared" si="2"/>
        <v>0.2</v>
      </c>
      <c r="S45" s="201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4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4"/>
      <c r="DK45" s="144"/>
      <c r="DL45" s="144"/>
      <c r="DM45" s="144"/>
      <c r="DN45" s="144"/>
      <c r="DO45" s="144"/>
      <c r="DP45" s="144"/>
      <c r="DQ45" s="144"/>
      <c r="DR45" s="144"/>
      <c r="DS45" s="144"/>
      <c r="DT45" s="144"/>
      <c r="DU45" s="144"/>
      <c r="DV45" s="144"/>
      <c r="DW45" s="144"/>
      <c r="DX45" s="144"/>
      <c r="DY45" s="144"/>
      <c r="DZ45" s="144"/>
      <c r="EA45" s="144"/>
      <c r="EB45" s="144"/>
      <c r="EC45" s="144"/>
      <c r="ED45" s="144"/>
      <c r="EE45" s="144"/>
      <c r="EF45" s="144"/>
      <c r="EG45" s="144"/>
      <c r="EH45" s="144"/>
      <c r="EI45" s="144"/>
      <c r="EJ45" s="144"/>
      <c r="EK45" s="144"/>
      <c r="EL45" s="144"/>
      <c r="EM45" s="144"/>
      <c r="EN45" s="144"/>
      <c r="EO45" s="144"/>
      <c r="EP45" s="144"/>
      <c r="EQ45" s="144"/>
      <c r="ER45" s="144"/>
      <c r="ES45" s="144"/>
      <c r="ET45" s="144"/>
      <c r="EU45" s="144"/>
      <c r="EV45" s="144"/>
      <c r="EW45" s="144"/>
      <c r="EX45" s="144"/>
      <c r="EY45" s="144"/>
      <c r="EZ45" s="144"/>
      <c r="FA45" s="144"/>
      <c r="FB45" s="144"/>
      <c r="FC45" s="144"/>
      <c r="FD45" s="144"/>
      <c r="FE45" s="144"/>
      <c r="FF45" s="144"/>
      <c r="FG45" s="144"/>
      <c r="FH45" s="144"/>
      <c r="FI45" s="144"/>
      <c r="FJ45" s="144"/>
      <c r="FK45" s="144"/>
      <c r="FL45" s="144"/>
      <c r="FM45" s="144"/>
      <c r="FN45" s="144"/>
      <c r="FO45" s="144"/>
      <c r="FP45" s="144"/>
      <c r="FQ45" s="144"/>
      <c r="FR45" s="144"/>
      <c r="FS45" s="144"/>
      <c r="FT45" s="144"/>
      <c r="FU45" s="144"/>
      <c r="FV45" s="144"/>
      <c r="FW45" s="144"/>
      <c r="FX45" s="144"/>
      <c r="FY45" s="144"/>
      <c r="FZ45" s="144"/>
      <c r="GA45" s="144"/>
      <c r="GB45" s="144"/>
      <c r="GC45" s="144"/>
      <c r="GD45" s="144"/>
      <c r="GE45" s="144"/>
      <c r="GF45" s="144"/>
      <c r="GG45" s="144"/>
      <c r="GH45" s="144"/>
      <c r="GI45" s="144"/>
      <c r="GJ45" s="144"/>
      <c r="GK45" s="144"/>
      <c r="GL45" s="144"/>
      <c r="GM45" s="144"/>
      <c r="GN45" s="144"/>
      <c r="GO45" s="144"/>
      <c r="GP45" s="144"/>
      <c r="GQ45" s="144"/>
      <c r="GR45" s="144"/>
      <c r="GS45" s="144"/>
      <c r="GT45" s="144"/>
      <c r="GU45" s="144"/>
      <c r="GV45" s="144"/>
      <c r="GW45" s="144"/>
      <c r="GX45" s="144"/>
      <c r="GY45" s="144"/>
      <c r="GZ45" s="144"/>
      <c r="HA45" s="144"/>
      <c r="HB45" s="144"/>
      <c r="HC45" s="144"/>
      <c r="HD45" s="144"/>
      <c r="HE45" s="144"/>
      <c r="HF45" s="144"/>
      <c r="HG45" s="144"/>
      <c r="HH45" s="144"/>
      <c r="HI45" s="144"/>
      <c r="HJ45" s="144"/>
      <c r="HK45" s="144"/>
      <c r="HL45" s="144"/>
      <c r="HM45" s="144"/>
      <c r="HN45" s="144"/>
      <c r="HO45" s="144"/>
      <c r="HP45" s="144"/>
      <c r="HQ45" s="144"/>
      <c r="HR45" s="144"/>
      <c r="HS45" s="144"/>
      <c r="HT45" s="144"/>
      <c r="HU45" s="144"/>
      <c r="HV45" s="144"/>
      <c r="HW45" s="144"/>
      <c r="HX45" s="144"/>
      <c r="HY45" s="144"/>
      <c r="HZ45" s="144"/>
      <c r="IA45" s="144"/>
      <c r="IB45" s="144"/>
      <c r="IC45" s="144"/>
      <c r="ID45" s="144"/>
      <c r="IE45" s="144"/>
      <c r="IF45" s="144"/>
      <c r="IG45" s="144"/>
      <c r="IH45" s="144"/>
      <c r="II45" s="144"/>
      <c r="IJ45" s="144"/>
      <c r="IK45" s="144"/>
      <c r="IL45" s="144"/>
      <c r="IM45" s="144"/>
      <c r="IN45" s="144"/>
      <c r="IO45" s="144"/>
      <c r="IP45" s="144"/>
      <c r="IQ45" s="144"/>
      <c r="IR45" s="144"/>
      <c r="IS45" s="144"/>
      <c r="IT45" s="144"/>
      <c r="IU45" s="144"/>
      <c r="IV45" s="144"/>
    </row>
    <row r="46" spans="1:256">
      <c r="A46" s="139">
        <v>37</v>
      </c>
      <c r="B46" s="146" t="s">
        <v>1034</v>
      </c>
      <c r="C46" s="145" t="s">
        <v>1004</v>
      </c>
      <c r="D46" s="142" t="s">
        <v>1001</v>
      </c>
      <c r="E46" s="88">
        <v>1</v>
      </c>
      <c r="F46" s="88"/>
      <c r="G46" s="88"/>
      <c r="H46" s="143"/>
      <c r="I46" s="143"/>
      <c r="J46" s="143"/>
      <c r="K46" s="88"/>
      <c r="L46" s="143"/>
      <c r="M46" s="143"/>
      <c r="N46" s="197">
        <v>0.04</v>
      </c>
      <c r="O46" s="197">
        <v>0.03</v>
      </c>
      <c r="P46" s="197">
        <v>2.5000000000000001E-2</v>
      </c>
      <c r="Q46" s="200">
        <v>5</v>
      </c>
      <c r="R46" s="450">
        <f t="shared" si="2"/>
        <v>0.2</v>
      </c>
      <c r="S46" s="201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4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4"/>
      <c r="DK46" s="144"/>
      <c r="DL46" s="144"/>
      <c r="DM46" s="144"/>
      <c r="DN46" s="144"/>
      <c r="DO46" s="144"/>
      <c r="DP46" s="144"/>
      <c r="DQ46" s="144"/>
      <c r="DR46" s="144"/>
      <c r="DS46" s="144"/>
      <c r="DT46" s="144"/>
      <c r="DU46" s="144"/>
      <c r="DV46" s="144"/>
      <c r="DW46" s="144"/>
      <c r="DX46" s="144"/>
      <c r="DY46" s="144"/>
      <c r="DZ46" s="144"/>
      <c r="EA46" s="144"/>
      <c r="EB46" s="144"/>
      <c r="EC46" s="144"/>
      <c r="ED46" s="144"/>
      <c r="EE46" s="144"/>
      <c r="EF46" s="144"/>
      <c r="EG46" s="144"/>
      <c r="EH46" s="144"/>
      <c r="EI46" s="144"/>
      <c r="EJ46" s="144"/>
      <c r="EK46" s="144"/>
      <c r="EL46" s="144"/>
      <c r="EM46" s="144"/>
      <c r="EN46" s="144"/>
      <c r="EO46" s="144"/>
      <c r="EP46" s="144"/>
      <c r="EQ46" s="144"/>
      <c r="ER46" s="144"/>
      <c r="ES46" s="144"/>
      <c r="ET46" s="144"/>
      <c r="EU46" s="144"/>
      <c r="EV46" s="144"/>
      <c r="EW46" s="144"/>
      <c r="EX46" s="144"/>
      <c r="EY46" s="144"/>
      <c r="EZ46" s="144"/>
      <c r="FA46" s="144"/>
      <c r="FB46" s="144"/>
      <c r="FC46" s="144"/>
      <c r="FD46" s="144"/>
      <c r="FE46" s="144"/>
      <c r="FF46" s="144"/>
      <c r="FG46" s="144"/>
      <c r="FH46" s="144"/>
      <c r="FI46" s="144"/>
      <c r="FJ46" s="144"/>
      <c r="FK46" s="144"/>
      <c r="FL46" s="144"/>
      <c r="FM46" s="144"/>
      <c r="FN46" s="144"/>
      <c r="FO46" s="144"/>
      <c r="FP46" s="144"/>
      <c r="FQ46" s="144"/>
      <c r="FR46" s="144"/>
      <c r="FS46" s="144"/>
      <c r="FT46" s="144"/>
      <c r="FU46" s="144"/>
      <c r="FV46" s="144"/>
      <c r="FW46" s="144"/>
      <c r="FX46" s="144"/>
      <c r="FY46" s="144"/>
      <c r="FZ46" s="144"/>
      <c r="GA46" s="144"/>
      <c r="GB46" s="144"/>
      <c r="GC46" s="144"/>
      <c r="GD46" s="144"/>
      <c r="GE46" s="144"/>
      <c r="GF46" s="144"/>
      <c r="GG46" s="144"/>
      <c r="GH46" s="144"/>
      <c r="GI46" s="144"/>
      <c r="GJ46" s="144"/>
      <c r="GK46" s="144"/>
      <c r="GL46" s="144"/>
      <c r="GM46" s="144"/>
      <c r="GN46" s="144"/>
      <c r="GO46" s="144"/>
      <c r="GP46" s="144"/>
      <c r="GQ46" s="144"/>
      <c r="GR46" s="144"/>
      <c r="GS46" s="144"/>
      <c r="GT46" s="144"/>
      <c r="GU46" s="144"/>
      <c r="GV46" s="144"/>
      <c r="GW46" s="144"/>
      <c r="GX46" s="144"/>
      <c r="GY46" s="144"/>
      <c r="GZ46" s="144"/>
      <c r="HA46" s="144"/>
      <c r="HB46" s="144"/>
      <c r="HC46" s="144"/>
      <c r="HD46" s="144"/>
      <c r="HE46" s="144"/>
      <c r="HF46" s="144"/>
      <c r="HG46" s="144"/>
      <c r="HH46" s="144"/>
      <c r="HI46" s="144"/>
      <c r="HJ46" s="144"/>
      <c r="HK46" s="144"/>
      <c r="HL46" s="144"/>
      <c r="HM46" s="144"/>
      <c r="HN46" s="144"/>
      <c r="HO46" s="144"/>
      <c r="HP46" s="144"/>
      <c r="HQ46" s="144"/>
      <c r="HR46" s="144"/>
      <c r="HS46" s="144"/>
      <c r="HT46" s="144"/>
      <c r="HU46" s="144"/>
      <c r="HV46" s="144"/>
      <c r="HW46" s="144"/>
      <c r="HX46" s="144"/>
      <c r="HY46" s="144"/>
      <c r="HZ46" s="144"/>
      <c r="IA46" s="144"/>
      <c r="IB46" s="144"/>
      <c r="IC46" s="144"/>
      <c r="ID46" s="144"/>
      <c r="IE46" s="144"/>
      <c r="IF46" s="144"/>
      <c r="IG46" s="144"/>
      <c r="IH46" s="144"/>
      <c r="II46" s="144"/>
      <c r="IJ46" s="144"/>
      <c r="IK46" s="144"/>
      <c r="IL46" s="144"/>
      <c r="IM46" s="144"/>
      <c r="IN46" s="144"/>
      <c r="IO46" s="144"/>
      <c r="IP46" s="144"/>
      <c r="IQ46" s="144"/>
      <c r="IR46" s="144"/>
      <c r="IS46" s="144"/>
      <c r="IT46" s="144"/>
      <c r="IU46" s="144"/>
      <c r="IV46" s="144"/>
    </row>
    <row r="47" spans="1:256">
      <c r="A47" s="139">
        <v>38</v>
      </c>
      <c r="B47" s="146" t="s">
        <v>1035</v>
      </c>
      <c r="C47" s="145" t="s">
        <v>1036</v>
      </c>
      <c r="D47" s="142" t="s">
        <v>1001</v>
      </c>
      <c r="E47" s="88">
        <v>1</v>
      </c>
      <c r="F47" s="88"/>
      <c r="G47" s="88"/>
      <c r="H47" s="143"/>
      <c r="I47" s="143"/>
      <c r="J47" s="143"/>
      <c r="K47" s="88"/>
      <c r="L47" s="143"/>
      <c r="M47" s="143"/>
      <c r="N47" s="197">
        <v>0.04</v>
      </c>
      <c r="O47" s="197">
        <v>0.03</v>
      </c>
      <c r="P47" s="197">
        <v>2.5000000000000001E-2</v>
      </c>
      <c r="Q47" s="200">
        <v>5</v>
      </c>
      <c r="R47" s="450">
        <f t="shared" si="2"/>
        <v>0.2</v>
      </c>
      <c r="S47" s="201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44"/>
      <c r="CI47" s="144"/>
      <c r="CJ47" s="144"/>
      <c r="CK47" s="144"/>
      <c r="CL47" s="144"/>
      <c r="CM47" s="144"/>
      <c r="CN47" s="144"/>
      <c r="CO47" s="144"/>
      <c r="CP47" s="144"/>
      <c r="CQ47" s="144"/>
      <c r="CR47" s="144"/>
      <c r="CS47" s="144"/>
      <c r="CT47" s="144"/>
      <c r="CU47" s="144"/>
      <c r="CV47" s="144"/>
      <c r="CW47" s="144"/>
      <c r="CX47" s="144"/>
      <c r="CY47" s="144"/>
      <c r="CZ47" s="144"/>
      <c r="DA47" s="144"/>
      <c r="DB47" s="144"/>
      <c r="DC47" s="144"/>
      <c r="DD47" s="144"/>
      <c r="DE47" s="144"/>
      <c r="DF47" s="144"/>
      <c r="DG47" s="144"/>
      <c r="DH47" s="144"/>
      <c r="DI47" s="144"/>
      <c r="DJ47" s="144"/>
      <c r="DK47" s="144"/>
      <c r="DL47" s="144"/>
      <c r="DM47" s="144"/>
      <c r="DN47" s="144"/>
      <c r="DO47" s="144"/>
      <c r="DP47" s="144"/>
      <c r="DQ47" s="144"/>
      <c r="DR47" s="144"/>
      <c r="DS47" s="144"/>
      <c r="DT47" s="144"/>
      <c r="DU47" s="144"/>
      <c r="DV47" s="144"/>
      <c r="DW47" s="144"/>
      <c r="DX47" s="144"/>
      <c r="DY47" s="144"/>
      <c r="DZ47" s="144"/>
      <c r="EA47" s="144"/>
      <c r="EB47" s="144"/>
      <c r="EC47" s="144"/>
      <c r="ED47" s="144"/>
      <c r="EE47" s="144"/>
      <c r="EF47" s="144"/>
      <c r="EG47" s="144"/>
      <c r="EH47" s="144"/>
      <c r="EI47" s="144"/>
      <c r="EJ47" s="144"/>
      <c r="EK47" s="144"/>
      <c r="EL47" s="144"/>
      <c r="EM47" s="144"/>
      <c r="EN47" s="144"/>
      <c r="EO47" s="144"/>
      <c r="EP47" s="144"/>
      <c r="EQ47" s="144"/>
      <c r="ER47" s="144"/>
      <c r="ES47" s="144"/>
      <c r="ET47" s="144"/>
      <c r="EU47" s="144"/>
      <c r="EV47" s="144"/>
      <c r="EW47" s="144"/>
      <c r="EX47" s="144"/>
      <c r="EY47" s="144"/>
      <c r="EZ47" s="144"/>
      <c r="FA47" s="144"/>
      <c r="FB47" s="144"/>
      <c r="FC47" s="144"/>
      <c r="FD47" s="144"/>
      <c r="FE47" s="144"/>
      <c r="FF47" s="144"/>
      <c r="FG47" s="144"/>
      <c r="FH47" s="144"/>
      <c r="FI47" s="144"/>
      <c r="FJ47" s="144"/>
      <c r="FK47" s="144"/>
      <c r="FL47" s="144"/>
      <c r="FM47" s="144"/>
      <c r="FN47" s="144"/>
      <c r="FO47" s="144"/>
      <c r="FP47" s="144"/>
      <c r="FQ47" s="144"/>
      <c r="FR47" s="144"/>
      <c r="FS47" s="144"/>
      <c r="FT47" s="144"/>
      <c r="FU47" s="144"/>
      <c r="FV47" s="144"/>
      <c r="FW47" s="144"/>
      <c r="FX47" s="144"/>
      <c r="FY47" s="144"/>
      <c r="FZ47" s="144"/>
      <c r="GA47" s="144"/>
      <c r="GB47" s="144"/>
      <c r="GC47" s="144"/>
      <c r="GD47" s="144"/>
      <c r="GE47" s="144"/>
      <c r="GF47" s="144"/>
      <c r="GG47" s="144"/>
      <c r="GH47" s="144"/>
      <c r="GI47" s="144"/>
      <c r="GJ47" s="144"/>
      <c r="GK47" s="144"/>
      <c r="GL47" s="144"/>
      <c r="GM47" s="144"/>
      <c r="GN47" s="144"/>
      <c r="GO47" s="144"/>
      <c r="GP47" s="144"/>
      <c r="GQ47" s="144"/>
      <c r="GR47" s="144"/>
      <c r="GS47" s="144"/>
      <c r="GT47" s="144"/>
      <c r="GU47" s="144"/>
      <c r="GV47" s="144"/>
      <c r="GW47" s="144"/>
      <c r="GX47" s="144"/>
      <c r="GY47" s="144"/>
      <c r="GZ47" s="144"/>
      <c r="HA47" s="144"/>
      <c r="HB47" s="144"/>
      <c r="HC47" s="144"/>
      <c r="HD47" s="144"/>
      <c r="HE47" s="144"/>
      <c r="HF47" s="144"/>
      <c r="HG47" s="144"/>
      <c r="HH47" s="144"/>
      <c r="HI47" s="144"/>
      <c r="HJ47" s="144"/>
      <c r="HK47" s="144"/>
      <c r="HL47" s="144"/>
      <c r="HM47" s="144"/>
      <c r="HN47" s="144"/>
      <c r="HO47" s="144"/>
      <c r="HP47" s="144"/>
      <c r="HQ47" s="144"/>
      <c r="HR47" s="144"/>
      <c r="HS47" s="144"/>
      <c r="HT47" s="144"/>
      <c r="HU47" s="144"/>
      <c r="HV47" s="144"/>
      <c r="HW47" s="144"/>
      <c r="HX47" s="144"/>
      <c r="HY47" s="144"/>
      <c r="HZ47" s="144"/>
      <c r="IA47" s="144"/>
      <c r="IB47" s="144"/>
      <c r="IC47" s="144"/>
      <c r="ID47" s="144"/>
      <c r="IE47" s="144"/>
      <c r="IF47" s="144"/>
      <c r="IG47" s="144"/>
      <c r="IH47" s="144"/>
      <c r="II47" s="144"/>
      <c r="IJ47" s="144"/>
      <c r="IK47" s="144"/>
      <c r="IL47" s="144"/>
      <c r="IM47" s="144"/>
      <c r="IN47" s="144"/>
      <c r="IO47" s="144"/>
      <c r="IP47" s="144"/>
      <c r="IQ47" s="144"/>
      <c r="IR47" s="144"/>
      <c r="IS47" s="144"/>
      <c r="IT47" s="144"/>
      <c r="IU47" s="144"/>
      <c r="IV47" s="144"/>
    </row>
    <row r="48" spans="1:256">
      <c r="A48" s="139">
        <v>39</v>
      </c>
      <c r="B48" s="146" t="s">
        <v>1037</v>
      </c>
      <c r="C48" s="145" t="s">
        <v>1036</v>
      </c>
      <c r="D48" s="142" t="s">
        <v>1001</v>
      </c>
      <c r="E48" s="88">
        <v>1</v>
      </c>
      <c r="F48" s="88"/>
      <c r="G48" s="88"/>
      <c r="H48" s="143"/>
      <c r="I48" s="143"/>
      <c r="J48" s="143"/>
      <c r="K48" s="88"/>
      <c r="L48" s="143"/>
      <c r="M48" s="143"/>
      <c r="N48" s="197">
        <v>0.04</v>
      </c>
      <c r="O48" s="197">
        <v>0.03</v>
      </c>
      <c r="P48" s="197">
        <v>2.5000000000000001E-2</v>
      </c>
      <c r="Q48" s="200">
        <v>5</v>
      </c>
      <c r="R48" s="450">
        <f t="shared" si="2"/>
        <v>0.2</v>
      </c>
      <c r="S48" s="201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44"/>
      <c r="CI48" s="144"/>
      <c r="CJ48" s="144"/>
      <c r="CK48" s="144"/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4"/>
      <c r="CY48" s="144"/>
      <c r="CZ48" s="144"/>
      <c r="DA48" s="144"/>
      <c r="DB48" s="144"/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4"/>
      <c r="DR48" s="144"/>
      <c r="DS48" s="144"/>
      <c r="DT48" s="144"/>
      <c r="DU48" s="144"/>
      <c r="DV48" s="144"/>
      <c r="DW48" s="144"/>
      <c r="DX48" s="144"/>
      <c r="DY48" s="144"/>
      <c r="DZ48" s="144"/>
      <c r="EA48" s="144"/>
      <c r="EB48" s="144"/>
      <c r="EC48" s="144"/>
      <c r="ED48" s="144"/>
      <c r="EE48" s="144"/>
      <c r="EF48" s="144"/>
      <c r="EG48" s="144"/>
      <c r="EH48" s="144"/>
      <c r="EI48" s="144"/>
      <c r="EJ48" s="144"/>
      <c r="EK48" s="144"/>
      <c r="EL48" s="144"/>
      <c r="EM48" s="144"/>
      <c r="EN48" s="144"/>
      <c r="EO48" s="144"/>
      <c r="EP48" s="144"/>
      <c r="EQ48" s="144"/>
      <c r="ER48" s="144"/>
      <c r="ES48" s="144"/>
      <c r="ET48" s="144"/>
      <c r="EU48" s="144"/>
      <c r="EV48" s="144"/>
      <c r="EW48" s="144"/>
      <c r="EX48" s="144"/>
      <c r="EY48" s="144"/>
      <c r="EZ48" s="144"/>
      <c r="FA48" s="144"/>
      <c r="FB48" s="144"/>
      <c r="FC48" s="144"/>
      <c r="FD48" s="144"/>
      <c r="FE48" s="144"/>
      <c r="FF48" s="144"/>
      <c r="FG48" s="144"/>
      <c r="FH48" s="144"/>
      <c r="FI48" s="144"/>
      <c r="FJ48" s="144"/>
      <c r="FK48" s="144"/>
      <c r="FL48" s="144"/>
      <c r="FM48" s="144"/>
      <c r="FN48" s="144"/>
      <c r="FO48" s="144"/>
      <c r="FP48" s="144"/>
      <c r="FQ48" s="144"/>
      <c r="FR48" s="144"/>
      <c r="FS48" s="144"/>
      <c r="FT48" s="144"/>
      <c r="FU48" s="144"/>
      <c r="FV48" s="144"/>
      <c r="FW48" s="144"/>
      <c r="FX48" s="144"/>
      <c r="FY48" s="144"/>
      <c r="FZ48" s="144"/>
      <c r="GA48" s="144"/>
      <c r="GB48" s="144"/>
      <c r="GC48" s="144"/>
      <c r="GD48" s="144"/>
      <c r="GE48" s="144"/>
      <c r="GF48" s="144"/>
      <c r="GG48" s="144"/>
      <c r="GH48" s="144"/>
      <c r="GI48" s="144"/>
      <c r="GJ48" s="144"/>
      <c r="GK48" s="144"/>
      <c r="GL48" s="144"/>
      <c r="GM48" s="144"/>
      <c r="GN48" s="144"/>
      <c r="GO48" s="144"/>
      <c r="GP48" s="144"/>
      <c r="GQ48" s="144"/>
      <c r="GR48" s="144"/>
      <c r="GS48" s="144"/>
      <c r="GT48" s="144"/>
      <c r="GU48" s="144"/>
      <c r="GV48" s="144"/>
      <c r="GW48" s="144"/>
      <c r="GX48" s="144"/>
      <c r="GY48" s="144"/>
      <c r="GZ48" s="144"/>
      <c r="HA48" s="144"/>
      <c r="HB48" s="144"/>
      <c r="HC48" s="144"/>
      <c r="HD48" s="144"/>
      <c r="HE48" s="144"/>
      <c r="HF48" s="144"/>
      <c r="HG48" s="144"/>
      <c r="HH48" s="144"/>
      <c r="HI48" s="144"/>
      <c r="HJ48" s="144"/>
      <c r="HK48" s="144"/>
      <c r="HL48" s="144"/>
      <c r="HM48" s="144"/>
      <c r="HN48" s="144"/>
      <c r="HO48" s="144"/>
      <c r="HP48" s="144"/>
      <c r="HQ48" s="144"/>
      <c r="HR48" s="144"/>
      <c r="HS48" s="144"/>
      <c r="HT48" s="144"/>
      <c r="HU48" s="144"/>
      <c r="HV48" s="144"/>
      <c r="HW48" s="144"/>
      <c r="HX48" s="144"/>
      <c r="HY48" s="144"/>
      <c r="HZ48" s="144"/>
      <c r="IA48" s="144"/>
      <c r="IB48" s="144"/>
      <c r="IC48" s="144"/>
      <c r="ID48" s="144"/>
      <c r="IE48" s="144"/>
      <c r="IF48" s="144"/>
      <c r="IG48" s="144"/>
      <c r="IH48" s="144"/>
      <c r="II48" s="144"/>
      <c r="IJ48" s="144"/>
      <c r="IK48" s="144"/>
      <c r="IL48" s="144"/>
      <c r="IM48" s="144"/>
      <c r="IN48" s="144"/>
      <c r="IO48" s="144"/>
      <c r="IP48" s="144"/>
      <c r="IQ48" s="144"/>
      <c r="IR48" s="144"/>
      <c r="IS48" s="144"/>
      <c r="IT48" s="144"/>
      <c r="IU48" s="144"/>
      <c r="IV48" s="144"/>
    </row>
    <row r="49" spans="1:256">
      <c r="A49" s="139">
        <v>40</v>
      </c>
      <c r="B49" s="146" t="s">
        <v>1038</v>
      </c>
      <c r="C49" s="145" t="s">
        <v>1036</v>
      </c>
      <c r="D49" s="142" t="s">
        <v>1001</v>
      </c>
      <c r="E49" s="88">
        <v>1</v>
      </c>
      <c r="F49" s="88"/>
      <c r="G49" s="88"/>
      <c r="H49" s="143"/>
      <c r="I49" s="143"/>
      <c r="J49" s="143"/>
      <c r="K49" s="88"/>
      <c r="L49" s="143"/>
      <c r="M49" s="143"/>
      <c r="N49" s="197">
        <v>0.04</v>
      </c>
      <c r="O49" s="197">
        <v>0.03</v>
      </c>
      <c r="P49" s="197">
        <v>2.5000000000000001E-2</v>
      </c>
      <c r="Q49" s="200">
        <v>5</v>
      </c>
      <c r="R49" s="450">
        <f t="shared" si="2"/>
        <v>0.2</v>
      </c>
      <c r="S49" s="201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4"/>
      <c r="ED49" s="144"/>
      <c r="EE49" s="144"/>
      <c r="EF49" s="144"/>
      <c r="EG49" s="144"/>
      <c r="EH49" s="144"/>
      <c r="EI49" s="144"/>
      <c r="EJ49" s="144"/>
      <c r="EK49" s="144"/>
      <c r="EL49" s="144"/>
      <c r="EM49" s="144"/>
      <c r="EN49" s="144"/>
      <c r="EO49" s="144"/>
      <c r="EP49" s="144"/>
      <c r="EQ49" s="144"/>
      <c r="ER49" s="144"/>
      <c r="ES49" s="144"/>
      <c r="ET49" s="144"/>
      <c r="EU49" s="144"/>
      <c r="EV49" s="144"/>
      <c r="EW49" s="144"/>
      <c r="EX49" s="144"/>
      <c r="EY49" s="144"/>
      <c r="EZ49" s="144"/>
      <c r="FA49" s="144"/>
      <c r="FB49" s="144"/>
      <c r="FC49" s="144"/>
      <c r="FD49" s="144"/>
      <c r="FE49" s="144"/>
      <c r="FF49" s="144"/>
      <c r="FG49" s="144"/>
      <c r="FH49" s="144"/>
      <c r="FI49" s="144"/>
      <c r="FJ49" s="144"/>
      <c r="FK49" s="144"/>
      <c r="FL49" s="144"/>
      <c r="FM49" s="144"/>
      <c r="FN49" s="144"/>
      <c r="FO49" s="144"/>
      <c r="FP49" s="144"/>
      <c r="FQ49" s="144"/>
      <c r="FR49" s="144"/>
      <c r="FS49" s="144"/>
      <c r="FT49" s="144"/>
      <c r="FU49" s="144"/>
      <c r="FV49" s="144"/>
      <c r="FW49" s="144"/>
      <c r="FX49" s="144"/>
      <c r="FY49" s="144"/>
      <c r="FZ49" s="144"/>
      <c r="GA49" s="144"/>
      <c r="GB49" s="144"/>
      <c r="GC49" s="144"/>
      <c r="GD49" s="144"/>
      <c r="GE49" s="144"/>
      <c r="GF49" s="144"/>
      <c r="GG49" s="144"/>
      <c r="GH49" s="144"/>
      <c r="GI49" s="144"/>
      <c r="GJ49" s="144"/>
      <c r="GK49" s="144"/>
      <c r="GL49" s="144"/>
      <c r="GM49" s="144"/>
      <c r="GN49" s="144"/>
      <c r="GO49" s="144"/>
      <c r="GP49" s="144"/>
      <c r="GQ49" s="144"/>
      <c r="GR49" s="144"/>
      <c r="GS49" s="144"/>
      <c r="GT49" s="144"/>
      <c r="GU49" s="144"/>
      <c r="GV49" s="144"/>
      <c r="GW49" s="144"/>
      <c r="GX49" s="144"/>
      <c r="GY49" s="144"/>
      <c r="GZ49" s="144"/>
      <c r="HA49" s="144"/>
      <c r="HB49" s="144"/>
      <c r="HC49" s="144"/>
      <c r="HD49" s="144"/>
      <c r="HE49" s="144"/>
      <c r="HF49" s="144"/>
      <c r="HG49" s="144"/>
      <c r="HH49" s="144"/>
      <c r="HI49" s="144"/>
      <c r="HJ49" s="144"/>
      <c r="HK49" s="144"/>
      <c r="HL49" s="144"/>
      <c r="HM49" s="144"/>
      <c r="HN49" s="144"/>
      <c r="HO49" s="144"/>
      <c r="HP49" s="144"/>
      <c r="HQ49" s="144"/>
      <c r="HR49" s="144"/>
      <c r="HS49" s="144"/>
      <c r="HT49" s="144"/>
      <c r="HU49" s="144"/>
      <c r="HV49" s="144"/>
      <c r="HW49" s="144"/>
      <c r="HX49" s="144"/>
      <c r="HY49" s="144"/>
      <c r="HZ49" s="144"/>
      <c r="IA49" s="144"/>
      <c r="IB49" s="144"/>
      <c r="IC49" s="144"/>
      <c r="ID49" s="144"/>
      <c r="IE49" s="144"/>
      <c r="IF49" s="144"/>
      <c r="IG49" s="144"/>
      <c r="IH49" s="144"/>
      <c r="II49" s="144"/>
      <c r="IJ49" s="144"/>
      <c r="IK49" s="144"/>
      <c r="IL49" s="144"/>
      <c r="IM49" s="144"/>
      <c r="IN49" s="144"/>
      <c r="IO49" s="144"/>
      <c r="IP49" s="144"/>
      <c r="IQ49" s="144"/>
      <c r="IR49" s="144"/>
      <c r="IS49" s="144"/>
      <c r="IT49" s="144"/>
      <c r="IU49" s="144"/>
      <c r="IV49" s="144"/>
    </row>
    <row r="50" spans="1:256">
      <c r="A50" s="139">
        <v>41</v>
      </c>
      <c r="B50" s="146" t="s">
        <v>1039</v>
      </c>
      <c r="C50" s="145" t="s">
        <v>1036</v>
      </c>
      <c r="D50" s="142" t="s">
        <v>1001</v>
      </c>
      <c r="E50" s="88">
        <v>1</v>
      </c>
      <c r="F50" s="88"/>
      <c r="G50" s="88"/>
      <c r="H50" s="143"/>
      <c r="I50" s="143"/>
      <c r="J50" s="143"/>
      <c r="K50" s="88"/>
      <c r="L50" s="143"/>
      <c r="M50" s="143"/>
      <c r="N50" s="197">
        <v>0.04</v>
      </c>
      <c r="O50" s="197">
        <v>0.03</v>
      </c>
      <c r="P50" s="197">
        <v>2.5000000000000001E-2</v>
      </c>
      <c r="Q50" s="200">
        <v>5</v>
      </c>
      <c r="R50" s="450">
        <f t="shared" si="2"/>
        <v>0.2</v>
      </c>
      <c r="S50" s="201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4"/>
      <c r="DK50" s="144"/>
      <c r="DL50" s="144"/>
      <c r="DM50" s="144"/>
      <c r="DN50" s="144"/>
      <c r="DO50" s="144"/>
      <c r="DP50" s="144"/>
      <c r="DQ50" s="144"/>
      <c r="DR50" s="144"/>
      <c r="DS50" s="144"/>
      <c r="DT50" s="144"/>
      <c r="DU50" s="144"/>
      <c r="DV50" s="144"/>
      <c r="DW50" s="144"/>
      <c r="DX50" s="144"/>
      <c r="DY50" s="144"/>
      <c r="DZ50" s="144"/>
      <c r="EA50" s="144"/>
      <c r="EB50" s="144"/>
      <c r="EC50" s="144"/>
      <c r="ED50" s="144"/>
      <c r="EE50" s="144"/>
      <c r="EF50" s="144"/>
      <c r="EG50" s="144"/>
      <c r="EH50" s="144"/>
      <c r="EI50" s="144"/>
      <c r="EJ50" s="144"/>
      <c r="EK50" s="144"/>
      <c r="EL50" s="144"/>
      <c r="EM50" s="144"/>
      <c r="EN50" s="144"/>
      <c r="EO50" s="144"/>
      <c r="EP50" s="144"/>
      <c r="EQ50" s="144"/>
      <c r="ER50" s="144"/>
      <c r="ES50" s="144"/>
      <c r="ET50" s="144"/>
      <c r="EU50" s="144"/>
      <c r="EV50" s="144"/>
      <c r="EW50" s="144"/>
      <c r="EX50" s="144"/>
      <c r="EY50" s="144"/>
      <c r="EZ50" s="144"/>
      <c r="FA50" s="144"/>
      <c r="FB50" s="144"/>
      <c r="FC50" s="144"/>
      <c r="FD50" s="144"/>
      <c r="FE50" s="144"/>
      <c r="FF50" s="144"/>
      <c r="FG50" s="144"/>
      <c r="FH50" s="144"/>
      <c r="FI50" s="144"/>
      <c r="FJ50" s="144"/>
      <c r="FK50" s="144"/>
      <c r="FL50" s="144"/>
      <c r="FM50" s="144"/>
      <c r="FN50" s="144"/>
      <c r="FO50" s="144"/>
      <c r="FP50" s="144"/>
      <c r="FQ50" s="144"/>
      <c r="FR50" s="144"/>
      <c r="FS50" s="144"/>
      <c r="FT50" s="144"/>
      <c r="FU50" s="144"/>
      <c r="FV50" s="144"/>
      <c r="FW50" s="144"/>
      <c r="FX50" s="144"/>
      <c r="FY50" s="144"/>
      <c r="FZ50" s="144"/>
      <c r="GA50" s="144"/>
      <c r="GB50" s="144"/>
      <c r="GC50" s="144"/>
      <c r="GD50" s="144"/>
      <c r="GE50" s="144"/>
      <c r="GF50" s="144"/>
      <c r="GG50" s="144"/>
      <c r="GH50" s="144"/>
      <c r="GI50" s="144"/>
      <c r="GJ50" s="144"/>
      <c r="GK50" s="144"/>
      <c r="GL50" s="144"/>
      <c r="GM50" s="144"/>
      <c r="GN50" s="144"/>
      <c r="GO50" s="144"/>
      <c r="GP50" s="144"/>
      <c r="GQ50" s="144"/>
      <c r="GR50" s="144"/>
      <c r="GS50" s="144"/>
      <c r="GT50" s="144"/>
      <c r="GU50" s="144"/>
      <c r="GV50" s="144"/>
      <c r="GW50" s="144"/>
      <c r="GX50" s="144"/>
      <c r="GY50" s="144"/>
      <c r="GZ50" s="144"/>
      <c r="HA50" s="144"/>
      <c r="HB50" s="144"/>
      <c r="HC50" s="144"/>
      <c r="HD50" s="144"/>
      <c r="HE50" s="144"/>
      <c r="HF50" s="144"/>
      <c r="HG50" s="144"/>
      <c r="HH50" s="144"/>
      <c r="HI50" s="144"/>
      <c r="HJ50" s="144"/>
      <c r="HK50" s="144"/>
      <c r="HL50" s="144"/>
      <c r="HM50" s="144"/>
      <c r="HN50" s="144"/>
      <c r="HO50" s="144"/>
      <c r="HP50" s="144"/>
      <c r="HQ50" s="144"/>
      <c r="HR50" s="144"/>
      <c r="HS50" s="144"/>
      <c r="HT50" s="144"/>
      <c r="HU50" s="144"/>
      <c r="HV50" s="144"/>
      <c r="HW50" s="144"/>
      <c r="HX50" s="144"/>
      <c r="HY50" s="144"/>
      <c r="HZ50" s="144"/>
      <c r="IA50" s="144"/>
      <c r="IB50" s="144"/>
      <c r="IC50" s="144"/>
      <c r="ID50" s="144"/>
      <c r="IE50" s="144"/>
      <c r="IF50" s="144"/>
      <c r="IG50" s="144"/>
      <c r="IH50" s="144"/>
      <c r="II50" s="144"/>
      <c r="IJ50" s="144"/>
      <c r="IK50" s="144"/>
      <c r="IL50" s="144"/>
      <c r="IM50" s="144"/>
      <c r="IN50" s="144"/>
      <c r="IO50" s="144"/>
      <c r="IP50" s="144"/>
      <c r="IQ50" s="144"/>
      <c r="IR50" s="144"/>
      <c r="IS50" s="144"/>
      <c r="IT50" s="144"/>
      <c r="IU50" s="144"/>
      <c r="IV50" s="144"/>
    </row>
    <row r="51" spans="1:256">
      <c r="A51" s="139">
        <v>42</v>
      </c>
      <c r="B51" s="146" t="s">
        <v>1040</v>
      </c>
      <c r="C51" s="145" t="s">
        <v>1036</v>
      </c>
      <c r="D51" s="142" t="s">
        <v>1001</v>
      </c>
      <c r="E51" s="88">
        <v>1</v>
      </c>
      <c r="F51" s="88"/>
      <c r="G51" s="88"/>
      <c r="H51" s="143"/>
      <c r="I51" s="143"/>
      <c r="J51" s="143"/>
      <c r="K51" s="88"/>
      <c r="L51" s="143"/>
      <c r="M51" s="143"/>
      <c r="N51" s="197">
        <v>0.04</v>
      </c>
      <c r="O51" s="197">
        <v>0.03</v>
      </c>
      <c r="P51" s="197">
        <v>2.5000000000000001E-2</v>
      </c>
      <c r="Q51" s="200">
        <v>5</v>
      </c>
      <c r="R51" s="450">
        <f t="shared" si="2"/>
        <v>0.2</v>
      </c>
      <c r="S51" s="201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44"/>
      <c r="CE51" s="144"/>
      <c r="CF51" s="144"/>
      <c r="CG51" s="144"/>
      <c r="CH51" s="144"/>
      <c r="CI51" s="144"/>
      <c r="CJ51" s="144"/>
      <c r="CK51" s="144"/>
      <c r="CL51" s="144"/>
      <c r="CM51" s="144"/>
      <c r="CN51" s="144"/>
      <c r="CO51" s="144"/>
      <c r="CP51" s="144"/>
      <c r="CQ51" s="144"/>
      <c r="CR51" s="144"/>
      <c r="CS51" s="144"/>
      <c r="CT51" s="144"/>
      <c r="CU51" s="144"/>
      <c r="CV51" s="144"/>
      <c r="CW51" s="144"/>
      <c r="CX51" s="144"/>
      <c r="CY51" s="144"/>
      <c r="CZ51" s="144"/>
      <c r="DA51" s="144"/>
      <c r="DB51" s="144"/>
      <c r="DC51" s="144"/>
      <c r="DD51" s="144"/>
      <c r="DE51" s="144"/>
      <c r="DF51" s="144"/>
      <c r="DG51" s="144"/>
      <c r="DH51" s="144"/>
      <c r="DI51" s="144"/>
      <c r="DJ51" s="144"/>
      <c r="DK51" s="144"/>
      <c r="DL51" s="144"/>
      <c r="DM51" s="144"/>
      <c r="DN51" s="144"/>
      <c r="DO51" s="144"/>
      <c r="DP51" s="144"/>
      <c r="DQ51" s="144"/>
      <c r="DR51" s="144"/>
      <c r="DS51" s="144"/>
      <c r="DT51" s="144"/>
      <c r="DU51" s="144"/>
      <c r="DV51" s="144"/>
      <c r="DW51" s="144"/>
      <c r="DX51" s="144"/>
      <c r="DY51" s="144"/>
      <c r="DZ51" s="144"/>
      <c r="EA51" s="144"/>
      <c r="EB51" s="144"/>
      <c r="EC51" s="144"/>
      <c r="ED51" s="144"/>
      <c r="EE51" s="144"/>
      <c r="EF51" s="144"/>
      <c r="EG51" s="144"/>
      <c r="EH51" s="144"/>
      <c r="EI51" s="144"/>
      <c r="EJ51" s="144"/>
      <c r="EK51" s="144"/>
      <c r="EL51" s="144"/>
      <c r="EM51" s="144"/>
      <c r="EN51" s="144"/>
      <c r="EO51" s="144"/>
      <c r="EP51" s="144"/>
      <c r="EQ51" s="144"/>
      <c r="ER51" s="144"/>
      <c r="ES51" s="144"/>
      <c r="ET51" s="144"/>
      <c r="EU51" s="144"/>
      <c r="EV51" s="144"/>
      <c r="EW51" s="144"/>
      <c r="EX51" s="144"/>
      <c r="EY51" s="144"/>
      <c r="EZ51" s="144"/>
      <c r="FA51" s="144"/>
      <c r="FB51" s="144"/>
      <c r="FC51" s="144"/>
      <c r="FD51" s="144"/>
      <c r="FE51" s="144"/>
      <c r="FF51" s="144"/>
      <c r="FG51" s="144"/>
      <c r="FH51" s="144"/>
      <c r="FI51" s="144"/>
      <c r="FJ51" s="144"/>
      <c r="FK51" s="144"/>
      <c r="FL51" s="144"/>
      <c r="FM51" s="144"/>
      <c r="FN51" s="144"/>
      <c r="FO51" s="144"/>
      <c r="FP51" s="144"/>
      <c r="FQ51" s="144"/>
      <c r="FR51" s="144"/>
      <c r="FS51" s="144"/>
      <c r="FT51" s="144"/>
      <c r="FU51" s="144"/>
      <c r="FV51" s="144"/>
      <c r="FW51" s="144"/>
      <c r="FX51" s="144"/>
      <c r="FY51" s="144"/>
      <c r="FZ51" s="144"/>
      <c r="GA51" s="144"/>
      <c r="GB51" s="144"/>
      <c r="GC51" s="144"/>
      <c r="GD51" s="144"/>
      <c r="GE51" s="144"/>
      <c r="GF51" s="144"/>
      <c r="GG51" s="144"/>
      <c r="GH51" s="144"/>
      <c r="GI51" s="144"/>
      <c r="GJ51" s="144"/>
      <c r="GK51" s="144"/>
      <c r="GL51" s="144"/>
      <c r="GM51" s="144"/>
      <c r="GN51" s="144"/>
      <c r="GO51" s="144"/>
      <c r="GP51" s="144"/>
      <c r="GQ51" s="144"/>
      <c r="GR51" s="144"/>
      <c r="GS51" s="144"/>
      <c r="GT51" s="144"/>
      <c r="GU51" s="144"/>
      <c r="GV51" s="144"/>
      <c r="GW51" s="144"/>
      <c r="GX51" s="144"/>
      <c r="GY51" s="144"/>
      <c r="GZ51" s="144"/>
      <c r="HA51" s="144"/>
      <c r="HB51" s="144"/>
      <c r="HC51" s="144"/>
      <c r="HD51" s="144"/>
      <c r="HE51" s="144"/>
      <c r="HF51" s="144"/>
      <c r="HG51" s="144"/>
      <c r="HH51" s="144"/>
      <c r="HI51" s="144"/>
      <c r="HJ51" s="144"/>
      <c r="HK51" s="144"/>
      <c r="HL51" s="144"/>
      <c r="HM51" s="144"/>
      <c r="HN51" s="144"/>
      <c r="HO51" s="144"/>
      <c r="HP51" s="144"/>
      <c r="HQ51" s="144"/>
      <c r="HR51" s="144"/>
      <c r="HS51" s="144"/>
      <c r="HT51" s="144"/>
      <c r="HU51" s="144"/>
      <c r="HV51" s="144"/>
      <c r="HW51" s="144"/>
      <c r="HX51" s="144"/>
      <c r="HY51" s="144"/>
      <c r="HZ51" s="144"/>
      <c r="IA51" s="144"/>
      <c r="IB51" s="144"/>
      <c r="IC51" s="144"/>
      <c r="ID51" s="144"/>
      <c r="IE51" s="144"/>
      <c r="IF51" s="144"/>
      <c r="IG51" s="144"/>
      <c r="IH51" s="144"/>
      <c r="II51" s="144"/>
      <c r="IJ51" s="144"/>
      <c r="IK51" s="144"/>
      <c r="IL51" s="144"/>
      <c r="IM51" s="144"/>
      <c r="IN51" s="144"/>
      <c r="IO51" s="144"/>
      <c r="IP51" s="144"/>
      <c r="IQ51" s="144"/>
      <c r="IR51" s="144"/>
      <c r="IS51" s="144"/>
      <c r="IT51" s="144"/>
      <c r="IU51" s="144"/>
      <c r="IV51" s="144"/>
    </row>
    <row r="52" spans="1:256">
      <c r="A52" s="139">
        <v>43</v>
      </c>
      <c r="B52" s="146" t="s">
        <v>1041</v>
      </c>
      <c r="C52" s="145" t="s">
        <v>1036</v>
      </c>
      <c r="D52" s="142" t="s">
        <v>1001</v>
      </c>
      <c r="E52" s="88">
        <v>1</v>
      </c>
      <c r="F52" s="88"/>
      <c r="G52" s="88"/>
      <c r="H52" s="143"/>
      <c r="I52" s="143"/>
      <c r="J52" s="143"/>
      <c r="K52" s="88"/>
      <c r="L52" s="143"/>
      <c r="M52" s="143"/>
      <c r="N52" s="197">
        <v>0.04</v>
      </c>
      <c r="O52" s="197">
        <v>0.03</v>
      </c>
      <c r="P52" s="197">
        <v>2.5000000000000001E-2</v>
      </c>
      <c r="Q52" s="200">
        <v>5</v>
      </c>
      <c r="R52" s="450">
        <f t="shared" si="2"/>
        <v>0.2</v>
      </c>
      <c r="S52" s="201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44"/>
      <c r="CE52" s="144"/>
      <c r="CF52" s="144"/>
      <c r="CG52" s="144"/>
      <c r="CH52" s="144"/>
      <c r="CI52" s="144"/>
      <c r="CJ52" s="144"/>
      <c r="CK52" s="144"/>
      <c r="CL52" s="144"/>
      <c r="CM52" s="144"/>
      <c r="CN52" s="144"/>
      <c r="CO52" s="144"/>
      <c r="CP52" s="144"/>
      <c r="CQ52" s="144"/>
      <c r="CR52" s="144"/>
      <c r="CS52" s="144"/>
      <c r="CT52" s="144"/>
      <c r="CU52" s="144"/>
      <c r="CV52" s="144"/>
      <c r="CW52" s="144"/>
      <c r="CX52" s="144"/>
      <c r="CY52" s="144"/>
      <c r="CZ52" s="144"/>
      <c r="DA52" s="144"/>
      <c r="DB52" s="144"/>
      <c r="DC52" s="144"/>
      <c r="DD52" s="144"/>
      <c r="DE52" s="144"/>
      <c r="DF52" s="144"/>
      <c r="DG52" s="144"/>
      <c r="DH52" s="144"/>
      <c r="DI52" s="144"/>
      <c r="DJ52" s="144"/>
      <c r="DK52" s="144"/>
      <c r="DL52" s="144"/>
      <c r="DM52" s="144"/>
      <c r="DN52" s="144"/>
      <c r="DO52" s="144"/>
      <c r="DP52" s="144"/>
      <c r="DQ52" s="144"/>
      <c r="DR52" s="144"/>
      <c r="DS52" s="144"/>
      <c r="DT52" s="144"/>
      <c r="DU52" s="144"/>
      <c r="DV52" s="144"/>
      <c r="DW52" s="144"/>
      <c r="DX52" s="144"/>
      <c r="DY52" s="144"/>
      <c r="DZ52" s="144"/>
      <c r="EA52" s="144"/>
      <c r="EB52" s="144"/>
      <c r="EC52" s="144"/>
      <c r="ED52" s="144"/>
      <c r="EE52" s="144"/>
      <c r="EF52" s="144"/>
      <c r="EG52" s="144"/>
      <c r="EH52" s="144"/>
      <c r="EI52" s="144"/>
      <c r="EJ52" s="144"/>
      <c r="EK52" s="144"/>
      <c r="EL52" s="144"/>
      <c r="EM52" s="144"/>
      <c r="EN52" s="144"/>
      <c r="EO52" s="144"/>
      <c r="EP52" s="144"/>
      <c r="EQ52" s="144"/>
      <c r="ER52" s="144"/>
      <c r="ES52" s="144"/>
      <c r="ET52" s="144"/>
      <c r="EU52" s="144"/>
      <c r="EV52" s="144"/>
      <c r="EW52" s="144"/>
      <c r="EX52" s="144"/>
      <c r="EY52" s="144"/>
      <c r="EZ52" s="144"/>
      <c r="FA52" s="144"/>
      <c r="FB52" s="144"/>
      <c r="FC52" s="144"/>
      <c r="FD52" s="144"/>
      <c r="FE52" s="144"/>
      <c r="FF52" s="144"/>
      <c r="FG52" s="144"/>
      <c r="FH52" s="144"/>
      <c r="FI52" s="144"/>
      <c r="FJ52" s="144"/>
      <c r="FK52" s="144"/>
      <c r="FL52" s="144"/>
      <c r="FM52" s="144"/>
      <c r="FN52" s="144"/>
      <c r="FO52" s="144"/>
      <c r="FP52" s="144"/>
      <c r="FQ52" s="144"/>
      <c r="FR52" s="144"/>
      <c r="FS52" s="144"/>
      <c r="FT52" s="144"/>
      <c r="FU52" s="144"/>
      <c r="FV52" s="144"/>
      <c r="FW52" s="144"/>
      <c r="FX52" s="144"/>
      <c r="FY52" s="144"/>
      <c r="FZ52" s="144"/>
      <c r="GA52" s="144"/>
      <c r="GB52" s="144"/>
      <c r="GC52" s="144"/>
      <c r="GD52" s="144"/>
      <c r="GE52" s="144"/>
      <c r="GF52" s="144"/>
      <c r="GG52" s="144"/>
      <c r="GH52" s="144"/>
      <c r="GI52" s="144"/>
      <c r="GJ52" s="144"/>
      <c r="GK52" s="144"/>
      <c r="GL52" s="144"/>
      <c r="GM52" s="144"/>
      <c r="GN52" s="144"/>
      <c r="GO52" s="144"/>
      <c r="GP52" s="144"/>
      <c r="GQ52" s="144"/>
      <c r="GR52" s="144"/>
      <c r="GS52" s="144"/>
      <c r="GT52" s="144"/>
      <c r="GU52" s="144"/>
      <c r="GV52" s="144"/>
      <c r="GW52" s="144"/>
      <c r="GX52" s="144"/>
      <c r="GY52" s="144"/>
      <c r="GZ52" s="144"/>
      <c r="HA52" s="144"/>
      <c r="HB52" s="144"/>
      <c r="HC52" s="144"/>
      <c r="HD52" s="144"/>
      <c r="HE52" s="144"/>
      <c r="HF52" s="144"/>
      <c r="HG52" s="144"/>
      <c r="HH52" s="144"/>
      <c r="HI52" s="144"/>
      <c r="HJ52" s="144"/>
      <c r="HK52" s="144"/>
      <c r="HL52" s="144"/>
      <c r="HM52" s="144"/>
      <c r="HN52" s="144"/>
      <c r="HO52" s="144"/>
      <c r="HP52" s="144"/>
      <c r="HQ52" s="144"/>
      <c r="HR52" s="144"/>
      <c r="HS52" s="144"/>
      <c r="HT52" s="144"/>
      <c r="HU52" s="144"/>
      <c r="HV52" s="144"/>
      <c r="HW52" s="144"/>
      <c r="HX52" s="144"/>
      <c r="HY52" s="144"/>
      <c r="HZ52" s="144"/>
      <c r="IA52" s="144"/>
      <c r="IB52" s="144"/>
      <c r="IC52" s="144"/>
      <c r="ID52" s="144"/>
      <c r="IE52" s="144"/>
      <c r="IF52" s="144"/>
      <c r="IG52" s="144"/>
      <c r="IH52" s="144"/>
      <c r="II52" s="144"/>
      <c r="IJ52" s="144"/>
      <c r="IK52" s="144"/>
      <c r="IL52" s="144"/>
      <c r="IM52" s="144"/>
      <c r="IN52" s="144"/>
      <c r="IO52" s="144"/>
      <c r="IP52" s="144"/>
      <c r="IQ52" s="144"/>
      <c r="IR52" s="144"/>
      <c r="IS52" s="144"/>
      <c r="IT52" s="144"/>
      <c r="IU52" s="144"/>
      <c r="IV52" s="144"/>
    </row>
    <row r="53" spans="1:256">
      <c r="A53" s="139">
        <v>44</v>
      </c>
      <c r="B53" s="146" t="s">
        <v>1042</v>
      </c>
      <c r="C53" s="145" t="s">
        <v>1036</v>
      </c>
      <c r="D53" s="142" t="s">
        <v>1001</v>
      </c>
      <c r="E53" s="88">
        <v>1</v>
      </c>
      <c r="F53" s="88"/>
      <c r="G53" s="88"/>
      <c r="H53" s="143"/>
      <c r="I53" s="143"/>
      <c r="J53" s="143"/>
      <c r="K53" s="88"/>
      <c r="L53" s="143"/>
      <c r="M53" s="143"/>
      <c r="N53" s="197">
        <v>0.04</v>
      </c>
      <c r="O53" s="197">
        <v>0.03</v>
      </c>
      <c r="P53" s="197">
        <v>2.5000000000000001E-2</v>
      </c>
      <c r="Q53" s="200">
        <v>5</v>
      </c>
      <c r="R53" s="450">
        <f t="shared" si="2"/>
        <v>0.2</v>
      </c>
      <c r="S53" s="201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44"/>
      <c r="CI53" s="144"/>
      <c r="CJ53" s="144"/>
      <c r="CK53" s="144"/>
      <c r="CL53" s="144"/>
      <c r="CM53" s="144"/>
      <c r="CN53" s="144"/>
      <c r="CO53" s="144"/>
      <c r="CP53" s="144"/>
      <c r="CQ53" s="144"/>
      <c r="CR53" s="144"/>
      <c r="CS53" s="144"/>
      <c r="CT53" s="144"/>
      <c r="CU53" s="144"/>
      <c r="CV53" s="144"/>
      <c r="CW53" s="144"/>
      <c r="CX53" s="144"/>
      <c r="CY53" s="144"/>
      <c r="CZ53" s="144"/>
      <c r="DA53" s="144"/>
      <c r="DB53" s="144"/>
      <c r="DC53" s="144"/>
      <c r="DD53" s="144"/>
      <c r="DE53" s="144"/>
      <c r="DF53" s="144"/>
      <c r="DG53" s="144"/>
      <c r="DH53" s="144"/>
      <c r="DI53" s="144"/>
      <c r="DJ53" s="144"/>
      <c r="DK53" s="144"/>
      <c r="DL53" s="144"/>
      <c r="DM53" s="144"/>
      <c r="DN53" s="144"/>
      <c r="DO53" s="144"/>
      <c r="DP53" s="144"/>
      <c r="DQ53" s="144"/>
      <c r="DR53" s="144"/>
      <c r="DS53" s="144"/>
      <c r="DT53" s="144"/>
      <c r="DU53" s="144"/>
      <c r="DV53" s="144"/>
      <c r="DW53" s="144"/>
      <c r="DX53" s="144"/>
      <c r="DY53" s="144"/>
      <c r="DZ53" s="144"/>
      <c r="EA53" s="144"/>
      <c r="EB53" s="144"/>
      <c r="EC53" s="144"/>
      <c r="ED53" s="144"/>
      <c r="EE53" s="144"/>
      <c r="EF53" s="144"/>
      <c r="EG53" s="144"/>
      <c r="EH53" s="144"/>
      <c r="EI53" s="144"/>
      <c r="EJ53" s="144"/>
      <c r="EK53" s="144"/>
      <c r="EL53" s="144"/>
      <c r="EM53" s="144"/>
      <c r="EN53" s="144"/>
      <c r="EO53" s="144"/>
      <c r="EP53" s="144"/>
      <c r="EQ53" s="144"/>
      <c r="ER53" s="144"/>
      <c r="ES53" s="144"/>
      <c r="ET53" s="144"/>
      <c r="EU53" s="144"/>
      <c r="EV53" s="144"/>
      <c r="EW53" s="144"/>
      <c r="EX53" s="144"/>
      <c r="EY53" s="144"/>
      <c r="EZ53" s="144"/>
      <c r="FA53" s="144"/>
      <c r="FB53" s="144"/>
      <c r="FC53" s="144"/>
      <c r="FD53" s="144"/>
      <c r="FE53" s="144"/>
      <c r="FF53" s="144"/>
      <c r="FG53" s="144"/>
      <c r="FH53" s="144"/>
      <c r="FI53" s="144"/>
      <c r="FJ53" s="144"/>
      <c r="FK53" s="144"/>
      <c r="FL53" s="144"/>
      <c r="FM53" s="144"/>
      <c r="FN53" s="144"/>
      <c r="FO53" s="144"/>
      <c r="FP53" s="144"/>
      <c r="FQ53" s="144"/>
      <c r="FR53" s="144"/>
      <c r="FS53" s="144"/>
      <c r="FT53" s="144"/>
      <c r="FU53" s="144"/>
      <c r="FV53" s="144"/>
      <c r="FW53" s="144"/>
      <c r="FX53" s="144"/>
      <c r="FY53" s="144"/>
      <c r="FZ53" s="144"/>
      <c r="GA53" s="144"/>
      <c r="GB53" s="144"/>
      <c r="GC53" s="144"/>
      <c r="GD53" s="144"/>
      <c r="GE53" s="144"/>
      <c r="GF53" s="144"/>
      <c r="GG53" s="144"/>
      <c r="GH53" s="144"/>
      <c r="GI53" s="144"/>
      <c r="GJ53" s="144"/>
      <c r="GK53" s="144"/>
      <c r="GL53" s="144"/>
      <c r="GM53" s="144"/>
      <c r="GN53" s="144"/>
      <c r="GO53" s="144"/>
      <c r="GP53" s="144"/>
      <c r="GQ53" s="144"/>
      <c r="GR53" s="144"/>
      <c r="GS53" s="144"/>
      <c r="GT53" s="144"/>
      <c r="GU53" s="144"/>
      <c r="GV53" s="144"/>
      <c r="GW53" s="144"/>
      <c r="GX53" s="144"/>
      <c r="GY53" s="144"/>
      <c r="GZ53" s="144"/>
      <c r="HA53" s="144"/>
      <c r="HB53" s="144"/>
      <c r="HC53" s="144"/>
      <c r="HD53" s="144"/>
      <c r="HE53" s="144"/>
      <c r="HF53" s="144"/>
      <c r="HG53" s="144"/>
      <c r="HH53" s="144"/>
      <c r="HI53" s="144"/>
      <c r="HJ53" s="144"/>
      <c r="HK53" s="144"/>
      <c r="HL53" s="144"/>
      <c r="HM53" s="144"/>
      <c r="HN53" s="144"/>
      <c r="HO53" s="144"/>
      <c r="HP53" s="144"/>
      <c r="HQ53" s="144"/>
      <c r="HR53" s="144"/>
      <c r="HS53" s="144"/>
      <c r="HT53" s="144"/>
      <c r="HU53" s="144"/>
      <c r="HV53" s="144"/>
      <c r="HW53" s="144"/>
      <c r="HX53" s="144"/>
      <c r="HY53" s="144"/>
      <c r="HZ53" s="144"/>
      <c r="IA53" s="144"/>
      <c r="IB53" s="144"/>
      <c r="IC53" s="144"/>
      <c r="ID53" s="144"/>
      <c r="IE53" s="144"/>
      <c r="IF53" s="144"/>
      <c r="IG53" s="144"/>
      <c r="IH53" s="144"/>
      <c r="II53" s="144"/>
      <c r="IJ53" s="144"/>
      <c r="IK53" s="144"/>
      <c r="IL53" s="144"/>
      <c r="IM53" s="144"/>
      <c r="IN53" s="144"/>
      <c r="IO53" s="144"/>
      <c r="IP53" s="144"/>
      <c r="IQ53" s="144"/>
      <c r="IR53" s="144"/>
      <c r="IS53" s="144"/>
      <c r="IT53" s="144"/>
      <c r="IU53" s="144"/>
      <c r="IV53" s="144"/>
    </row>
    <row r="54" spans="1:256">
      <c r="A54" s="139">
        <v>45</v>
      </c>
      <c r="B54" s="146" t="s">
        <v>1043</v>
      </c>
      <c r="C54" s="145" t="s">
        <v>1036</v>
      </c>
      <c r="D54" s="142" t="s">
        <v>1001</v>
      </c>
      <c r="E54" s="88">
        <v>1</v>
      </c>
      <c r="F54" s="88"/>
      <c r="G54" s="88"/>
      <c r="H54" s="143"/>
      <c r="I54" s="143"/>
      <c r="J54" s="143"/>
      <c r="K54" s="88"/>
      <c r="L54" s="143"/>
      <c r="M54" s="143"/>
      <c r="N54" s="197">
        <v>0.04</v>
      </c>
      <c r="O54" s="197">
        <v>0.03</v>
      </c>
      <c r="P54" s="197">
        <v>2.5000000000000001E-2</v>
      </c>
      <c r="Q54" s="200">
        <v>5</v>
      </c>
      <c r="R54" s="450">
        <f t="shared" si="2"/>
        <v>0.2</v>
      </c>
      <c r="S54" s="201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44"/>
      <c r="CI54" s="144"/>
      <c r="CJ54" s="144"/>
      <c r="CK54" s="144"/>
      <c r="CL54" s="144"/>
      <c r="CM54" s="144"/>
      <c r="CN54" s="144"/>
      <c r="CO54" s="144"/>
      <c r="CP54" s="144"/>
      <c r="CQ54" s="144"/>
      <c r="CR54" s="144"/>
      <c r="CS54" s="144"/>
      <c r="CT54" s="144"/>
      <c r="CU54" s="144"/>
      <c r="CV54" s="144"/>
      <c r="CW54" s="144"/>
      <c r="CX54" s="144"/>
      <c r="CY54" s="144"/>
      <c r="CZ54" s="144"/>
      <c r="DA54" s="144"/>
      <c r="DB54" s="144"/>
      <c r="DC54" s="144"/>
      <c r="DD54" s="144"/>
      <c r="DE54" s="144"/>
      <c r="DF54" s="144"/>
      <c r="DG54" s="144"/>
      <c r="DH54" s="144"/>
      <c r="DI54" s="144"/>
      <c r="DJ54" s="144"/>
      <c r="DK54" s="144"/>
      <c r="DL54" s="144"/>
      <c r="DM54" s="144"/>
      <c r="DN54" s="144"/>
      <c r="DO54" s="144"/>
      <c r="DP54" s="144"/>
      <c r="DQ54" s="144"/>
      <c r="DR54" s="144"/>
      <c r="DS54" s="144"/>
      <c r="DT54" s="144"/>
      <c r="DU54" s="144"/>
      <c r="DV54" s="144"/>
      <c r="DW54" s="144"/>
      <c r="DX54" s="144"/>
      <c r="DY54" s="144"/>
      <c r="DZ54" s="144"/>
      <c r="EA54" s="144"/>
      <c r="EB54" s="144"/>
      <c r="EC54" s="144"/>
      <c r="ED54" s="144"/>
      <c r="EE54" s="144"/>
      <c r="EF54" s="144"/>
      <c r="EG54" s="144"/>
      <c r="EH54" s="144"/>
      <c r="EI54" s="144"/>
      <c r="EJ54" s="144"/>
      <c r="EK54" s="144"/>
      <c r="EL54" s="144"/>
      <c r="EM54" s="144"/>
      <c r="EN54" s="144"/>
      <c r="EO54" s="144"/>
      <c r="EP54" s="144"/>
      <c r="EQ54" s="144"/>
      <c r="ER54" s="144"/>
      <c r="ES54" s="144"/>
      <c r="ET54" s="144"/>
      <c r="EU54" s="144"/>
      <c r="EV54" s="144"/>
      <c r="EW54" s="144"/>
      <c r="EX54" s="144"/>
      <c r="EY54" s="144"/>
      <c r="EZ54" s="144"/>
      <c r="FA54" s="144"/>
      <c r="FB54" s="144"/>
      <c r="FC54" s="144"/>
      <c r="FD54" s="144"/>
      <c r="FE54" s="144"/>
      <c r="FF54" s="144"/>
      <c r="FG54" s="144"/>
      <c r="FH54" s="144"/>
      <c r="FI54" s="144"/>
      <c r="FJ54" s="144"/>
      <c r="FK54" s="144"/>
      <c r="FL54" s="144"/>
      <c r="FM54" s="144"/>
      <c r="FN54" s="144"/>
      <c r="FO54" s="144"/>
      <c r="FP54" s="144"/>
      <c r="FQ54" s="144"/>
      <c r="FR54" s="144"/>
      <c r="FS54" s="144"/>
      <c r="FT54" s="144"/>
      <c r="FU54" s="144"/>
      <c r="FV54" s="144"/>
      <c r="FW54" s="144"/>
      <c r="FX54" s="144"/>
      <c r="FY54" s="144"/>
      <c r="FZ54" s="144"/>
      <c r="GA54" s="144"/>
      <c r="GB54" s="144"/>
      <c r="GC54" s="144"/>
      <c r="GD54" s="144"/>
      <c r="GE54" s="144"/>
      <c r="GF54" s="144"/>
      <c r="GG54" s="144"/>
      <c r="GH54" s="144"/>
      <c r="GI54" s="144"/>
      <c r="GJ54" s="144"/>
      <c r="GK54" s="144"/>
      <c r="GL54" s="144"/>
      <c r="GM54" s="144"/>
      <c r="GN54" s="144"/>
      <c r="GO54" s="144"/>
      <c r="GP54" s="144"/>
      <c r="GQ54" s="144"/>
      <c r="GR54" s="144"/>
      <c r="GS54" s="144"/>
      <c r="GT54" s="144"/>
      <c r="GU54" s="144"/>
      <c r="GV54" s="144"/>
      <c r="GW54" s="144"/>
      <c r="GX54" s="144"/>
      <c r="GY54" s="144"/>
      <c r="GZ54" s="144"/>
      <c r="HA54" s="144"/>
      <c r="HB54" s="144"/>
      <c r="HC54" s="144"/>
      <c r="HD54" s="144"/>
      <c r="HE54" s="144"/>
      <c r="HF54" s="144"/>
      <c r="HG54" s="144"/>
      <c r="HH54" s="144"/>
      <c r="HI54" s="144"/>
      <c r="HJ54" s="144"/>
      <c r="HK54" s="144"/>
      <c r="HL54" s="144"/>
      <c r="HM54" s="144"/>
      <c r="HN54" s="144"/>
      <c r="HO54" s="144"/>
      <c r="HP54" s="144"/>
      <c r="HQ54" s="144"/>
      <c r="HR54" s="144"/>
      <c r="HS54" s="144"/>
      <c r="HT54" s="144"/>
      <c r="HU54" s="144"/>
      <c r="HV54" s="144"/>
      <c r="HW54" s="144"/>
      <c r="HX54" s="144"/>
      <c r="HY54" s="144"/>
      <c r="HZ54" s="144"/>
      <c r="IA54" s="144"/>
      <c r="IB54" s="144"/>
      <c r="IC54" s="144"/>
      <c r="ID54" s="144"/>
      <c r="IE54" s="144"/>
      <c r="IF54" s="144"/>
      <c r="IG54" s="144"/>
      <c r="IH54" s="144"/>
      <c r="II54" s="144"/>
      <c r="IJ54" s="144"/>
      <c r="IK54" s="144"/>
      <c r="IL54" s="144"/>
      <c r="IM54" s="144"/>
      <c r="IN54" s="144"/>
      <c r="IO54" s="144"/>
      <c r="IP54" s="144"/>
      <c r="IQ54" s="144"/>
      <c r="IR54" s="144"/>
      <c r="IS54" s="144"/>
      <c r="IT54" s="144"/>
      <c r="IU54" s="144"/>
      <c r="IV54" s="144"/>
    </row>
    <row r="55" spans="1:256">
      <c r="A55" s="139">
        <v>46</v>
      </c>
      <c r="B55" s="146" t="s">
        <v>1044</v>
      </c>
      <c r="C55" s="145" t="s">
        <v>1036</v>
      </c>
      <c r="D55" s="142" t="s">
        <v>1001</v>
      </c>
      <c r="E55" s="88">
        <v>1</v>
      </c>
      <c r="F55" s="88"/>
      <c r="G55" s="88"/>
      <c r="H55" s="143"/>
      <c r="I55" s="143"/>
      <c r="J55" s="143"/>
      <c r="K55" s="88"/>
      <c r="L55" s="143"/>
      <c r="M55" s="143"/>
      <c r="N55" s="197">
        <v>0.04</v>
      </c>
      <c r="O55" s="197">
        <v>0.03</v>
      </c>
      <c r="P55" s="197">
        <v>2.5000000000000001E-2</v>
      </c>
      <c r="Q55" s="200">
        <v>5</v>
      </c>
      <c r="R55" s="450">
        <f t="shared" si="2"/>
        <v>0.2</v>
      </c>
      <c r="S55" s="201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O55" s="144"/>
      <c r="CP55" s="144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/>
      <c r="DR55" s="144"/>
      <c r="DS55" s="144"/>
      <c r="DT55" s="144"/>
      <c r="DU55" s="144"/>
      <c r="DV55" s="144"/>
      <c r="DW55" s="144"/>
      <c r="DX55" s="144"/>
      <c r="DY55" s="144"/>
      <c r="DZ55" s="144"/>
      <c r="EA55" s="144"/>
      <c r="EB55" s="144"/>
      <c r="EC55" s="144"/>
      <c r="ED55" s="144"/>
      <c r="EE55" s="144"/>
      <c r="EF55" s="144"/>
      <c r="EG55" s="144"/>
      <c r="EH55" s="144"/>
      <c r="EI55" s="144"/>
      <c r="EJ55" s="144"/>
      <c r="EK55" s="144"/>
      <c r="EL55" s="144"/>
      <c r="EM55" s="144"/>
      <c r="EN55" s="144"/>
      <c r="EO55" s="144"/>
      <c r="EP55" s="144"/>
      <c r="EQ55" s="144"/>
      <c r="ER55" s="144"/>
      <c r="ES55" s="144"/>
      <c r="ET55" s="144"/>
      <c r="EU55" s="144"/>
      <c r="EV55" s="144"/>
      <c r="EW55" s="144"/>
      <c r="EX55" s="144"/>
      <c r="EY55" s="144"/>
      <c r="EZ55" s="144"/>
      <c r="FA55" s="144"/>
      <c r="FB55" s="144"/>
      <c r="FC55" s="144"/>
      <c r="FD55" s="144"/>
      <c r="FE55" s="144"/>
      <c r="FF55" s="144"/>
      <c r="FG55" s="144"/>
      <c r="FH55" s="144"/>
      <c r="FI55" s="144"/>
      <c r="FJ55" s="144"/>
      <c r="FK55" s="144"/>
      <c r="FL55" s="144"/>
      <c r="FM55" s="144"/>
      <c r="FN55" s="144"/>
      <c r="FO55" s="144"/>
      <c r="FP55" s="144"/>
      <c r="FQ55" s="144"/>
      <c r="FR55" s="144"/>
      <c r="FS55" s="144"/>
      <c r="FT55" s="144"/>
      <c r="FU55" s="144"/>
      <c r="FV55" s="144"/>
      <c r="FW55" s="144"/>
      <c r="FX55" s="144"/>
      <c r="FY55" s="144"/>
      <c r="FZ55" s="144"/>
      <c r="GA55" s="144"/>
      <c r="GB55" s="144"/>
      <c r="GC55" s="144"/>
      <c r="GD55" s="144"/>
      <c r="GE55" s="144"/>
      <c r="GF55" s="144"/>
      <c r="GG55" s="144"/>
      <c r="GH55" s="144"/>
      <c r="GI55" s="144"/>
      <c r="GJ55" s="144"/>
      <c r="GK55" s="144"/>
      <c r="GL55" s="144"/>
      <c r="GM55" s="144"/>
      <c r="GN55" s="144"/>
      <c r="GO55" s="144"/>
      <c r="GP55" s="144"/>
      <c r="GQ55" s="144"/>
      <c r="GR55" s="144"/>
      <c r="GS55" s="144"/>
      <c r="GT55" s="144"/>
      <c r="GU55" s="144"/>
      <c r="GV55" s="144"/>
      <c r="GW55" s="144"/>
      <c r="GX55" s="144"/>
      <c r="GY55" s="144"/>
      <c r="GZ55" s="144"/>
      <c r="HA55" s="144"/>
      <c r="HB55" s="144"/>
      <c r="HC55" s="144"/>
      <c r="HD55" s="144"/>
      <c r="HE55" s="144"/>
      <c r="HF55" s="144"/>
      <c r="HG55" s="144"/>
      <c r="HH55" s="144"/>
      <c r="HI55" s="144"/>
      <c r="HJ55" s="144"/>
      <c r="HK55" s="144"/>
      <c r="HL55" s="144"/>
      <c r="HM55" s="144"/>
      <c r="HN55" s="144"/>
      <c r="HO55" s="144"/>
      <c r="HP55" s="144"/>
      <c r="HQ55" s="144"/>
      <c r="HR55" s="144"/>
      <c r="HS55" s="144"/>
      <c r="HT55" s="144"/>
      <c r="HU55" s="144"/>
      <c r="HV55" s="144"/>
      <c r="HW55" s="144"/>
      <c r="HX55" s="144"/>
      <c r="HY55" s="144"/>
      <c r="HZ55" s="144"/>
      <c r="IA55" s="144"/>
      <c r="IB55" s="144"/>
      <c r="IC55" s="144"/>
      <c r="ID55" s="144"/>
      <c r="IE55" s="144"/>
      <c r="IF55" s="144"/>
      <c r="IG55" s="144"/>
      <c r="IH55" s="144"/>
      <c r="II55" s="144"/>
      <c r="IJ55" s="144"/>
      <c r="IK55" s="144"/>
      <c r="IL55" s="144"/>
      <c r="IM55" s="144"/>
      <c r="IN55" s="144"/>
      <c r="IO55" s="144"/>
      <c r="IP55" s="144"/>
      <c r="IQ55" s="144"/>
      <c r="IR55" s="144"/>
      <c r="IS55" s="144"/>
      <c r="IT55" s="144"/>
      <c r="IU55" s="144"/>
      <c r="IV55" s="144"/>
    </row>
    <row r="56" spans="1:256">
      <c r="A56" s="139">
        <v>47</v>
      </c>
      <c r="B56" s="146" t="s">
        <v>1045</v>
      </c>
      <c r="C56" s="145" t="s">
        <v>1036</v>
      </c>
      <c r="D56" s="142" t="s">
        <v>1001</v>
      </c>
      <c r="E56" s="88">
        <v>1</v>
      </c>
      <c r="F56" s="88"/>
      <c r="G56" s="88"/>
      <c r="H56" s="143"/>
      <c r="I56" s="143"/>
      <c r="J56" s="143"/>
      <c r="K56" s="88"/>
      <c r="L56" s="143"/>
      <c r="M56" s="143"/>
      <c r="N56" s="197">
        <v>0.04</v>
      </c>
      <c r="O56" s="197">
        <v>0.03</v>
      </c>
      <c r="P56" s="197">
        <v>2.5000000000000001E-2</v>
      </c>
      <c r="Q56" s="200">
        <v>5</v>
      </c>
      <c r="R56" s="450">
        <f t="shared" si="2"/>
        <v>0.2</v>
      </c>
      <c r="S56" s="201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4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4"/>
      <c r="DK56" s="144"/>
      <c r="DL56" s="144"/>
      <c r="DM56" s="144"/>
      <c r="DN56" s="144"/>
      <c r="DO56" s="144"/>
      <c r="DP56" s="144"/>
      <c r="DQ56" s="144"/>
      <c r="DR56" s="144"/>
      <c r="DS56" s="144"/>
      <c r="DT56" s="144"/>
      <c r="DU56" s="144"/>
      <c r="DV56" s="144"/>
      <c r="DW56" s="144"/>
      <c r="DX56" s="144"/>
      <c r="DY56" s="144"/>
      <c r="DZ56" s="144"/>
      <c r="EA56" s="144"/>
      <c r="EB56" s="144"/>
      <c r="EC56" s="144"/>
      <c r="ED56" s="144"/>
      <c r="EE56" s="144"/>
      <c r="EF56" s="144"/>
      <c r="EG56" s="144"/>
      <c r="EH56" s="144"/>
      <c r="EI56" s="144"/>
      <c r="EJ56" s="144"/>
      <c r="EK56" s="144"/>
      <c r="EL56" s="144"/>
      <c r="EM56" s="144"/>
      <c r="EN56" s="144"/>
      <c r="EO56" s="144"/>
      <c r="EP56" s="144"/>
      <c r="EQ56" s="144"/>
      <c r="ER56" s="144"/>
      <c r="ES56" s="144"/>
      <c r="ET56" s="144"/>
      <c r="EU56" s="144"/>
      <c r="EV56" s="144"/>
      <c r="EW56" s="144"/>
      <c r="EX56" s="144"/>
      <c r="EY56" s="144"/>
      <c r="EZ56" s="144"/>
      <c r="FA56" s="144"/>
      <c r="FB56" s="144"/>
      <c r="FC56" s="144"/>
      <c r="FD56" s="144"/>
      <c r="FE56" s="144"/>
      <c r="FF56" s="144"/>
      <c r="FG56" s="144"/>
      <c r="FH56" s="144"/>
      <c r="FI56" s="144"/>
      <c r="FJ56" s="144"/>
      <c r="FK56" s="144"/>
      <c r="FL56" s="144"/>
      <c r="FM56" s="144"/>
      <c r="FN56" s="144"/>
      <c r="FO56" s="144"/>
      <c r="FP56" s="144"/>
      <c r="FQ56" s="144"/>
      <c r="FR56" s="144"/>
      <c r="FS56" s="144"/>
      <c r="FT56" s="144"/>
      <c r="FU56" s="144"/>
      <c r="FV56" s="144"/>
      <c r="FW56" s="144"/>
      <c r="FX56" s="144"/>
      <c r="FY56" s="144"/>
      <c r="FZ56" s="144"/>
      <c r="GA56" s="144"/>
      <c r="GB56" s="144"/>
      <c r="GC56" s="144"/>
      <c r="GD56" s="144"/>
      <c r="GE56" s="144"/>
      <c r="GF56" s="144"/>
      <c r="GG56" s="144"/>
      <c r="GH56" s="144"/>
      <c r="GI56" s="144"/>
      <c r="GJ56" s="144"/>
      <c r="GK56" s="144"/>
      <c r="GL56" s="144"/>
      <c r="GM56" s="144"/>
      <c r="GN56" s="144"/>
      <c r="GO56" s="144"/>
      <c r="GP56" s="144"/>
      <c r="GQ56" s="144"/>
      <c r="GR56" s="144"/>
      <c r="GS56" s="144"/>
      <c r="GT56" s="144"/>
      <c r="GU56" s="144"/>
      <c r="GV56" s="144"/>
      <c r="GW56" s="144"/>
      <c r="GX56" s="144"/>
      <c r="GY56" s="144"/>
      <c r="GZ56" s="144"/>
      <c r="HA56" s="144"/>
      <c r="HB56" s="144"/>
      <c r="HC56" s="144"/>
      <c r="HD56" s="144"/>
      <c r="HE56" s="144"/>
      <c r="HF56" s="144"/>
      <c r="HG56" s="144"/>
      <c r="HH56" s="144"/>
      <c r="HI56" s="144"/>
      <c r="HJ56" s="144"/>
      <c r="HK56" s="144"/>
      <c r="HL56" s="144"/>
      <c r="HM56" s="144"/>
      <c r="HN56" s="144"/>
      <c r="HO56" s="144"/>
      <c r="HP56" s="144"/>
      <c r="HQ56" s="144"/>
      <c r="HR56" s="144"/>
      <c r="HS56" s="144"/>
      <c r="HT56" s="144"/>
      <c r="HU56" s="144"/>
      <c r="HV56" s="144"/>
      <c r="HW56" s="144"/>
      <c r="HX56" s="144"/>
      <c r="HY56" s="144"/>
      <c r="HZ56" s="144"/>
      <c r="IA56" s="144"/>
      <c r="IB56" s="144"/>
      <c r="IC56" s="144"/>
      <c r="ID56" s="144"/>
      <c r="IE56" s="144"/>
      <c r="IF56" s="144"/>
      <c r="IG56" s="144"/>
      <c r="IH56" s="144"/>
      <c r="II56" s="144"/>
      <c r="IJ56" s="144"/>
      <c r="IK56" s="144"/>
      <c r="IL56" s="144"/>
      <c r="IM56" s="144"/>
      <c r="IN56" s="144"/>
      <c r="IO56" s="144"/>
      <c r="IP56" s="144"/>
      <c r="IQ56" s="144"/>
      <c r="IR56" s="144"/>
      <c r="IS56" s="144"/>
      <c r="IT56" s="144"/>
      <c r="IU56" s="144"/>
      <c r="IV56" s="144"/>
    </row>
    <row r="57" spans="1:256">
      <c r="A57" s="139">
        <v>48</v>
      </c>
      <c r="B57" s="146" t="s">
        <v>1046</v>
      </c>
      <c r="C57" s="145" t="s">
        <v>1036</v>
      </c>
      <c r="D57" s="142" t="s">
        <v>1001</v>
      </c>
      <c r="E57" s="88">
        <v>1</v>
      </c>
      <c r="F57" s="88"/>
      <c r="G57" s="88"/>
      <c r="H57" s="143"/>
      <c r="I57" s="143"/>
      <c r="J57" s="143"/>
      <c r="K57" s="88"/>
      <c r="L57" s="143"/>
      <c r="M57" s="143"/>
      <c r="N57" s="197">
        <v>0.04</v>
      </c>
      <c r="O57" s="197">
        <v>0.03</v>
      </c>
      <c r="P57" s="197">
        <v>2.5000000000000001E-2</v>
      </c>
      <c r="Q57" s="200">
        <v>5</v>
      </c>
      <c r="R57" s="450">
        <f t="shared" si="2"/>
        <v>0.2</v>
      </c>
      <c r="S57" s="201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O57" s="144"/>
      <c r="CP57" s="144"/>
      <c r="CQ57" s="144"/>
      <c r="CR57" s="144"/>
      <c r="CS57" s="144"/>
      <c r="CT57" s="144"/>
      <c r="CU57" s="144"/>
      <c r="CV57" s="144"/>
      <c r="CW57" s="144"/>
      <c r="CX57" s="144"/>
      <c r="CY57" s="144"/>
      <c r="CZ57" s="144"/>
      <c r="DA57" s="144"/>
      <c r="DB57" s="144"/>
      <c r="DC57" s="144"/>
      <c r="DD57" s="144"/>
      <c r="DE57" s="144"/>
      <c r="DF57" s="144"/>
      <c r="DG57" s="144"/>
      <c r="DH57" s="144"/>
      <c r="DI57" s="144"/>
      <c r="DJ57" s="144"/>
      <c r="DK57" s="144"/>
      <c r="DL57" s="144"/>
      <c r="DM57" s="144"/>
      <c r="DN57" s="144"/>
      <c r="DO57" s="144"/>
      <c r="DP57" s="144"/>
      <c r="DQ57" s="144"/>
      <c r="DR57" s="144"/>
      <c r="DS57" s="144"/>
      <c r="DT57" s="144"/>
      <c r="DU57" s="144"/>
      <c r="DV57" s="144"/>
      <c r="DW57" s="144"/>
      <c r="DX57" s="144"/>
      <c r="DY57" s="144"/>
      <c r="DZ57" s="144"/>
      <c r="EA57" s="144"/>
      <c r="EB57" s="144"/>
      <c r="EC57" s="144"/>
      <c r="ED57" s="144"/>
      <c r="EE57" s="144"/>
      <c r="EF57" s="144"/>
      <c r="EG57" s="144"/>
      <c r="EH57" s="144"/>
      <c r="EI57" s="144"/>
      <c r="EJ57" s="144"/>
      <c r="EK57" s="144"/>
      <c r="EL57" s="144"/>
      <c r="EM57" s="144"/>
      <c r="EN57" s="144"/>
      <c r="EO57" s="144"/>
      <c r="EP57" s="144"/>
      <c r="EQ57" s="144"/>
      <c r="ER57" s="144"/>
      <c r="ES57" s="144"/>
      <c r="ET57" s="144"/>
      <c r="EU57" s="144"/>
      <c r="EV57" s="144"/>
      <c r="EW57" s="144"/>
      <c r="EX57" s="144"/>
      <c r="EY57" s="144"/>
      <c r="EZ57" s="144"/>
      <c r="FA57" s="144"/>
      <c r="FB57" s="144"/>
      <c r="FC57" s="144"/>
      <c r="FD57" s="144"/>
      <c r="FE57" s="144"/>
      <c r="FF57" s="144"/>
      <c r="FG57" s="144"/>
      <c r="FH57" s="144"/>
      <c r="FI57" s="144"/>
      <c r="FJ57" s="144"/>
      <c r="FK57" s="144"/>
      <c r="FL57" s="144"/>
      <c r="FM57" s="144"/>
      <c r="FN57" s="144"/>
      <c r="FO57" s="144"/>
      <c r="FP57" s="144"/>
      <c r="FQ57" s="144"/>
      <c r="FR57" s="144"/>
      <c r="FS57" s="144"/>
      <c r="FT57" s="144"/>
      <c r="FU57" s="144"/>
      <c r="FV57" s="144"/>
      <c r="FW57" s="144"/>
      <c r="FX57" s="144"/>
      <c r="FY57" s="144"/>
      <c r="FZ57" s="144"/>
      <c r="GA57" s="144"/>
      <c r="GB57" s="144"/>
      <c r="GC57" s="144"/>
      <c r="GD57" s="144"/>
      <c r="GE57" s="144"/>
      <c r="GF57" s="144"/>
      <c r="GG57" s="144"/>
      <c r="GH57" s="144"/>
      <c r="GI57" s="144"/>
      <c r="GJ57" s="144"/>
      <c r="GK57" s="144"/>
      <c r="GL57" s="144"/>
      <c r="GM57" s="144"/>
      <c r="GN57" s="144"/>
      <c r="GO57" s="144"/>
      <c r="GP57" s="144"/>
      <c r="GQ57" s="144"/>
      <c r="GR57" s="144"/>
      <c r="GS57" s="144"/>
      <c r="GT57" s="144"/>
      <c r="GU57" s="144"/>
      <c r="GV57" s="144"/>
      <c r="GW57" s="144"/>
      <c r="GX57" s="144"/>
      <c r="GY57" s="144"/>
      <c r="GZ57" s="144"/>
      <c r="HA57" s="144"/>
      <c r="HB57" s="144"/>
      <c r="HC57" s="144"/>
      <c r="HD57" s="144"/>
      <c r="HE57" s="144"/>
      <c r="HF57" s="144"/>
      <c r="HG57" s="144"/>
      <c r="HH57" s="144"/>
      <c r="HI57" s="144"/>
      <c r="HJ57" s="144"/>
      <c r="HK57" s="144"/>
      <c r="HL57" s="144"/>
      <c r="HM57" s="144"/>
      <c r="HN57" s="144"/>
      <c r="HO57" s="144"/>
      <c r="HP57" s="144"/>
      <c r="HQ57" s="144"/>
      <c r="HR57" s="144"/>
      <c r="HS57" s="144"/>
      <c r="HT57" s="144"/>
      <c r="HU57" s="144"/>
      <c r="HV57" s="144"/>
      <c r="HW57" s="144"/>
      <c r="HX57" s="144"/>
      <c r="HY57" s="144"/>
      <c r="HZ57" s="144"/>
      <c r="IA57" s="144"/>
      <c r="IB57" s="144"/>
      <c r="IC57" s="144"/>
      <c r="ID57" s="144"/>
      <c r="IE57" s="144"/>
      <c r="IF57" s="144"/>
      <c r="IG57" s="144"/>
      <c r="IH57" s="144"/>
      <c r="II57" s="144"/>
      <c r="IJ57" s="144"/>
      <c r="IK57" s="144"/>
      <c r="IL57" s="144"/>
      <c r="IM57" s="144"/>
      <c r="IN57" s="144"/>
      <c r="IO57" s="144"/>
      <c r="IP57" s="144"/>
      <c r="IQ57" s="144"/>
      <c r="IR57" s="144"/>
      <c r="IS57" s="144"/>
      <c r="IT57" s="144"/>
      <c r="IU57" s="144"/>
      <c r="IV57" s="144"/>
    </row>
    <row r="58" spans="1:256">
      <c r="A58" s="139">
        <v>49</v>
      </c>
      <c r="B58" s="146" t="s">
        <v>1047</v>
      </c>
      <c r="C58" s="145" t="s">
        <v>1036</v>
      </c>
      <c r="D58" s="142" t="s">
        <v>1001</v>
      </c>
      <c r="E58" s="88">
        <v>1</v>
      </c>
      <c r="F58" s="88"/>
      <c r="G58" s="88"/>
      <c r="H58" s="143"/>
      <c r="I58" s="143"/>
      <c r="J58" s="143"/>
      <c r="K58" s="88"/>
      <c r="L58" s="143"/>
      <c r="M58" s="143"/>
      <c r="N58" s="197">
        <v>0.04</v>
      </c>
      <c r="O58" s="197">
        <v>0.03</v>
      </c>
      <c r="P58" s="197">
        <v>2.5000000000000001E-2</v>
      </c>
      <c r="Q58" s="200">
        <v>5</v>
      </c>
      <c r="R58" s="450">
        <f t="shared" si="2"/>
        <v>0.2</v>
      </c>
      <c r="S58" s="201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44"/>
      <c r="CI58" s="144"/>
      <c r="CJ58" s="144"/>
      <c r="CK58" s="144"/>
      <c r="CL58" s="144"/>
      <c r="CM58" s="144"/>
      <c r="CN58" s="144"/>
      <c r="CO58" s="144"/>
      <c r="CP58" s="144"/>
      <c r="CQ58" s="144"/>
      <c r="CR58" s="144"/>
      <c r="CS58" s="144"/>
      <c r="CT58" s="144"/>
      <c r="CU58" s="144"/>
      <c r="CV58" s="144"/>
      <c r="CW58" s="144"/>
      <c r="CX58" s="144"/>
      <c r="CY58" s="144"/>
      <c r="CZ58" s="144"/>
      <c r="DA58" s="144"/>
      <c r="DB58" s="144"/>
      <c r="DC58" s="144"/>
      <c r="DD58" s="144"/>
      <c r="DE58" s="144"/>
      <c r="DF58" s="144"/>
      <c r="DG58" s="144"/>
      <c r="DH58" s="144"/>
      <c r="DI58" s="144"/>
      <c r="DJ58" s="144"/>
      <c r="DK58" s="144"/>
      <c r="DL58" s="144"/>
      <c r="DM58" s="144"/>
      <c r="DN58" s="144"/>
      <c r="DO58" s="144"/>
      <c r="DP58" s="144"/>
      <c r="DQ58" s="144"/>
      <c r="DR58" s="144"/>
      <c r="DS58" s="144"/>
      <c r="DT58" s="144"/>
      <c r="DU58" s="144"/>
      <c r="DV58" s="144"/>
      <c r="DW58" s="144"/>
      <c r="DX58" s="144"/>
      <c r="DY58" s="144"/>
      <c r="DZ58" s="144"/>
      <c r="EA58" s="144"/>
      <c r="EB58" s="144"/>
      <c r="EC58" s="144"/>
      <c r="ED58" s="144"/>
      <c r="EE58" s="144"/>
      <c r="EF58" s="144"/>
      <c r="EG58" s="144"/>
      <c r="EH58" s="144"/>
      <c r="EI58" s="144"/>
      <c r="EJ58" s="144"/>
      <c r="EK58" s="144"/>
      <c r="EL58" s="144"/>
      <c r="EM58" s="144"/>
      <c r="EN58" s="144"/>
      <c r="EO58" s="144"/>
      <c r="EP58" s="144"/>
      <c r="EQ58" s="144"/>
      <c r="ER58" s="144"/>
      <c r="ES58" s="144"/>
      <c r="ET58" s="144"/>
      <c r="EU58" s="144"/>
      <c r="EV58" s="144"/>
      <c r="EW58" s="144"/>
      <c r="EX58" s="144"/>
      <c r="EY58" s="144"/>
      <c r="EZ58" s="144"/>
      <c r="FA58" s="144"/>
      <c r="FB58" s="144"/>
      <c r="FC58" s="144"/>
      <c r="FD58" s="144"/>
      <c r="FE58" s="144"/>
      <c r="FF58" s="144"/>
      <c r="FG58" s="144"/>
      <c r="FH58" s="144"/>
      <c r="FI58" s="144"/>
      <c r="FJ58" s="144"/>
      <c r="FK58" s="144"/>
      <c r="FL58" s="144"/>
      <c r="FM58" s="144"/>
      <c r="FN58" s="144"/>
      <c r="FO58" s="144"/>
      <c r="FP58" s="144"/>
      <c r="FQ58" s="144"/>
      <c r="FR58" s="144"/>
      <c r="FS58" s="144"/>
      <c r="FT58" s="144"/>
      <c r="FU58" s="144"/>
      <c r="FV58" s="144"/>
      <c r="FW58" s="144"/>
      <c r="FX58" s="144"/>
      <c r="FY58" s="144"/>
      <c r="FZ58" s="144"/>
      <c r="GA58" s="144"/>
      <c r="GB58" s="144"/>
      <c r="GC58" s="144"/>
      <c r="GD58" s="144"/>
      <c r="GE58" s="144"/>
      <c r="GF58" s="144"/>
      <c r="GG58" s="144"/>
      <c r="GH58" s="144"/>
      <c r="GI58" s="144"/>
      <c r="GJ58" s="144"/>
      <c r="GK58" s="144"/>
      <c r="GL58" s="144"/>
      <c r="GM58" s="144"/>
      <c r="GN58" s="144"/>
      <c r="GO58" s="144"/>
      <c r="GP58" s="144"/>
      <c r="GQ58" s="144"/>
      <c r="GR58" s="144"/>
      <c r="GS58" s="144"/>
      <c r="GT58" s="144"/>
      <c r="GU58" s="144"/>
      <c r="GV58" s="144"/>
      <c r="GW58" s="144"/>
      <c r="GX58" s="144"/>
      <c r="GY58" s="144"/>
      <c r="GZ58" s="144"/>
      <c r="HA58" s="144"/>
      <c r="HB58" s="144"/>
      <c r="HC58" s="144"/>
      <c r="HD58" s="144"/>
      <c r="HE58" s="144"/>
      <c r="HF58" s="144"/>
      <c r="HG58" s="144"/>
      <c r="HH58" s="144"/>
      <c r="HI58" s="144"/>
      <c r="HJ58" s="144"/>
      <c r="HK58" s="144"/>
      <c r="HL58" s="144"/>
      <c r="HM58" s="144"/>
      <c r="HN58" s="144"/>
      <c r="HO58" s="144"/>
      <c r="HP58" s="144"/>
      <c r="HQ58" s="144"/>
      <c r="HR58" s="144"/>
      <c r="HS58" s="144"/>
      <c r="HT58" s="144"/>
      <c r="HU58" s="144"/>
      <c r="HV58" s="144"/>
      <c r="HW58" s="144"/>
      <c r="HX58" s="144"/>
      <c r="HY58" s="144"/>
      <c r="HZ58" s="144"/>
      <c r="IA58" s="144"/>
      <c r="IB58" s="144"/>
      <c r="IC58" s="144"/>
      <c r="ID58" s="144"/>
      <c r="IE58" s="144"/>
      <c r="IF58" s="144"/>
      <c r="IG58" s="144"/>
      <c r="IH58" s="144"/>
      <c r="II58" s="144"/>
      <c r="IJ58" s="144"/>
      <c r="IK58" s="144"/>
      <c r="IL58" s="144"/>
      <c r="IM58" s="144"/>
      <c r="IN58" s="144"/>
      <c r="IO58" s="144"/>
      <c r="IP58" s="144"/>
      <c r="IQ58" s="144"/>
      <c r="IR58" s="144"/>
      <c r="IS58" s="144"/>
      <c r="IT58" s="144"/>
      <c r="IU58" s="144"/>
      <c r="IV58" s="144"/>
    </row>
    <row r="59" spans="1:256">
      <c r="A59" s="139">
        <v>50</v>
      </c>
      <c r="B59" s="146" t="s">
        <v>1048</v>
      </c>
      <c r="C59" s="145" t="s">
        <v>1036</v>
      </c>
      <c r="D59" s="142" t="s">
        <v>1001</v>
      </c>
      <c r="E59" s="88">
        <v>1</v>
      </c>
      <c r="F59" s="88"/>
      <c r="G59" s="88"/>
      <c r="H59" s="143"/>
      <c r="I59" s="143"/>
      <c r="J59" s="143"/>
      <c r="K59" s="88"/>
      <c r="L59" s="143"/>
      <c r="M59" s="143"/>
      <c r="N59" s="197">
        <v>0.04</v>
      </c>
      <c r="O59" s="197">
        <v>0.03</v>
      </c>
      <c r="P59" s="197">
        <v>2.5000000000000001E-2</v>
      </c>
      <c r="Q59" s="200">
        <v>5</v>
      </c>
      <c r="R59" s="450">
        <f t="shared" si="2"/>
        <v>0.2</v>
      </c>
      <c r="S59" s="201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44"/>
      <c r="CI59" s="144"/>
      <c r="CJ59" s="144"/>
      <c r="CK59" s="144"/>
      <c r="CL59" s="144"/>
      <c r="CM59" s="144"/>
      <c r="CN59" s="144"/>
      <c r="CO59" s="144"/>
      <c r="CP59" s="144"/>
      <c r="CQ59" s="144"/>
      <c r="CR59" s="144"/>
      <c r="CS59" s="144"/>
      <c r="CT59" s="144"/>
      <c r="CU59" s="144"/>
      <c r="CV59" s="144"/>
      <c r="CW59" s="144"/>
      <c r="CX59" s="144"/>
      <c r="CY59" s="144"/>
      <c r="CZ59" s="144"/>
      <c r="DA59" s="144"/>
      <c r="DB59" s="144"/>
      <c r="DC59" s="144"/>
      <c r="DD59" s="144"/>
      <c r="DE59" s="144"/>
      <c r="DF59" s="144"/>
      <c r="DG59" s="144"/>
      <c r="DH59" s="144"/>
      <c r="DI59" s="144"/>
      <c r="DJ59" s="144"/>
      <c r="DK59" s="144"/>
      <c r="DL59" s="144"/>
      <c r="DM59" s="144"/>
      <c r="DN59" s="144"/>
      <c r="DO59" s="144"/>
      <c r="DP59" s="144"/>
      <c r="DQ59" s="144"/>
      <c r="DR59" s="144"/>
      <c r="DS59" s="144"/>
      <c r="DT59" s="144"/>
      <c r="DU59" s="144"/>
      <c r="DV59" s="144"/>
      <c r="DW59" s="144"/>
      <c r="DX59" s="144"/>
      <c r="DY59" s="144"/>
      <c r="DZ59" s="144"/>
      <c r="EA59" s="144"/>
      <c r="EB59" s="144"/>
      <c r="EC59" s="144"/>
      <c r="ED59" s="144"/>
      <c r="EE59" s="144"/>
      <c r="EF59" s="144"/>
      <c r="EG59" s="144"/>
      <c r="EH59" s="144"/>
      <c r="EI59" s="144"/>
      <c r="EJ59" s="144"/>
      <c r="EK59" s="144"/>
      <c r="EL59" s="144"/>
      <c r="EM59" s="144"/>
      <c r="EN59" s="144"/>
      <c r="EO59" s="144"/>
      <c r="EP59" s="144"/>
      <c r="EQ59" s="144"/>
      <c r="ER59" s="144"/>
      <c r="ES59" s="144"/>
      <c r="ET59" s="144"/>
      <c r="EU59" s="144"/>
      <c r="EV59" s="144"/>
      <c r="EW59" s="144"/>
      <c r="EX59" s="144"/>
      <c r="EY59" s="144"/>
      <c r="EZ59" s="144"/>
      <c r="FA59" s="144"/>
      <c r="FB59" s="144"/>
      <c r="FC59" s="144"/>
      <c r="FD59" s="144"/>
      <c r="FE59" s="144"/>
      <c r="FF59" s="144"/>
      <c r="FG59" s="144"/>
      <c r="FH59" s="144"/>
      <c r="FI59" s="144"/>
      <c r="FJ59" s="144"/>
      <c r="FK59" s="144"/>
      <c r="FL59" s="144"/>
      <c r="FM59" s="144"/>
      <c r="FN59" s="144"/>
      <c r="FO59" s="144"/>
      <c r="FP59" s="144"/>
      <c r="FQ59" s="144"/>
      <c r="FR59" s="144"/>
      <c r="FS59" s="144"/>
      <c r="FT59" s="144"/>
      <c r="FU59" s="144"/>
      <c r="FV59" s="144"/>
      <c r="FW59" s="144"/>
      <c r="FX59" s="144"/>
      <c r="FY59" s="144"/>
      <c r="FZ59" s="144"/>
      <c r="GA59" s="144"/>
      <c r="GB59" s="144"/>
      <c r="GC59" s="144"/>
      <c r="GD59" s="144"/>
      <c r="GE59" s="144"/>
      <c r="GF59" s="144"/>
      <c r="GG59" s="144"/>
      <c r="GH59" s="144"/>
      <c r="GI59" s="144"/>
      <c r="GJ59" s="144"/>
      <c r="GK59" s="144"/>
      <c r="GL59" s="144"/>
      <c r="GM59" s="144"/>
      <c r="GN59" s="144"/>
      <c r="GO59" s="144"/>
      <c r="GP59" s="144"/>
      <c r="GQ59" s="144"/>
      <c r="GR59" s="144"/>
      <c r="GS59" s="144"/>
      <c r="GT59" s="144"/>
      <c r="GU59" s="144"/>
      <c r="GV59" s="144"/>
      <c r="GW59" s="144"/>
      <c r="GX59" s="144"/>
      <c r="GY59" s="144"/>
      <c r="GZ59" s="144"/>
      <c r="HA59" s="144"/>
      <c r="HB59" s="144"/>
      <c r="HC59" s="144"/>
      <c r="HD59" s="144"/>
      <c r="HE59" s="144"/>
      <c r="HF59" s="144"/>
      <c r="HG59" s="144"/>
      <c r="HH59" s="144"/>
      <c r="HI59" s="144"/>
      <c r="HJ59" s="144"/>
      <c r="HK59" s="144"/>
      <c r="HL59" s="144"/>
      <c r="HM59" s="144"/>
      <c r="HN59" s="144"/>
      <c r="HO59" s="144"/>
      <c r="HP59" s="144"/>
      <c r="HQ59" s="144"/>
      <c r="HR59" s="144"/>
      <c r="HS59" s="144"/>
      <c r="HT59" s="144"/>
      <c r="HU59" s="144"/>
      <c r="HV59" s="144"/>
      <c r="HW59" s="144"/>
      <c r="HX59" s="144"/>
      <c r="HY59" s="144"/>
      <c r="HZ59" s="144"/>
      <c r="IA59" s="144"/>
      <c r="IB59" s="144"/>
      <c r="IC59" s="144"/>
      <c r="ID59" s="144"/>
      <c r="IE59" s="144"/>
      <c r="IF59" s="144"/>
      <c r="IG59" s="144"/>
      <c r="IH59" s="144"/>
      <c r="II59" s="144"/>
      <c r="IJ59" s="144"/>
      <c r="IK59" s="144"/>
      <c r="IL59" s="144"/>
      <c r="IM59" s="144"/>
      <c r="IN59" s="144"/>
      <c r="IO59" s="144"/>
      <c r="IP59" s="144"/>
      <c r="IQ59" s="144"/>
      <c r="IR59" s="144"/>
      <c r="IS59" s="144"/>
      <c r="IT59" s="144"/>
      <c r="IU59" s="144"/>
      <c r="IV59" s="144"/>
    </row>
    <row r="60" spans="1:256">
      <c r="A60" s="139">
        <v>51</v>
      </c>
      <c r="B60" s="146" t="s">
        <v>1049</v>
      </c>
      <c r="C60" s="145" t="s">
        <v>1036</v>
      </c>
      <c r="D60" s="142" t="s">
        <v>1001</v>
      </c>
      <c r="E60" s="88">
        <v>1</v>
      </c>
      <c r="F60" s="88"/>
      <c r="G60" s="88"/>
      <c r="H60" s="143"/>
      <c r="I60" s="143"/>
      <c r="J60" s="143"/>
      <c r="K60" s="88"/>
      <c r="L60" s="143"/>
      <c r="M60" s="143"/>
      <c r="N60" s="197">
        <v>0.04</v>
      </c>
      <c r="O60" s="197">
        <v>0.03</v>
      </c>
      <c r="P60" s="197">
        <v>2.5000000000000001E-2</v>
      </c>
      <c r="Q60" s="200">
        <v>5</v>
      </c>
      <c r="R60" s="450">
        <f t="shared" si="2"/>
        <v>0.2</v>
      </c>
      <c r="S60" s="201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44"/>
      <c r="CG60" s="144"/>
      <c r="CH60" s="144"/>
      <c r="CI60" s="144"/>
      <c r="CJ60" s="144"/>
      <c r="CK60" s="144"/>
      <c r="CL60" s="144"/>
      <c r="CM60" s="144"/>
      <c r="CN60" s="144"/>
      <c r="CO60" s="144"/>
      <c r="CP60" s="144"/>
      <c r="CQ60" s="144"/>
      <c r="CR60" s="144"/>
      <c r="CS60" s="144"/>
      <c r="CT60" s="144"/>
      <c r="CU60" s="144"/>
      <c r="CV60" s="144"/>
      <c r="CW60" s="144"/>
      <c r="CX60" s="144"/>
      <c r="CY60" s="144"/>
      <c r="CZ60" s="144"/>
      <c r="DA60" s="144"/>
      <c r="DB60" s="144"/>
      <c r="DC60" s="144"/>
      <c r="DD60" s="144"/>
      <c r="DE60" s="144"/>
      <c r="DF60" s="144"/>
      <c r="DG60" s="144"/>
      <c r="DH60" s="144"/>
      <c r="DI60" s="144"/>
      <c r="DJ60" s="144"/>
      <c r="DK60" s="144"/>
      <c r="DL60" s="144"/>
      <c r="DM60" s="144"/>
      <c r="DN60" s="144"/>
      <c r="DO60" s="144"/>
      <c r="DP60" s="144"/>
      <c r="DQ60" s="144"/>
      <c r="DR60" s="144"/>
      <c r="DS60" s="144"/>
      <c r="DT60" s="144"/>
      <c r="DU60" s="144"/>
      <c r="DV60" s="144"/>
      <c r="DW60" s="144"/>
      <c r="DX60" s="144"/>
      <c r="DY60" s="144"/>
      <c r="DZ60" s="144"/>
      <c r="EA60" s="144"/>
      <c r="EB60" s="144"/>
      <c r="EC60" s="144"/>
      <c r="ED60" s="144"/>
      <c r="EE60" s="144"/>
      <c r="EF60" s="144"/>
      <c r="EG60" s="144"/>
      <c r="EH60" s="144"/>
      <c r="EI60" s="144"/>
      <c r="EJ60" s="144"/>
      <c r="EK60" s="144"/>
      <c r="EL60" s="144"/>
      <c r="EM60" s="144"/>
      <c r="EN60" s="144"/>
      <c r="EO60" s="144"/>
      <c r="EP60" s="144"/>
      <c r="EQ60" s="144"/>
      <c r="ER60" s="144"/>
      <c r="ES60" s="144"/>
      <c r="ET60" s="144"/>
      <c r="EU60" s="144"/>
      <c r="EV60" s="144"/>
      <c r="EW60" s="144"/>
      <c r="EX60" s="144"/>
      <c r="EY60" s="144"/>
      <c r="EZ60" s="144"/>
      <c r="FA60" s="144"/>
      <c r="FB60" s="144"/>
      <c r="FC60" s="144"/>
      <c r="FD60" s="144"/>
      <c r="FE60" s="144"/>
      <c r="FF60" s="144"/>
      <c r="FG60" s="144"/>
      <c r="FH60" s="144"/>
      <c r="FI60" s="144"/>
      <c r="FJ60" s="144"/>
      <c r="FK60" s="144"/>
      <c r="FL60" s="144"/>
      <c r="FM60" s="144"/>
      <c r="FN60" s="144"/>
      <c r="FO60" s="144"/>
      <c r="FP60" s="144"/>
      <c r="FQ60" s="144"/>
      <c r="FR60" s="144"/>
      <c r="FS60" s="144"/>
      <c r="FT60" s="144"/>
      <c r="FU60" s="144"/>
      <c r="FV60" s="144"/>
      <c r="FW60" s="144"/>
      <c r="FX60" s="144"/>
      <c r="FY60" s="144"/>
      <c r="FZ60" s="144"/>
      <c r="GA60" s="144"/>
      <c r="GB60" s="144"/>
      <c r="GC60" s="144"/>
      <c r="GD60" s="144"/>
      <c r="GE60" s="144"/>
      <c r="GF60" s="144"/>
      <c r="GG60" s="144"/>
      <c r="GH60" s="144"/>
      <c r="GI60" s="144"/>
      <c r="GJ60" s="144"/>
      <c r="GK60" s="144"/>
      <c r="GL60" s="144"/>
      <c r="GM60" s="144"/>
      <c r="GN60" s="144"/>
      <c r="GO60" s="144"/>
      <c r="GP60" s="144"/>
      <c r="GQ60" s="144"/>
      <c r="GR60" s="144"/>
      <c r="GS60" s="144"/>
      <c r="GT60" s="144"/>
      <c r="GU60" s="144"/>
      <c r="GV60" s="144"/>
      <c r="GW60" s="144"/>
      <c r="GX60" s="144"/>
      <c r="GY60" s="144"/>
      <c r="GZ60" s="144"/>
      <c r="HA60" s="144"/>
      <c r="HB60" s="144"/>
      <c r="HC60" s="144"/>
      <c r="HD60" s="144"/>
      <c r="HE60" s="144"/>
      <c r="HF60" s="144"/>
      <c r="HG60" s="144"/>
      <c r="HH60" s="144"/>
      <c r="HI60" s="144"/>
      <c r="HJ60" s="144"/>
      <c r="HK60" s="144"/>
      <c r="HL60" s="144"/>
      <c r="HM60" s="144"/>
      <c r="HN60" s="144"/>
      <c r="HO60" s="144"/>
      <c r="HP60" s="144"/>
      <c r="HQ60" s="144"/>
      <c r="HR60" s="144"/>
      <c r="HS60" s="144"/>
      <c r="HT60" s="144"/>
      <c r="HU60" s="144"/>
      <c r="HV60" s="144"/>
      <c r="HW60" s="144"/>
      <c r="HX60" s="144"/>
      <c r="HY60" s="144"/>
      <c r="HZ60" s="144"/>
      <c r="IA60" s="144"/>
      <c r="IB60" s="144"/>
      <c r="IC60" s="144"/>
      <c r="ID60" s="144"/>
      <c r="IE60" s="144"/>
      <c r="IF60" s="144"/>
      <c r="IG60" s="144"/>
      <c r="IH60" s="144"/>
      <c r="II60" s="144"/>
      <c r="IJ60" s="144"/>
      <c r="IK60" s="144"/>
      <c r="IL60" s="144"/>
      <c r="IM60" s="144"/>
      <c r="IN60" s="144"/>
      <c r="IO60" s="144"/>
      <c r="IP60" s="144"/>
      <c r="IQ60" s="144"/>
      <c r="IR60" s="144"/>
      <c r="IS60" s="144"/>
      <c r="IT60" s="144"/>
      <c r="IU60" s="144"/>
      <c r="IV60" s="144"/>
    </row>
    <row r="61" spans="1:256">
      <c r="A61" s="139">
        <v>52</v>
      </c>
      <c r="B61" s="146" t="s">
        <v>1050</v>
      </c>
      <c r="C61" s="145" t="s">
        <v>1036</v>
      </c>
      <c r="D61" s="142" t="s">
        <v>1001</v>
      </c>
      <c r="E61" s="88">
        <v>1</v>
      </c>
      <c r="F61" s="88"/>
      <c r="G61" s="88"/>
      <c r="H61" s="143"/>
      <c r="I61" s="143"/>
      <c r="J61" s="143"/>
      <c r="K61" s="88"/>
      <c r="L61" s="143"/>
      <c r="M61" s="143"/>
      <c r="N61" s="197">
        <v>0.04</v>
      </c>
      <c r="O61" s="197">
        <v>0.03</v>
      </c>
      <c r="P61" s="197">
        <v>2.5000000000000001E-2</v>
      </c>
      <c r="Q61" s="200">
        <v>5</v>
      </c>
      <c r="R61" s="450">
        <f t="shared" si="2"/>
        <v>0.2</v>
      </c>
      <c r="S61" s="201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44"/>
      <c r="CI61" s="144"/>
      <c r="CJ61" s="144"/>
      <c r="CK61" s="144"/>
      <c r="CL61" s="144"/>
      <c r="CM61" s="144"/>
      <c r="CN61" s="144"/>
      <c r="CO61" s="144"/>
      <c r="CP61" s="144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/>
      <c r="DB61" s="144"/>
      <c r="DC61" s="144"/>
      <c r="DD61" s="144"/>
      <c r="DE61" s="144"/>
      <c r="DF61" s="144"/>
      <c r="DG61" s="144"/>
      <c r="DH61" s="144"/>
      <c r="DI61" s="144"/>
      <c r="DJ61" s="144"/>
      <c r="DK61" s="144"/>
      <c r="DL61" s="144"/>
      <c r="DM61" s="144"/>
      <c r="DN61" s="144"/>
      <c r="DO61" s="144"/>
      <c r="DP61" s="144"/>
      <c r="DQ61" s="144"/>
      <c r="DR61" s="144"/>
      <c r="DS61" s="144"/>
      <c r="DT61" s="144"/>
      <c r="DU61" s="144"/>
      <c r="DV61" s="144"/>
      <c r="DW61" s="144"/>
      <c r="DX61" s="144"/>
      <c r="DY61" s="144"/>
      <c r="DZ61" s="144"/>
      <c r="EA61" s="144"/>
      <c r="EB61" s="144"/>
      <c r="EC61" s="144"/>
      <c r="ED61" s="144"/>
      <c r="EE61" s="144"/>
      <c r="EF61" s="144"/>
      <c r="EG61" s="144"/>
      <c r="EH61" s="144"/>
      <c r="EI61" s="144"/>
      <c r="EJ61" s="144"/>
      <c r="EK61" s="144"/>
      <c r="EL61" s="144"/>
      <c r="EM61" s="144"/>
      <c r="EN61" s="144"/>
      <c r="EO61" s="144"/>
      <c r="EP61" s="144"/>
      <c r="EQ61" s="144"/>
      <c r="ER61" s="144"/>
      <c r="ES61" s="144"/>
      <c r="ET61" s="144"/>
      <c r="EU61" s="144"/>
      <c r="EV61" s="144"/>
      <c r="EW61" s="144"/>
      <c r="EX61" s="144"/>
      <c r="EY61" s="144"/>
      <c r="EZ61" s="144"/>
      <c r="FA61" s="144"/>
      <c r="FB61" s="144"/>
      <c r="FC61" s="144"/>
      <c r="FD61" s="144"/>
      <c r="FE61" s="144"/>
      <c r="FF61" s="144"/>
      <c r="FG61" s="144"/>
      <c r="FH61" s="144"/>
      <c r="FI61" s="144"/>
      <c r="FJ61" s="144"/>
      <c r="FK61" s="144"/>
      <c r="FL61" s="144"/>
      <c r="FM61" s="144"/>
      <c r="FN61" s="144"/>
      <c r="FO61" s="144"/>
      <c r="FP61" s="144"/>
      <c r="FQ61" s="144"/>
      <c r="FR61" s="144"/>
      <c r="FS61" s="144"/>
      <c r="FT61" s="144"/>
      <c r="FU61" s="144"/>
      <c r="FV61" s="144"/>
      <c r="FW61" s="144"/>
      <c r="FX61" s="144"/>
      <c r="FY61" s="144"/>
      <c r="FZ61" s="144"/>
      <c r="GA61" s="144"/>
      <c r="GB61" s="144"/>
      <c r="GC61" s="144"/>
      <c r="GD61" s="144"/>
      <c r="GE61" s="144"/>
      <c r="GF61" s="144"/>
      <c r="GG61" s="144"/>
      <c r="GH61" s="144"/>
      <c r="GI61" s="144"/>
      <c r="GJ61" s="144"/>
      <c r="GK61" s="144"/>
      <c r="GL61" s="144"/>
      <c r="GM61" s="144"/>
      <c r="GN61" s="144"/>
      <c r="GO61" s="144"/>
      <c r="GP61" s="144"/>
      <c r="GQ61" s="144"/>
      <c r="GR61" s="144"/>
      <c r="GS61" s="144"/>
      <c r="GT61" s="144"/>
      <c r="GU61" s="144"/>
      <c r="GV61" s="144"/>
      <c r="GW61" s="144"/>
      <c r="GX61" s="144"/>
      <c r="GY61" s="144"/>
      <c r="GZ61" s="144"/>
      <c r="HA61" s="144"/>
      <c r="HB61" s="144"/>
      <c r="HC61" s="144"/>
      <c r="HD61" s="144"/>
      <c r="HE61" s="144"/>
      <c r="HF61" s="144"/>
      <c r="HG61" s="144"/>
      <c r="HH61" s="144"/>
      <c r="HI61" s="144"/>
      <c r="HJ61" s="144"/>
      <c r="HK61" s="144"/>
      <c r="HL61" s="144"/>
      <c r="HM61" s="144"/>
      <c r="HN61" s="144"/>
      <c r="HO61" s="144"/>
      <c r="HP61" s="144"/>
      <c r="HQ61" s="144"/>
      <c r="HR61" s="144"/>
      <c r="HS61" s="144"/>
      <c r="HT61" s="144"/>
      <c r="HU61" s="144"/>
      <c r="HV61" s="144"/>
      <c r="HW61" s="144"/>
      <c r="HX61" s="144"/>
      <c r="HY61" s="144"/>
      <c r="HZ61" s="144"/>
      <c r="IA61" s="144"/>
      <c r="IB61" s="144"/>
      <c r="IC61" s="144"/>
      <c r="ID61" s="144"/>
      <c r="IE61" s="144"/>
      <c r="IF61" s="144"/>
      <c r="IG61" s="144"/>
      <c r="IH61" s="144"/>
      <c r="II61" s="144"/>
      <c r="IJ61" s="144"/>
      <c r="IK61" s="144"/>
      <c r="IL61" s="144"/>
      <c r="IM61" s="144"/>
      <c r="IN61" s="144"/>
      <c r="IO61" s="144"/>
      <c r="IP61" s="144"/>
      <c r="IQ61" s="144"/>
      <c r="IR61" s="144"/>
      <c r="IS61" s="144"/>
      <c r="IT61" s="144"/>
      <c r="IU61" s="144"/>
      <c r="IV61" s="144"/>
    </row>
    <row r="62" spans="1:256">
      <c r="A62" s="139">
        <v>53</v>
      </c>
      <c r="B62" s="146" t="s">
        <v>1051</v>
      </c>
      <c r="C62" s="145" t="s">
        <v>1036</v>
      </c>
      <c r="D62" s="142" t="s">
        <v>1001</v>
      </c>
      <c r="E62" s="88">
        <v>1</v>
      </c>
      <c r="F62" s="88"/>
      <c r="G62" s="88"/>
      <c r="H62" s="143"/>
      <c r="I62" s="143"/>
      <c r="J62" s="143"/>
      <c r="K62" s="88"/>
      <c r="L62" s="143"/>
      <c r="M62" s="143"/>
      <c r="N62" s="197">
        <v>0.04</v>
      </c>
      <c r="O62" s="197">
        <v>0.03</v>
      </c>
      <c r="P62" s="197">
        <v>2.5000000000000001E-2</v>
      </c>
      <c r="Q62" s="200">
        <v>5</v>
      </c>
      <c r="R62" s="450">
        <f t="shared" si="2"/>
        <v>0.2</v>
      </c>
      <c r="S62" s="201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4"/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44"/>
      <c r="CE62" s="144"/>
      <c r="CF62" s="144"/>
      <c r="CG62" s="144"/>
      <c r="CH62" s="144"/>
      <c r="CI62" s="144"/>
      <c r="CJ62" s="144"/>
      <c r="CK62" s="144"/>
      <c r="CL62" s="144"/>
      <c r="CM62" s="144"/>
      <c r="CN62" s="144"/>
      <c r="CO62" s="144"/>
      <c r="CP62" s="144"/>
      <c r="CQ62" s="144"/>
      <c r="CR62" s="144"/>
      <c r="CS62" s="144"/>
      <c r="CT62" s="144"/>
      <c r="CU62" s="144"/>
      <c r="CV62" s="144"/>
      <c r="CW62" s="144"/>
      <c r="CX62" s="144"/>
      <c r="CY62" s="144"/>
      <c r="CZ62" s="144"/>
      <c r="DA62" s="144"/>
      <c r="DB62" s="144"/>
      <c r="DC62" s="144"/>
      <c r="DD62" s="144"/>
      <c r="DE62" s="144"/>
      <c r="DF62" s="144"/>
      <c r="DG62" s="144"/>
      <c r="DH62" s="144"/>
      <c r="DI62" s="144"/>
      <c r="DJ62" s="144"/>
      <c r="DK62" s="144"/>
      <c r="DL62" s="144"/>
      <c r="DM62" s="144"/>
      <c r="DN62" s="144"/>
      <c r="DO62" s="144"/>
      <c r="DP62" s="144"/>
      <c r="DQ62" s="144"/>
      <c r="DR62" s="144"/>
      <c r="DS62" s="144"/>
      <c r="DT62" s="144"/>
      <c r="DU62" s="144"/>
      <c r="DV62" s="144"/>
      <c r="DW62" s="144"/>
      <c r="DX62" s="144"/>
      <c r="DY62" s="144"/>
      <c r="DZ62" s="144"/>
      <c r="EA62" s="144"/>
      <c r="EB62" s="144"/>
      <c r="EC62" s="144"/>
      <c r="ED62" s="144"/>
      <c r="EE62" s="144"/>
      <c r="EF62" s="144"/>
      <c r="EG62" s="144"/>
      <c r="EH62" s="144"/>
      <c r="EI62" s="144"/>
      <c r="EJ62" s="144"/>
      <c r="EK62" s="144"/>
      <c r="EL62" s="144"/>
      <c r="EM62" s="144"/>
      <c r="EN62" s="144"/>
      <c r="EO62" s="144"/>
      <c r="EP62" s="144"/>
      <c r="EQ62" s="144"/>
      <c r="ER62" s="144"/>
      <c r="ES62" s="144"/>
      <c r="ET62" s="144"/>
      <c r="EU62" s="144"/>
      <c r="EV62" s="144"/>
      <c r="EW62" s="144"/>
      <c r="EX62" s="144"/>
      <c r="EY62" s="144"/>
      <c r="EZ62" s="144"/>
      <c r="FA62" s="144"/>
      <c r="FB62" s="144"/>
      <c r="FC62" s="144"/>
      <c r="FD62" s="144"/>
      <c r="FE62" s="144"/>
      <c r="FF62" s="144"/>
      <c r="FG62" s="144"/>
      <c r="FH62" s="144"/>
      <c r="FI62" s="144"/>
      <c r="FJ62" s="144"/>
      <c r="FK62" s="144"/>
      <c r="FL62" s="144"/>
      <c r="FM62" s="144"/>
      <c r="FN62" s="144"/>
      <c r="FO62" s="144"/>
      <c r="FP62" s="144"/>
      <c r="FQ62" s="144"/>
      <c r="FR62" s="144"/>
      <c r="FS62" s="144"/>
      <c r="FT62" s="144"/>
      <c r="FU62" s="144"/>
      <c r="FV62" s="144"/>
      <c r="FW62" s="144"/>
      <c r="FX62" s="144"/>
      <c r="FY62" s="144"/>
      <c r="FZ62" s="144"/>
      <c r="GA62" s="144"/>
      <c r="GB62" s="144"/>
      <c r="GC62" s="144"/>
      <c r="GD62" s="144"/>
      <c r="GE62" s="144"/>
      <c r="GF62" s="144"/>
      <c r="GG62" s="144"/>
      <c r="GH62" s="144"/>
      <c r="GI62" s="144"/>
      <c r="GJ62" s="144"/>
      <c r="GK62" s="144"/>
      <c r="GL62" s="144"/>
      <c r="GM62" s="144"/>
      <c r="GN62" s="144"/>
      <c r="GO62" s="144"/>
      <c r="GP62" s="144"/>
      <c r="GQ62" s="144"/>
      <c r="GR62" s="144"/>
      <c r="GS62" s="144"/>
      <c r="GT62" s="144"/>
      <c r="GU62" s="144"/>
      <c r="GV62" s="144"/>
      <c r="GW62" s="144"/>
      <c r="GX62" s="144"/>
      <c r="GY62" s="144"/>
      <c r="GZ62" s="144"/>
      <c r="HA62" s="144"/>
      <c r="HB62" s="144"/>
      <c r="HC62" s="144"/>
      <c r="HD62" s="144"/>
      <c r="HE62" s="144"/>
      <c r="HF62" s="144"/>
      <c r="HG62" s="144"/>
      <c r="HH62" s="144"/>
      <c r="HI62" s="144"/>
      <c r="HJ62" s="144"/>
      <c r="HK62" s="144"/>
      <c r="HL62" s="144"/>
      <c r="HM62" s="144"/>
      <c r="HN62" s="144"/>
      <c r="HO62" s="144"/>
      <c r="HP62" s="144"/>
      <c r="HQ62" s="144"/>
      <c r="HR62" s="144"/>
      <c r="HS62" s="144"/>
      <c r="HT62" s="144"/>
      <c r="HU62" s="144"/>
      <c r="HV62" s="144"/>
      <c r="HW62" s="144"/>
      <c r="HX62" s="144"/>
      <c r="HY62" s="144"/>
      <c r="HZ62" s="144"/>
      <c r="IA62" s="144"/>
      <c r="IB62" s="144"/>
      <c r="IC62" s="144"/>
      <c r="ID62" s="144"/>
      <c r="IE62" s="144"/>
      <c r="IF62" s="144"/>
      <c r="IG62" s="144"/>
      <c r="IH62" s="144"/>
      <c r="II62" s="144"/>
      <c r="IJ62" s="144"/>
      <c r="IK62" s="144"/>
      <c r="IL62" s="144"/>
      <c r="IM62" s="144"/>
      <c r="IN62" s="144"/>
      <c r="IO62" s="144"/>
      <c r="IP62" s="144"/>
      <c r="IQ62" s="144"/>
      <c r="IR62" s="144"/>
      <c r="IS62" s="144"/>
      <c r="IT62" s="144"/>
      <c r="IU62" s="144"/>
      <c r="IV62" s="144"/>
    </row>
    <row r="63" spans="1:256">
      <c r="A63" s="139">
        <v>54</v>
      </c>
      <c r="B63" s="146" t="s">
        <v>1052</v>
      </c>
      <c r="C63" s="145" t="s">
        <v>1036</v>
      </c>
      <c r="D63" s="142" t="s">
        <v>1001</v>
      </c>
      <c r="E63" s="88">
        <v>1</v>
      </c>
      <c r="F63" s="88"/>
      <c r="G63" s="88"/>
      <c r="H63" s="143"/>
      <c r="I63" s="143"/>
      <c r="J63" s="143"/>
      <c r="K63" s="88"/>
      <c r="L63" s="143"/>
      <c r="M63" s="143"/>
      <c r="N63" s="197">
        <v>0.04</v>
      </c>
      <c r="O63" s="197">
        <v>0.03</v>
      </c>
      <c r="P63" s="197">
        <v>2.5000000000000001E-2</v>
      </c>
      <c r="Q63" s="200">
        <v>5</v>
      </c>
      <c r="R63" s="450">
        <f t="shared" si="2"/>
        <v>0.2</v>
      </c>
      <c r="S63" s="201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4"/>
      <c r="BR63" s="144"/>
      <c r="BS63" s="144"/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44"/>
      <c r="CE63" s="144"/>
      <c r="CF63" s="144"/>
      <c r="CG63" s="144"/>
      <c r="CH63" s="144"/>
      <c r="CI63" s="144"/>
      <c r="CJ63" s="144"/>
      <c r="CK63" s="144"/>
      <c r="CL63" s="144"/>
      <c r="CM63" s="144"/>
      <c r="CN63" s="144"/>
      <c r="CO63" s="144"/>
      <c r="CP63" s="144"/>
      <c r="CQ63" s="144"/>
      <c r="CR63" s="144"/>
      <c r="CS63" s="144"/>
      <c r="CT63" s="144"/>
      <c r="CU63" s="144"/>
      <c r="CV63" s="144"/>
      <c r="CW63" s="144"/>
      <c r="CX63" s="144"/>
      <c r="CY63" s="144"/>
      <c r="CZ63" s="144"/>
      <c r="DA63" s="144"/>
      <c r="DB63" s="144"/>
      <c r="DC63" s="144"/>
      <c r="DD63" s="144"/>
      <c r="DE63" s="144"/>
      <c r="DF63" s="144"/>
      <c r="DG63" s="144"/>
      <c r="DH63" s="144"/>
      <c r="DI63" s="144"/>
      <c r="DJ63" s="144"/>
      <c r="DK63" s="144"/>
      <c r="DL63" s="144"/>
      <c r="DM63" s="144"/>
      <c r="DN63" s="144"/>
      <c r="DO63" s="144"/>
      <c r="DP63" s="144"/>
      <c r="DQ63" s="144"/>
      <c r="DR63" s="144"/>
      <c r="DS63" s="144"/>
      <c r="DT63" s="144"/>
      <c r="DU63" s="144"/>
      <c r="DV63" s="144"/>
      <c r="DW63" s="144"/>
      <c r="DX63" s="144"/>
      <c r="DY63" s="144"/>
      <c r="DZ63" s="144"/>
      <c r="EA63" s="144"/>
      <c r="EB63" s="144"/>
      <c r="EC63" s="144"/>
      <c r="ED63" s="144"/>
      <c r="EE63" s="144"/>
      <c r="EF63" s="144"/>
      <c r="EG63" s="144"/>
      <c r="EH63" s="144"/>
      <c r="EI63" s="144"/>
      <c r="EJ63" s="144"/>
      <c r="EK63" s="144"/>
      <c r="EL63" s="144"/>
      <c r="EM63" s="144"/>
      <c r="EN63" s="144"/>
      <c r="EO63" s="144"/>
      <c r="EP63" s="144"/>
      <c r="EQ63" s="144"/>
      <c r="ER63" s="144"/>
      <c r="ES63" s="144"/>
      <c r="ET63" s="144"/>
      <c r="EU63" s="144"/>
      <c r="EV63" s="144"/>
      <c r="EW63" s="144"/>
      <c r="EX63" s="144"/>
      <c r="EY63" s="144"/>
      <c r="EZ63" s="144"/>
      <c r="FA63" s="144"/>
      <c r="FB63" s="144"/>
      <c r="FC63" s="144"/>
      <c r="FD63" s="144"/>
      <c r="FE63" s="144"/>
      <c r="FF63" s="144"/>
      <c r="FG63" s="144"/>
      <c r="FH63" s="144"/>
      <c r="FI63" s="144"/>
      <c r="FJ63" s="144"/>
      <c r="FK63" s="144"/>
      <c r="FL63" s="144"/>
      <c r="FM63" s="144"/>
      <c r="FN63" s="144"/>
      <c r="FO63" s="144"/>
      <c r="FP63" s="144"/>
      <c r="FQ63" s="144"/>
      <c r="FR63" s="144"/>
      <c r="FS63" s="144"/>
      <c r="FT63" s="144"/>
      <c r="FU63" s="144"/>
      <c r="FV63" s="144"/>
      <c r="FW63" s="144"/>
      <c r="FX63" s="144"/>
      <c r="FY63" s="144"/>
      <c r="FZ63" s="144"/>
      <c r="GA63" s="144"/>
      <c r="GB63" s="144"/>
      <c r="GC63" s="144"/>
      <c r="GD63" s="144"/>
      <c r="GE63" s="144"/>
      <c r="GF63" s="144"/>
      <c r="GG63" s="144"/>
      <c r="GH63" s="144"/>
      <c r="GI63" s="144"/>
      <c r="GJ63" s="144"/>
      <c r="GK63" s="144"/>
      <c r="GL63" s="144"/>
      <c r="GM63" s="144"/>
      <c r="GN63" s="144"/>
      <c r="GO63" s="144"/>
      <c r="GP63" s="144"/>
      <c r="GQ63" s="144"/>
      <c r="GR63" s="144"/>
      <c r="GS63" s="144"/>
      <c r="GT63" s="144"/>
      <c r="GU63" s="144"/>
      <c r="GV63" s="144"/>
      <c r="GW63" s="144"/>
      <c r="GX63" s="144"/>
      <c r="GY63" s="144"/>
      <c r="GZ63" s="144"/>
      <c r="HA63" s="144"/>
      <c r="HB63" s="144"/>
      <c r="HC63" s="144"/>
      <c r="HD63" s="144"/>
      <c r="HE63" s="144"/>
      <c r="HF63" s="144"/>
      <c r="HG63" s="144"/>
      <c r="HH63" s="144"/>
      <c r="HI63" s="144"/>
      <c r="HJ63" s="144"/>
      <c r="HK63" s="144"/>
      <c r="HL63" s="144"/>
      <c r="HM63" s="144"/>
      <c r="HN63" s="144"/>
      <c r="HO63" s="144"/>
      <c r="HP63" s="144"/>
      <c r="HQ63" s="144"/>
      <c r="HR63" s="144"/>
      <c r="HS63" s="144"/>
      <c r="HT63" s="144"/>
      <c r="HU63" s="144"/>
      <c r="HV63" s="144"/>
      <c r="HW63" s="144"/>
      <c r="HX63" s="144"/>
      <c r="HY63" s="144"/>
      <c r="HZ63" s="144"/>
      <c r="IA63" s="144"/>
      <c r="IB63" s="144"/>
      <c r="IC63" s="144"/>
      <c r="ID63" s="144"/>
      <c r="IE63" s="144"/>
      <c r="IF63" s="144"/>
      <c r="IG63" s="144"/>
      <c r="IH63" s="144"/>
      <c r="II63" s="144"/>
      <c r="IJ63" s="144"/>
      <c r="IK63" s="144"/>
      <c r="IL63" s="144"/>
      <c r="IM63" s="144"/>
      <c r="IN63" s="144"/>
      <c r="IO63" s="144"/>
      <c r="IP63" s="144"/>
      <c r="IQ63" s="144"/>
      <c r="IR63" s="144"/>
      <c r="IS63" s="144"/>
      <c r="IT63" s="144"/>
      <c r="IU63" s="144"/>
      <c r="IV63" s="144"/>
    </row>
    <row r="64" spans="1:256">
      <c r="A64" s="139">
        <v>55</v>
      </c>
      <c r="B64" s="146" t="s">
        <v>1053</v>
      </c>
      <c r="C64" s="145" t="s">
        <v>1036</v>
      </c>
      <c r="D64" s="142" t="s">
        <v>1001</v>
      </c>
      <c r="E64" s="88">
        <v>1</v>
      </c>
      <c r="F64" s="88"/>
      <c r="G64" s="88"/>
      <c r="H64" s="143"/>
      <c r="I64" s="143"/>
      <c r="J64" s="143"/>
      <c r="K64" s="88"/>
      <c r="L64" s="143"/>
      <c r="M64" s="143"/>
      <c r="N64" s="197">
        <v>0.04</v>
      </c>
      <c r="O64" s="197">
        <v>0.03</v>
      </c>
      <c r="P64" s="197">
        <v>2.5000000000000001E-2</v>
      </c>
      <c r="Q64" s="200">
        <v>5</v>
      </c>
      <c r="R64" s="450">
        <f t="shared" si="2"/>
        <v>0.2</v>
      </c>
      <c r="S64" s="201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44"/>
      <c r="CE64" s="144"/>
      <c r="CF64" s="144"/>
      <c r="CG64" s="144"/>
      <c r="CH64" s="144"/>
      <c r="CI64" s="144"/>
      <c r="CJ64" s="144"/>
      <c r="CK64" s="144"/>
      <c r="CL64" s="144"/>
      <c r="CM64" s="144"/>
      <c r="CN64" s="144"/>
      <c r="CO64" s="144"/>
      <c r="CP64" s="144"/>
      <c r="CQ64" s="144"/>
      <c r="CR64" s="144"/>
      <c r="CS64" s="144"/>
      <c r="CT64" s="144"/>
      <c r="CU64" s="144"/>
      <c r="CV64" s="144"/>
      <c r="CW64" s="144"/>
      <c r="CX64" s="144"/>
      <c r="CY64" s="144"/>
      <c r="CZ64" s="144"/>
      <c r="DA64" s="144"/>
      <c r="DB64" s="144"/>
      <c r="DC64" s="144"/>
      <c r="DD64" s="144"/>
      <c r="DE64" s="144"/>
      <c r="DF64" s="144"/>
      <c r="DG64" s="144"/>
      <c r="DH64" s="144"/>
      <c r="DI64" s="144"/>
      <c r="DJ64" s="144"/>
      <c r="DK64" s="144"/>
      <c r="DL64" s="144"/>
      <c r="DM64" s="144"/>
      <c r="DN64" s="144"/>
      <c r="DO64" s="144"/>
      <c r="DP64" s="144"/>
      <c r="DQ64" s="144"/>
      <c r="DR64" s="144"/>
      <c r="DS64" s="144"/>
      <c r="DT64" s="144"/>
      <c r="DU64" s="144"/>
      <c r="DV64" s="144"/>
      <c r="DW64" s="144"/>
      <c r="DX64" s="144"/>
      <c r="DY64" s="144"/>
      <c r="DZ64" s="144"/>
      <c r="EA64" s="144"/>
      <c r="EB64" s="144"/>
      <c r="EC64" s="144"/>
      <c r="ED64" s="144"/>
      <c r="EE64" s="144"/>
      <c r="EF64" s="144"/>
      <c r="EG64" s="144"/>
      <c r="EH64" s="144"/>
      <c r="EI64" s="144"/>
      <c r="EJ64" s="144"/>
      <c r="EK64" s="144"/>
      <c r="EL64" s="144"/>
      <c r="EM64" s="144"/>
      <c r="EN64" s="144"/>
      <c r="EO64" s="144"/>
      <c r="EP64" s="144"/>
      <c r="EQ64" s="144"/>
      <c r="ER64" s="144"/>
      <c r="ES64" s="144"/>
      <c r="ET64" s="144"/>
      <c r="EU64" s="144"/>
      <c r="EV64" s="144"/>
      <c r="EW64" s="144"/>
      <c r="EX64" s="144"/>
      <c r="EY64" s="144"/>
      <c r="EZ64" s="144"/>
      <c r="FA64" s="144"/>
      <c r="FB64" s="144"/>
      <c r="FC64" s="144"/>
      <c r="FD64" s="144"/>
      <c r="FE64" s="144"/>
      <c r="FF64" s="144"/>
      <c r="FG64" s="144"/>
      <c r="FH64" s="144"/>
      <c r="FI64" s="144"/>
      <c r="FJ64" s="144"/>
      <c r="FK64" s="144"/>
      <c r="FL64" s="144"/>
      <c r="FM64" s="144"/>
      <c r="FN64" s="144"/>
      <c r="FO64" s="144"/>
      <c r="FP64" s="144"/>
      <c r="FQ64" s="144"/>
      <c r="FR64" s="144"/>
      <c r="FS64" s="144"/>
      <c r="FT64" s="144"/>
      <c r="FU64" s="144"/>
      <c r="FV64" s="144"/>
      <c r="FW64" s="144"/>
      <c r="FX64" s="144"/>
      <c r="FY64" s="144"/>
      <c r="FZ64" s="144"/>
      <c r="GA64" s="144"/>
      <c r="GB64" s="144"/>
      <c r="GC64" s="144"/>
      <c r="GD64" s="144"/>
      <c r="GE64" s="144"/>
      <c r="GF64" s="144"/>
      <c r="GG64" s="144"/>
      <c r="GH64" s="144"/>
      <c r="GI64" s="144"/>
      <c r="GJ64" s="144"/>
      <c r="GK64" s="144"/>
      <c r="GL64" s="144"/>
      <c r="GM64" s="144"/>
      <c r="GN64" s="144"/>
      <c r="GO64" s="144"/>
      <c r="GP64" s="144"/>
      <c r="GQ64" s="144"/>
      <c r="GR64" s="144"/>
      <c r="GS64" s="144"/>
      <c r="GT64" s="144"/>
      <c r="GU64" s="144"/>
      <c r="GV64" s="144"/>
      <c r="GW64" s="144"/>
      <c r="GX64" s="144"/>
      <c r="GY64" s="144"/>
      <c r="GZ64" s="144"/>
      <c r="HA64" s="144"/>
      <c r="HB64" s="144"/>
      <c r="HC64" s="144"/>
      <c r="HD64" s="144"/>
      <c r="HE64" s="144"/>
      <c r="HF64" s="144"/>
      <c r="HG64" s="144"/>
      <c r="HH64" s="144"/>
      <c r="HI64" s="144"/>
      <c r="HJ64" s="144"/>
      <c r="HK64" s="144"/>
      <c r="HL64" s="144"/>
      <c r="HM64" s="144"/>
      <c r="HN64" s="144"/>
      <c r="HO64" s="144"/>
      <c r="HP64" s="144"/>
      <c r="HQ64" s="144"/>
      <c r="HR64" s="144"/>
      <c r="HS64" s="144"/>
      <c r="HT64" s="144"/>
      <c r="HU64" s="144"/>
      <c r="HV64" s="144"/>
      <c r="HW64" s="144"/>
      <c r="HX64" s="144"/>
      <c r="HY64" s="144"/>
      <c r="HZ64" s="144"/>
      <c r="IA64" s="144"/>
      <c r="IB64" s="144"/>
      <c r="IC64" s="144"/>
      <c r="ID64" s="144"/>
      <c r="IE64" s="144"/>
      <c r="IF64" s="144"/>
      <c r="IG64" s="144"/>
      <c r="IH64" s="144"/>
      <c r="II64" s="144"/>
      <c r="IJ64" s="144"/>
      <c r="IK64" s="144"/>
      <c r="IL64" s="144"/>
      <c r="IM64" s="144"/>
      <c r="IN64" s="144"/>
      <c r="IO64" s="144"/>
      <c r="IP64" s="144"/>
      <c r="IQ64" s="144"/>
      <c r="IR64" s="144"/>
      <c r="IS64" s="144"/>
      <c r="IT64" s="144"/>
      <c r="IU64" s="144"/>
      <c r="IV64" s="144"/>
    </row>
    <row r="65" spans="1:256">
      <c r="A65" s="139">
        <v>56</v>
      </c>
      <c r="B65" s="146" t="s">
        <v>1054</v>
      </c>
      <c r="C65" s="145" t="s">
        <v>1036</v>
      </c>
      <c r="D65" s="142" t="s">
        <v>1001</v>
      </c>
      <c r="E65" s="88">
        <v>1</v>
      </c>
      <c r="F65" s="88"/>
      <c r="G65" s="88"/>
      <c r="H65" s="143"/>
      <c r="I65" s="143"/>
      <c r="J65" s="143"/>
      <c r="K65" s="88"/>
      <c r="L65" s="143"/>
      <c r="M65" s="143"/>
      <c r="N65" s="197">
        <v>0.04</v>
      </c>
      <c r="O65" s="197">
        <v>0.03</v>
      </c>
      <c r="P65" s="197">
        <v>2.5000000000000001E-2</v>
      </c>
      <c r="Q65" s="200">
        <v>5</v>
      </c>
      <c r="R65" s="450">
        <f t="shared" si="2"/>
        <v>0.2</v>
      </c>
      <c r="S65" s="201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44"/>
      <c r="CE65" s="144"/>
      <c r="CF65" s="144"/>
      <c r="CG65" s="144"/>
      <c r="CH65" s="144"/>
      <c r="CI65" s="144"/>
      <c r="CJ65" s="144"/>
      <c r="CK65" s="144"/>
      <c r="CL65" s="144"/>
      <c r="CM65" s="144"/>
      <c r="CN65" s="144"/>
      <c r="CO65" s="144"/>
      <c r="CP65" s="144"/>
      <c r="CQ65" s="144"/>
      <c r="CR65" s="144"/>
      <c r="CS65" s="144"/>
      <c r="CT65" s="144"/>
      <c r="CU65" s="144"/>
      <c r="CV65" s="144"/>
      <c r="CW65" s="144"/>
      <c r="CX65" s="144"/>
      <c r="CY65" s="144"/>
      <c r="CZ65" s="144"/>
      <c r="DA65" s="144"/>
      <c r="DB65" s="144"/>
      <c r="DC65" s="144"/>
      <c r="DD65" s="144"/>
      <c r="DE65" s="144"/>
      <c r="DF65" s="144"/>
      <c r="DG65" s="144"/>
      <c r="DH65" s="144"/>
      <c r="DI65" s="144"/>
      <c r="DJ65" s="144"/>
      <c r="DK65" s="144"/>
      <c r="DL65" s="144"/>
      <c r="DM65" s="144"/>
      <c r="DN65" s="144"/>
      <c r="DO65" s="144"/>
      <c r="DP65" s="144"/>
      <c r="DQ65" s="144"/>
      <c r="DR65" s="144"/>
      <c r="DS65" s="144"/>
      <c r="DT65" s="144"/>
      <c r="DU65" s="144"/>
      <c r="DV65" s="144"/>
      <c r="DW65" s="144"/>
      <c r="DX65" s="144"/>
      <c r="DY65" s="144"/>
      <c r="DZ65" s="144"/>
      <c r="EA65" s="144"/>
      <c r="EB65" s="144"/>
      <c r="EC65" s="144"/>
      <c r="ED65" s="144"/>
      <c r="EE65" s="144"/>
      <c r="EF65" s="144"/>
      <c r="EG65" s="144"/>
      <c r="EH65" s="144"/>
      <c r="EI65" s="144"/>
      <c r="EJ65" s="144"/>
      <c r="EK65" s="144"/>
      <c r="EL65" s="144"/>
      <c r="EM65" s="144"/>
      <c r="EN65" s="144"/>
      <c r="EO65" s="144"/>
      <c r="EP65" s="144"/>
      <c r="EQ65" s="144"/>
      <c r="ER65" s="144"/>
      <c r="ES65" s="144"/>
      <c r="ET65" s="144"/>
      <c r="EU65" s="144"/>
      <c r="EV65" s="144"/>
      <c r="EW65" s="144"/>
      <c r="EX65" s="144"/>
      <c r="EY65" s="144"/>
      <c r="EZ65" s="144"/>
      <c r="FA65" s="144"/>
      <c r="FB65" s="144"/>
      <c r="FC65" s="144"/>
      <c r="FD65" s="144"/>
      <c r="FE65" s="144"/>
      <c r="FF65" s="144"/>
      <c r="FG65" s="144"/>
      <c r="FH65" s="144"/>
      <c r="FI65" s="144"/>
      <c r="FJ65" s="144"/>
      <c r="FK65" s="144"/>
      <c r="FL65" s="144"/>
      <c r="FM65" s="144"/>
      <c r="FN65" s="144"/>
      <c r="FO65" s="144"/>
      <c r="FP65" s="144"/>
      <c r="FQ65" s="144"/>
      <c r="FR65" s="144"/>
      <c r="FS65" s="144"/>
      <c r="FT65" s="144"/>
      <c r="FU65" s="144"/>
      <c r="FV65" s="144"/>
      <c r="FW65" s="144"/>
      <c r="FX65" s="144"/>
      <c r="FY65" s="144"/>
      <c r="FZ65" s="144"/>
      <c r="GA65" s="144"/>
      <c r="GB65" s="144"/>
      <c r="GC65" s="144"/>
      <c r="GD65" s="144"/>
      <c r="GE65" s="144"/>
      <c r="GF65" s="144"/>
      <c r="GG65" s="144"/>
      <c r="GH65" s="144"/>
      <c r="GI65" s="144"/>
      <c r="GJ65" s="144"/>
      <c r="GK65" s="144"/>
      <c r="GL65" s="144"/>
      <c r="GM65" s="144"/>
      <c r="GN65" s="144"/>
      <c r="GO65" s="144"/>
      <c r="GP65" s="144"/>
      <c r="GQ65" s="144"/>
      <c r="GR65" s="144"/>
      <c r="GS65" s="144"/>
      <c r="GT65" s="144"/>
      <c r="GU65" s="144"/>
      <c r="GV65" s="144"/>
      <c r="GW65" s="144"/>
      <c r="GX65" s="144"/>
      <c r="GY65" s="144"/>
      <c r="GZ65" s="144"/>
      <c r="HA65" s="144"/>
      <c r="HB65" s="144"/>
      <c r="HC65" s="144"/>
      <c r="HD65" s="144"/>
      <c r="HE65" s="144"/>
      <c r="HF65" s="144"/>
      <c r="HG65" s="144"/>
      <c r="HH65" s="144"/>
      <c r="HI65" s="144"/>
      <c r="HJ65" s="144"/>
      <c r="HK65" s="144"/>
      <c r="HL65" s="144"/>
      <c r="HM65" s="144"/>
      <c r="HN65" s="144"/>
      <c r="HO65" s="144"/>
      <c r="HP65" s="144"/>
      <c r="HQ65" s="144"/>
      <c r="HR65" s="144"/>
      <c r="HS65" s="144"/>
      <c r="HT65" s="144"/>
      <c r="HU65" s="144"/>
      <c r="HV65" s="144"/>
      <c r="HW65" s="144"/>
      <c r="HX65" s="144"/>
      <c r="HY65" s="144"/>
      <c r="HZ65" s="144"/>
      <c r="IA65" s="144"/>
      <c r="IB65" s="144"/>
      <c r="IC65" s="144"/>
      <c r="ID65" s="144"/>
      <c r="IE65" s="144"/>
      <c r="IF65" s="144"/>
      <c r="IG65" s="144"/>
      <c r="IH65" s="144"/>
      <c r="II65" s="144"/>
      <c r="IJ65" s="144"/>
      <c r="IK65" s="144"/>
      <c r="IL65" s="144"/>
      <c r="IM65" s="144"/>
      <c r="IN65" s="144"/>
      <c r="IO65" s="144"/>
      <c r="IP65" s="144"/>
      <c r="IQ65" s="144"/>
      <c r="IR65" s="144"/>
      <c r="IS65" s="144"/>
      <c r="IT65" s="144"/>
      <c r="IU65" s="144"/>
      <c r="IV65" s="144"/>
    </row>
    <row r="66" spans="1:256">
      <c r="A66" s="139">
        <v>57</v>
      </c>
      <c r="B66" s="146" t="s">
        <v>1055</v>
      </c>
      <c r="C66" s="145" t="s">
        <v>1036</v>
      </c>
      <c r="D66" s="142" t="s">
        <v>1001</v>
      </c>
      <c r="E66" s="88">
        <v>1</v>
      </c>
      <c r="F66" s="88"/>
      <c r="G66" s="88"/>
      <c r="H66" s="143"/>
      <c r="I66" s="143"/>
      <c r="J66" s="143"/>
      <c r="K66" s="88"/>
      <c r="L66" s="143"/>
      <c r="M66" s="143"/>
      <c r="N66" s="197">
        <v>0.04</v>
      </c>
      <c r="O66" s="197">
        <v>0.03</v>
      </c>
      <c r="P66" s="197">
        <v>2.5000000000000001E-2</v>
      </c>
      <c r="Q66" s="200">
        <v>5</v>
      </c>
      <c r="R66" s="450">
        <f t="shared" si="2"/>
        <v>0.2</v>
      </c>
      <c r="S66" s="201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44"/>
      <c r="CE66" s="144"/>
      <c r="CF66" s="144"/>
      <c r="CG66" s="144"/>
      <c r="CH66" s="144"/>
      <c r="CI66" s="144"/>
      <c r="CJ66" s="144"/>
      <c r="CK66" s="144"/>
      <c r="CL66" s="144"/>
      <c r="CM66" s="144"/>
      <c r="CN66" s="144"/>
      <c r="CO66" s="144"/>
      <c r="CP66" s="144"/>
      <c r="CQ66" s="144"/>
      <c r="CR66" s="144"/>
      <c r="CS66" s="144"/>
      <c r="CT66" s="144"/>
      <c r="CU66" s="144"/>
      <c r="CV66" s="144"/>
      <c r="CW66" s="144"/>
      <c r="CX66" s="144"/>
      <c r="CY66" s="144"/>
      <c r="CZ66" s="144"/>
      <c r="DA66" s="144"/>
      <c r="DB66" s="144"/>
      <c r="DC66" s="144"/>
      <c r="DD66" s="144"/>
      <c r="DE66" s="144"/>
      <c r="DF66" s="144"/>
      <c r="DG66" s="144"/>
      <c r="DH66" s="144"/>
      <c r="DI66" s="144"/>
      <c r="DJ66" s="144"/>
      <c r="DK66" s="144"/>
      <c r="DL66" s="144"/>
      <c r="DM66" s="144"/>
      <c r="DN66" s="144"/>
      <c r="DO66" s="144"/>
      <c r="DP66" s="144"/>
      <c r="DQ66" s="144"/>
      <c r="DR66" s="144"/>
      <c r="DS66" s="144"/>
      <c r="DT66" s="144"/>
      <c r="DU66" s="144"/>
      <c r="DV66" s="144"/>
      <c r="DW66" s="144"/>
      <c r="DX66" s="144"/>
      <c r="DY66" s="144"/>
      <c r="DZ66" s="144"/>
      <c r="EA66" s="144"/>
      <c r="EB66" s="144"/>
      <c r="EC66" s="144"/>
      <c r="ED66" s="144"/>
      <c r="EE66" s="144"/>
      <c r="EF66" s="144"/>
      <c r="EG66" s="144"/>
      <c r="EH66" s="144"/>
      <c r="EI66" s="144"/>
      <c r="EJ66" s="144"/>
      <c r="EK66" s="144"/>
      <c r="EL66" s="144"/>
      <c r="EM66" s="144"/>
      <c r="EN66" s="144"/>
      <c r="EO66" s="144"/>
      <c r="EP66" s="144"/>
      <c r="EQ66" s="144"/>
      <c r="ER66" s="144"/>
      <c r="ES66" s="144"/>
      <c r="ET66" s="144"/>
      <c r="EU66" s="144"/>
      <c r="EV66" s="144"/>
      <c r="EW66" s="144"/>
      <c r="EX66" s="144"/>
      <c r="EY66" s="144"/>
      <c r="EZ66" s="144"/>
      <c r="FA66" s="144"/>
      <c r="FB66" s="144"/>
      <c r="FC66" s="144"/>
      <c r="FD66" s="144"/>
      <c r="FE66" s="144"/>
      <c r="FF66" s="144"/>
      <c r="FG66" s="144"/>
      <c r="FH66" s="144"/>
      <c r="FI66" s="144"/>
      <c r="FJ66" s="144"/>
      <c r="FK66" s="144"/>
      <c r="FL66" s="144"/>
      <c r="FM66" s="144"/>
      <c r="FN66" s="144"/>
      <c r="FO66" s="144"/>
      <c r="FP66" s="144"/>
      <c r="FQ66" s="144"/>
      <c r="FR66" s="144"/>
      <c r="FS66" s="144"/>
      <c r="FT66" s="144"/>
      <c r="FU66" s="144"/>
      <c r="FV66" s="144"/>
      <c r="FW66" s="144"/>
      <c r="FX66" s="144"/>
      <c r="FY66" s="144"/>
      <c r="FZ66" s="144"/>
      <c r="GA66" s="144"/>
      <c r="GB66" s="144"/>
      <c r="GC66" s="144"/>
      <c r="GD66" s="144"/>
      <c r="GE66" s="144"/>
      <c r="GF66" s="144"/>
      <c r="GG66" s="144"/>
      <c r="GH66" s="144"/>
      <c r="GI66" s="144"/>
      <c r="GJ66" s="144"/>
      <c r="GK66" s="144"/>
      <c r="GL66" s="144"/>
      <c r="GM66" s="144"/>
      <c r="GN66" s="144"/>
      <c r="GO66" s="144"/>
      <c r="GP66" s="144"/>
      <c r="GQ66" s="144"/>
      <c r="GR66" s="144"/>
      <c r="GS66" s="144"/>
      <c r="GT66" s="144"/>
      <c r="GU66" s="144"/>
      <c r="GV66" s="144"/>
      <c r="GW66" s="144"/>
      <c r="GX66" s="144"/>
      <c r="GY66" s="144"/>
      <c r="GZ66" s="144"/>
      <c r="HA66" s="144"/>
      <c r="HB66" s="144"/>
      <c r="HC66" s="144"/>
      <c r="HD66" s="144"/>
      <c r="HE66" s="144"/>
      <c r="HF66" s="144"/>
      <c r="HG66" s="144"/>
      <c r="HH66" s="144"/>
      <c r="HI66" s="144"/>
      <c r="HJ66" s="144"/>
      <c r="HK66" s="144"/>
      <c r="HL66" s="144"/>
      <c r="HM66" s="144"/>
      <c r="HN66" s="144"/>
      <c r="HO66" s="144"/>
      <c r="HP66" s="144"/>
      <c r="HQ66" s="144"/>
      <c r="HR66" s="144"/>
      <c r="HS66" s="144"/>
      <c r="HT66" s="144"/>
      <c r="HU66" s="144"/>
      <c r="HV66" s="144"/>
      <c r="HW66" s="144"/>
      <c r="HX66" s="144"/>
      <c r="HY66" s="144"/>
      <c r="HZ66" s="144"/>
      <c r="IA66" s="144"/>
      <c r="IB66" s="144"/>
      <c r="IC66" s="144"/>
      <c r="ID66" s="144"/>
      <c r="IE66" s="144"/>
      <c r="IF66" s="144"/>
      <c r="IG66" s="144"/>
      <c r="IH66" s="144"/>
      <c r="II66" s="144"/>
      <c r="IJ66" s="144"/>
      <c r="IK66" s="144"/>
      <c r="IL66" s="144"/>
      <c r="IM66" s="144"/>
      <c r="IN66" s="144"/>
      <c r="IO66" s="144"/>
      <c r="IP66" s="144"/>
      <c r="IQ66" s="144"/>
      <c r="IR66" s="144"/>
      <c r="IS66" s="144"/>
      <c r="IT66" s="144"/>
      <c r="IU66" s="144"/>
      <c r="IV66" s="144"/>
    </row>
    <row r="67" spans="1:256">
      <c r="A67" s="139">
        <v>58</v>
      </c>
      <c r="B67" s="146" t="s">
        <v>1056</v>
      </c>
      <c r="C67" s="145" t="s">
        <v>1036</v>
      </c>
      <c r="D67" s="142" t="s">
        <v>1001</v>
      </c>
      <c r="E67" s="88">
        <v>1</v>
      </c>
      <c r="F67" s="88"/>
      <c r="G67" s="88"/>
      <c r="H67" s="143"/>
      <c r="I67" s="143"/>
      <c r="J67" s="143"/>
      <c r="K67" s="88"/>
      <c r="L67" s="143"/>
      <c r="M67" s="143"/>
      <c r="N67" s="197">
        <v>0.04</v>
      </c>
      <c r="O67" s="197">
        <v>0.03</v>
      </c>
      <c r="P67" s="197">
        <v>2.5000000000000001E-2</v>
      </c>
      <c r="Q67" s="200">
        <v>5</v>
      </c>
      <c r="R67" s="450">
        <f t="shared" si="2"/>
        <v>0.2</v>
      </c>
      <c r="S67" s="201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44"/>
      <c r="CE67" s="144"/>
      <c r="CF67" s="144"/>
      <c r="CG67" s="144"/>
      <c r="CH67" s="144"/>
      <c r="CI67" s="144"/>
      <c r="CJ67" s="144"/>
      <c r="CK67" s="144"/>
      <c r="CL67" s="144"/>
      <c r="CM67" s="144"/>
      <c r="CN67" s="144"/>
      <c r="CO67" s="144"/>
      <c r="CP67" s="144"/>
      <c r="CQ67" s="144"/>
      <c r="CR67" s="144"/>
      <c r="CS67" s="144"/>
      <c r="CT67" s="144"/>
      <c r="CU67" s="144"/>
      <c r="CV67" s="144"/>
      <c r="CW67" s="144"/>
      <c r="CX67" s="144"/>
      <c r="CY67" s="144"/>
      <c r="CZ67" s="144"/>
      <c r="DA67" s="144"/>
      <c r="DB67" s="144"/>
      <c r="DC67" s="144"/>
      <c r="DD67" s="144"/>
      <c r="DE67" s="144"/>
      <c r="DF67" s="144"/>
      <c r="DG67" s="144"/>
      <c r="DH67" s="144"/>
      <c r="DI67" s="144"/>
      <c r="DJ67" s="144"/>
      <c r="DK67" s="144"/>
      <c r="DL67" s="144"/>
      <c r="DM67" s="144"/>
      <c r="DN67" s="144"/>
      <c r="DO67" s="144"/>
      <c r="DP67" s="144"/>
      <c r="DQ67" s="144"/>
      <c r="DR67" s="144"/>
      <c r="DS67" s="144"/>
      <c r="DT67" s="144"/>
      <c r="DU67" s="144"/>
      <c r="DV67" s="144"/>
      <c r="DW67" s="144"/>
      <c r="DX67" s="144"/>
      <c r="DY67" s="144"/>
      <c r="DZ67" s="144"/>
      <c r="EA67" s="144"/>
      <c r="EB67" s="144"/>
      <c r="EC67" s="144"/>
      <c r="ED67" s="144"/>
      <c r="EE67" s="144"/>
      <c r="EF67" s="144"/>
      <c r="EG67" s="144"/>
      <c r="EH67" s="144"/>
      <c r="EI67" s="144"/>
      <c r="EJ67" s="144"/>
      <c r="EK67" s="144"/>
      <c r="EL67" s="144"/>
      <c r="EM67" s="144"/>
      <c r="EN67" s="144"/>
      <c r="EO67" s="144"/>
      <c r="EP67" s="144"/>
      <c r="EQ67" s="144"/>
      <c r="ER67" s="144"/>
      <c r="ES67" s="144"/>
      <c r="ET67" s="144"/>
      <c r="EU67" s="144"/>
      <c r="EV67" s="144"/>
      <c r="EW67" s="144"/>
      <c r="EX67" s="144"/>
      <c r="EY67" s="144"/>
      <c r="EZ67" s="144"/>
      <c r="FA67" s="144"/>
      <c r="FB67" s="144"/>
      <c r="FC67" s="144"/>
      <c r="FD67" s="144"/>
      <c r="FE67" s="144"/>
      <c r="FF67" s="144"/>
      <c r="FG67" s="144"/>
      <c r="FH67" s="144"/>
      <c r="FI67" s="144"/>
      <c r="FJ67" s="144"/>
      <c r="FK67" s="144"/>
      <c r="FL67" s="144"/>
      <c r="FM67" s="144"/>
      <c r="FN67" s="144"/>
      <c r="FO67" s="144"/>
      <c r="FP67" s="144"/>
      <c r="FQ67" s="144"/>
      <c r="FR67" s="144"/>
      <c r="FS67" s="144"/>
      <c r="FT67" s="144"/>
      <c r="FU67" s="144"/>
      <c r="FV67" s="144"/>
      <c r="FW67" s="144"/>
      <c r="FX67" s="144"/>
      <c r="FY67" s="144"/>
      <c r="FZ67" s="144"/>
      <c r="GA67" s="144"/>
      <c r="GB67" s="144"/>
      <c r="GC67" s="144"/>
      <c r="GD67" s="144"/>
      <c r="GE67" s="144"/>
      <c r="GF67" s="144"/>
      <c r="GG67" s="144"/>
      <c r="GH67" s="144"/>
      <c r="GI67" s="144"/>
      <c r="GJ67" s="144"/>
      <c r="GK67" s="144"/>
      <c r="GL67" s="144"/>
      <c r="GM67" s="144"/>
      <c r="GN67" s="144"/>
      <c r="GO67" s="144"/>
      <c r="GP67" s="144"/>
      <c r="GQ67" s="144"/>
      <c r="GR67" s="144"/>
      <c r="GS67" s="144"/>
      <c r="GT67" s="144"/>
      <c r="GU67" s="144"/>
      <c r="GV67" s="144"/>
      <c r="GW67" s="144"/>
      <c r="GX67" s="144"/>
      <c r="GY67" s="144"/>
      <c r="GZ67" s="144"/>
      <c r="HA67" s="144"/>
      <c r="HB67" s="144"/>
      <c r="HC67" s="144"/>
      <c r="HD67" s="144"/>
      <c r="HE67" s="144"/>
      <c r="HF67" s="144"/>
      <c r="HG67" s="144"/>
      <c r="HH67" s="144"/>
      <c r="HI67" s="144"/>
      <c r="HJ67" s="144"/>
      <c r="HK67" s="144"/>
      <c r="HL67" s="144"/>
      <c r="HM67" s="144"/>
      <c r="HN67" s="144"/>
      <c r="HO67" s="144"/>
      <c r="HP67" s="144"/>
      <c r="HQ67" s="144"/>
      <c r="HR67" s="144"/>
      <c r="HS67" s="144"/>
      <c r="HT67" s="144"/>
      <c r="HU67" s="144"/>
      <c r="HV67" s="144"/>
      <c r="HW67" s="144"/>
      <c r="HX67" s="144"/>
      <c r="HY67" s="144"/>
      <c r="HZ67" s="144"/>
      <c r="IA67" s="144"/>
      <c r="IB67" s="144"/>
      <c r="IC67" s="144"/>
      <c r="ID67" s="144"/>
      <c r="IE67" s="144"/>
      <c r="IF67" s="144"/>
      <c r="IG67" s="144"/>
      <c r="IH67" s="144"/>
      <c r="II67" s="144"/>
      <c r="IJ67" s="144"/>
      <c r="IK67" s="144"/>
      <c r="IL67" s="144"/>
      <c r="IM67" s="144"/>
      <c r="IN67" s="144"/>
      <c r="IO67" s="144"/>
      <c r="IP67" s="144"/>
      <c r="IQ67" s="144"/>
      <c r="IR67" s="144"/>
      <c r="IS67" s="144"/>
      <c r="IT67" s="144"/>
      <c r="IU67" s="144"/>
      <c r="IV67" s="144"/>
    </row>
    <row r="68" spans="1:256">
      <c r="A68" s="139">
        <v>59</v>
      </c>
      <c r="B68" s="146" t="s">
        <v>1057</v>
      </c>
      <c r="C68" s="145" t="s">
        <v>1036</v>
      </c>
      <c r="D68" s="142" t="s">
        <v>1001</v>
      </c>
      <c r="E68" s="88">
        <v>1</v>
      </c>
      <c r="F68" s="88"/>
      <c r="G68" s="88"/>
      <c r="H68" s="143"/>
      <c r="I68" s="143"/>
      <c r="J68" s="143"/>
      <c r="K68" s="88"/>
      <c r="L68" s="143"/>
      <c r="M68" s="143"/>
      <c r="N68" s="197">
        <v>0.04</v>
      </c>
      <c r="O68" s="197">
        <v>0.03</v>
      </c>
      <c r="P68" s="197">
        <v>2.5000000000000001E-2</v>
      </c>
      <c r="Q68" s="200">
        <v>5</v>
      </c>
      <c r="R68" s="450">
        <f t="shared" si="2"/>
        <v>0.2</v>
      </c>
      <c r="S68" s="201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44"/>
      <c r="CE68" s="144"/>
      <c r="CF68" s="144"/>
      <c r="CG68" s="144"/>
      <c r="CH68" s="144"/>
      <c r="CI68" s="144"/>
      <c r="CJ68" s="144"/>
      <c r="CK68" s="144"/>
      <c r="CL68" s="144"/>
      <c r="CM68" s="144"/>
      <c r="CN68" s="144"/>
      <c r="CO68" s="144"/>
      <c r="CP68" s="144"/>
      <c r="CQ68" s="144"/>
      <c r="CR68" s="144"/>
      <c r="CS68" s="144"/>
      <c r="CT68" s="144"/>
      <c r="CU68" s="144"/>
      <c r="CV68" s="144"/>
      <c r="CW68" s="144"/>
      <c r="CX68" s="144"/>
      <c r="CY68" s="144"/>
      <c r="CZ68" s="144"/>
      <c r="DA68" s="144"/>
      <c r="DB68" s="144"/>
      <c r="DC68" s="144"/>
      <c r="DD68" s="144"/>
      <c r="DE68" s="144"/>
      <c r="DF68" s="144"/>
      <c r="DG68" s="144"/>
      <c r="DH68" s="144"/>
      <c r="DI68" s="144"/>
      <c r="DJ68" s="144"/>
      <c r="DK68" s="144"/>
      <c r="DL68" s="144"/>
      <c r="DM68" s="144"/>
      <c r="DN68" s="144"/>
      <c r="DO68" s="144"/>
      <c r="DP68" s="144"/>
      <c r="DQ68" s="144"/>
      <c r="DR68" s="144"/>
      <c r="DS68" s="144"/>
      <c r="DT68" s="144"/>
      <c r="DU68" s="144"/>
      <c r="DV68" s="144"/>
      <c r="DW68" s="144"/>
      <c r="DX68" s="144"/>
      <c r="DY68" s="144"/>
      <c r="DZ68" s="144"/>
      <c r="EA68" s="144"/>
      <c r="EB68" s="144"/>
      <c r="EC68" s="144"/>
      <c r="ED68" s="144"/>
      <c r="EE68" s="144"/>
      <c r="EF68" s="144"/>
      <c r="EG68" s="144"/>
      <c r="EH68" s="144"/>
      <c r="EI68" s="144"/>
      <c r="EJ68" s="144"/>
      <c r="EK68" s="144"/>
      <c r="EL68" s="144"/>
      <c r="EM68" s="144"/>
      <c r="EN68" s="144"/>
      <c r="EO68" s="144"/>
      <c r="EP68" s="144"/>
      <c r="EQ68" s="144"/>
      <c r="ER68" s="144"/>
      <c r="ES68" s="144"/>
      <c r="ET68" s="144"/>
      <c r="EU68" s="144"/>
      <c r="EV68" s="144"/>
      <c r="EW68" s="144"/>
      <c r="EX68" s="144"/>
      <c r="EY68" s="144"/>
      <c r="EZ68" s="144"/>
      <c r="FA68" s="144"/>
      <c r="FB68" s="144"/>
      <c r="FC68" s="144"/>
      <c r="FD68" s="144"/>
      <c r="FE68" s="144"/>
      <c r="FF68" s="144"/>
      <c r="FG68" s="144"/>
      <c r="FH68" s="144"/>
      <c r="FI68" s="144"/>
      <c r="FJ68" s="144"/>
      <c r="FK68" s="144"/>
      <c r="FL68" s="144"/>
      <c r="FM68" s="144"/>
      <c r="FN68" s="144"/>
      <c r="FO68" s="144"/>
      <c r="FP68" s="144"/>
      <c r="FQ68" s="144"/>
      <c r="FR68" s="144"/>
      <c r="FS68" s="144"/>
      <c r="FT68" s="144"/>
      <c r="FU68" s="144"/>
      <c r="FV68" s="144"/>
      <c r="FW68" s="144"/>
      <c r="FX68" s="144"/>
      <c r="FY68" s="144"/>
      <c r="FZ68" s="144"/>
      <c r="GA68" s="144"/>
      <c r="GB68" s="144"/>
      <c r="GC68" s="144"/>
      <c r="GD68" s="144"/>
      <c r="GE68" s="144"/>
      <c r="GF68" s="144"/>
      <c r="GG68" s="144"/>
      <c r="GH68" s="144"/>
      <c r="GI68" s="144"/>
      <c r="GJ68" s="144"/>
      <c r="GK68" s="144"/>
      <c r="GL68" s="144"/>
      <c r="GM68" s="144"/>
      <c r="GN68" s="144"/>
      <c r="GO68" s="144"/>
      <c r="GP68" s="144"/>
      <c r="GQ68" s="144"/>
      <c r="GR68" s="144"/>
      <c r="GS68" s="144"/>
      <c r="GT68" s="144"/>
      <c r="GU68" s="144"/>
      <c r="GV68" s="144"/>
      <c r="GW68" s="144"/>
      <c r="GX68" s="144"/>
      <c r="GY68" s="144"/>
      <c r="GZ68" s="144"/>
      <c r="HA68" s="144"/>
      <c r="HB68" s="144"/>
      <c r="HC68" s="144"/>
      <c r="HD68" s="144"/>
      <c r="HE68" s="144"/>
      <c r="HF68" s="144"/>
      <c r="HG68" s="144"/>
      <c r="HH68" s="144"/>
      <c r="HI68" s="144"/>
      <c r="HJ68" s="144"/>
      <c r="HK68" s="144"/>
      <c r="HL68" s="144"/>
      <c r="HM68" s="144"/>
      <c r="HN68" s="144"/>
      <c r="HO68" s="144"/>
      <c r="HP68" s="144"/>
      <c r="HQ68" s="144"/>
      <c r="HR68" s="144"/>
      <c r="HS68" s="144"/>
      <c r="HT68" s="144"/>
      <c r="HU68" s="144"/>
      <c r="HV68" s="144"/>
      <c r="HW68" s="144"/>
      <c r="HX68" s="144"/>
      <c r="HY68" s="144"/>
      <c r="HZ68" s="144"/>
      <c r="IA68" s="144"/>
      <c r="IB68" s="144"/>
      <c r="IC68" s="144"/>
      <c r="ID68" s="144"/>
      <c r="IE68" s="144"/>
      <c r="IF68" s="144"/>
      <c r="IG68" s="144"/>
      <c r="IH68" s="144"/>
      <c r="II68" s="144"/>
      <c r="IJ68" s="144"/>
      <c r="IK68" s="144"/>
      <c r="IL68" s="144"/>
      <c r="IM68" s="144"/>
      <c r="IN68" s="144"/>
      <c r="IO68" s="144"/>
      <c r="IP68" s="144"/>
      <c r="IQ68" s="144"/>
      <c r="IR68" s="144"/>
      <c r="IS68" s="144"/>
      <c r="IT68" s="144"/>
      <c r="IU68" s="144"/>
      <c r="IV68" s="144"/>
    </row>
    <row r="69" spans="1:256">
      <c r="A69" s="139">
        <v>60</v>
      </c>
      <c r="B69" s="146" t="s">
        <v>1058</v>
      </c>
      <c r="C69" s="145" t="s">
        <v>1036</v>
      </c>
      <c r="D69" s="142" t="s">
        <v>1001</v>
      </c>
      <c r="E69" s="88">
        <v>1</v>
      </c>
      <c r="F69" s="88"/>
      <c r="G69" s="88"/>
      <c r="H69" s="143"/>
      <c r="I69" s="143"/>
      <c r="J69" s="143"/>
      <c r="K69" s="88"/>
      <c r="L69" s="143"/>
      <c r="M69" s="143"/>
      <c r="N69" s="197">
        <v>0.04</v>
      </c>
      <c r="O69" s="197">
        <v>0.03</v>
      </c>
      <c r="P69" s="197">
        <v>2.5000000000000001E-2</v>
      </c>
      <c r="Q69" s="200">
        <v>5</v>
      </c>
      <c r="R69" s="450">
        <f t="shared" si="2"/>
        <v>0.2</v>
      </c>
      <c r="S69" s="201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44"/>
      <c r="CE69" s="144"/>
      <c r="CF69" s="144"/>
      <c r="CG69" s="144"/>
      <c r="CH69" s="144"/>
      <c r="CI69" s="144"/>
      <c r="CJ69" s="144"/>
      <c r="CK69" s="144"/>
      <c r="CL69" s="144"/>
      <c r="CM69" s="144"/>
      <c r="CN69" s="144"/>
      <c r="CO69" s="144"/>
      <c r="CP69" s="144"/>
      <c r="CQ69" s="144"/>
      <c r="CR69" s="144"/>
      <c r="CS69" s="144"/>
      <c r="CT69" s="144"/>
      <c r="CU69" s="144"/>
      <c r="CV69" s="144"/>
      <c r="CW69" s="144"/>
      <c r="CX69" s="144"/>
      <c r="CY69" s="144"/>
      <c r="CZ69" s="144"/>
      <c r="DA69" s="144"/>
      <c r="DB69" s="144"/>
      <c r="DC69" s="144"/>
      <c r="DD69" s="144"/>
      <c r="DE69" s="144"/>
      <c r="DF69" s="144"/>
      <c r="DG69" s="144"/>
      <c r="DH69" s="144"/>
      <c r="DI69" s="144"/>
      <c r="DJ69" s="144"/>
      <c r="DK69" s="144"/>
      <c r="DL69" s="144"/>
      <c r="DM69" s="144"/>
      <c r="DN69" s="144"/>
      <c r="DO69" s="144"/>
      <c r="DP69" s="144"/>
      <c r="DQ69" s="144"/>
      <c r="DR69" s="144"/>
      <c r="DS69" s="144"/>
      <c r="DT69" s="144"/>
      <c r="DU69" s="144"/>
      <c r="DV69" s="144"/>
      <c r="DW69" s="144"/>
      <c r="DX69" s="144"/>
      <c r="DY69" s="144"/>
      <c r="DZ69" s="144"/>
      <c r="EA69" s="144"/>
      <c r="EB69" s="144"/>
      <c r="EC69" s="144"/>
      <c r="ED69" s="144"/>
      <c r="EE69" s="144"/>
      <c r="EF69" s="144"/>
      <c r="EG69" s="144"/>
      <c r="EH69" s="144"/>
      <c r="EI69" s="144"/>
      <c r="EJ69" s="144"/>
      <c r="EK69" s="144"/>
      <c r="EL69" s="144"/>
      <c r="EM69" s="144"/>
      <c r="EN69" s="144"/>
      <c r="EO69" s="144"/>
      <c r="EP69" s="144"/>
      <c r="EQ69" s="144"/>
      <c r="ER69" s="144"/>
      <c r="ES69" s="144"/>
      <c r="ET69" s="144"/>
      <c r="EU69" s="144"/>
      <c r="EV69" s="144"/>
      <c r="EW69" s="144"/>
      <c r="EX69" s="144"/>
      <c r="EY69" s="144"/>
      <c r="EZ69" s="144"/>
      <c r="FA69" s="144"/>
      <c r="FB69" s="144"/>
      <c r="FC69" s="144"/>
      <c r="FD69" s="144"/>
      <c r="FE69" s="144"/>
      <c r="FF69" s="144"/>
      <c r="FG69" s="144"/>
      <c r="FH69" s="144"/>
      <c r="FI69" s="144"/>
      <c r="FJ69" s="144"/>
      <c r="FK69" s="144"/>
      <c r="FL69" s="144"/>
      <c r="FM69" s="144"/>
      <c r="FN69" s="144"/>
      <c r="FO69" s="144"/>
      <c r="FP69" s="144"/>
      <c r="FQ69" s="144"/>
      <c r="FR69" s="144"/>
      <c r="FS69" s="144"/>
      <c r="FT69" s="144"/>
      <c r="FU69" s="144"/>
      <c r="FV69" s="144"/>
      <c r="FW69" s="144"/>
      <c r="FX69" s="144"/>
      <c r="FY69" s="144"/>
      <c r="FZ69" s="144"/>
      <c r="GA69" s="144"/>
      <c r="GB69" s="144"/>
      <c r="GC69" s="144"/>
      <c r="GD69" s="144"/>
      <c r="GE69" s="144"/>
      <c r="GF69" s="144"/>
      <c r="GG69" s="144"/>
      <c r="GH69" s="144"/>
      <c r="GI69" s="144"/>
      <c r="GJ69" s="144"/>
      <c r="GK69" s="144"/>
      <c r="GL69" s="144"/>
      <c r="GM69" s="144"/>
      <c r="GN69" s="144"/>
      <c r="GO69" s="144"/>
      <c r="GP69" s="144"/>
      <c r="GQ69" s="144"/>
      <c r="GR69" s="144"/>
      <c r="GS69" s="144"/>
      <c r="GT69" s="144"/>
      <c r="GU69" s="144"/>
      <c r="GV69" s="144"/>
      <c r="GW69" s="144"/>
      <c r="GX69" s="144"/>
      <c r="GY69" s="144"/>
      <c r="GZ69" s="144"/>
      <c r="HA69" s="144"/>
      <c r="HB69" s="144"/>
      <c r="HC69" s="144"/>
      <c r="HD69" s="144"/>
      <c r="HE69" s="144"/>
      <c r="HF69" s="144"/>
      <c r="HG69" s="144"/>
      <c r="HH69" s="144"/>
      <c r="HI69" s="144"/>
      <c r="HJ69" s="144"/>
      <c r="HK69" s="144"/>
      <c r="HL69" s="144"/>
      <c r="HM69" s="144"/>
      <c r="HN69" s="144"/>
      <c r="HO69" s="144"/>
      <c r="HP69" s="144"/>
      <c r="HQ69" s="144"/>
      <c r="HR69" s="144"/>
      <c r="HS69" s="144"/>
      <c r="HT69" s="144"/>
      <c r="HU69" s="144"/>
      <c r="HV69" s="144"/>
      <c r="HW69" s="144"/>
      <c r="HX69" s="144"/>
      <c r="HY69" s="144"/>
      <c r="HZ69" s="144"/>
      <c r="IA69" s="144"/>
      <c r="IB69" s="144"/>
      <c r="IC69" s="144"/>
      <c r="ID69" s="144"/>
      <c r="IE69" s="144"/>
      <c r="IF69" s="144"/>
      <c r="IG69" s="144"/>
      <c r="IH69" s="144"/>
      <c r="II69" s="144"/>
      <c r="IJ69" s="144"/>
      <c r="IK69" s="144"/>
      <c r="IL69" s="144"/>
      <c r="IM69" s="144"/>
      <c r="IN69" s="144"/>
      <c r="IO69" s="144"/>
      <c r="IP69" s="144"/>
      <c r="IQ69" s="144"/>
      <c r="IR69" s="144"/>
      <c r="IS69" s="144"/>
      <c r="IT69" s="144"/>
      <c r="IU69" s="144"/>
      <c r="IV69" s="144"/>
    </row>
    <row r="70" spans="1:256">
      <c r="A70" s="139">
        <v>61</v>
      </c>
      <c r="B70" s="146" t="s">
        <v>1059</v>
      </c>
      <c r="C70" s="145" t="s">
        <v>1036</v>
      </c>
      <c r="D70" s="142" t="s">
        <v>1001</v>
      </c>
      <c r="E70" s="88">
        <v>1</v>
      </c>
      <c r="F70" s="88"/>
      <c r="G70" s="88"/>
      <c r="H70" s="143"/>
      <c r="I70" s="143"/>
      <c r="J70" s="143"/>
      <c r="K70" s="88"/>
      <c r="L70" s="143"/>
      <c r="M70" s="143"/>
      <c r="N70" s="197">
        <v>0.04</v>
      </c>
      <c r="O70" s="197">
        <v>0.03</v>
      </c>
      <c r="P70" s="197">
        <v>2.5000000000000001E-2</v>
      </c>
      <c r="Q70" s="200">
        <v>5</v>
      </c>
      <c r="R70" s="450">
        <f t="shared" si="2"/>
        <v>0.2</v>
      </c>
      <c r="S70" s="201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4"/>
      <c r="CD70" s="144"/>
      <c r="CE70" s="144"/>
      <c r="CF70" s="144"/>
      <c r="CG70" s="144"/>
      <c r="CH70" s="144"/>
      <c r="CI70" s="144"/>
      <c r="CJ70" s="144"/>
      <c r="CK70" s="144"/>
      <c r="CL70" s="144"/>
      <c r="CM70" s="144"/>
      <c r="CN70" s="144"/>
      <c r="CO70" s="144"/>
      <c r="CP70" s="144"/>
      <c r="CQ70" s="144"/>
      <c r="CR70" s="144"/>
      <c r="CS70" s="144"/>
      <c r="CT70" s="144"/>
      <c r="CU70" s="144"/>
      <c r="CV70" s="144"/>
      <c r="CW70" s="144"/>
      <c r="CX70" s="144"/>
      <c r="CY70" s="144"/>
      <c r="CZ70" s="144"/>
      <c r="DA70" s="144"/>
      <c r="DB70" s="144"/>
      <c r="DC70" s="144"/>
      <c r="DD70" s="144"/>
      <c r="DE70" s="144"/>
      <c r="DF70" s="144"/>
      <c r="DG70" s="144"/>
      <c r="DH70" s="144"/>
      <c r="DI70" s="144"/>
      <c r="DJ70" s="144"/>
      <c r="DK70" s="144"/>
      <c r="DL70" s="144"/>
      <c r="DM70" s="144"/>
      <c r="DN70" s="144"/>
      <c r="DO70" s="144"/>
      <c r="DP70" s="144"/>
      <c r="DQ70" s="144"/>
      <c r="DR70" s="144"/>
      <c r="DS70" s="144"/>
      <c r="DT70" s="144"/>
      <c r="DU70" s="144"/>
      <c r="DV70" s="144"/>
      <c r="DW70" s="144"/>
      <c r="DX70" s="144"/>
      <c r="DY70" s="144"/>
      <c r="DZ70" s="144"/>
      <c r="EA70" s="144"/>
      <c r="EB70" s="144"/>
      <c r="EC70" s="144"/>
      <c r="ED70" s="144"/>
      <c r="EE70" s="144"/>
      <c r="EF70" s="144"/>
      <c r="EG70" s="144"/>
      <c r="EH70" s="144"/>
      <c r="EI70" s="144"/>
      <c r="EJ70" s="144"/>
      <c r="EK70" s="144"/>
      <c r="EL70" s="144"/>
      <c r="EM70" s="144"/>
      <c r="EN70" s="144"/>
      <c r="EO70" s="144"/>
      <c r="EP70" s="144"/>
      <c r="EQ70" s="144"/>
      <c r="ER70" s="144"/>
      <c r="ES70" s="144"/>
      <c r="ET70" s="144"/>
      <c r="EU70" s="144"/>
      <c r="EV70" s="144"/>
      <c r="EW70" s="144"/>
      <c r="EX70" s="144"/>
      <c r="EY70" s="144"/>
      <c r="EZ70" s="144"/>
      <c r="FA70" s="144"/>
      <c r="FB70" s="144"/>
      <c r="FC70" s="144"/>
      <c r="FD70" s="144"/>
      <c r="FE70" s="144"/>
      <c r="FF70" s="144"/>
      <c r="FG70" s="144"/>
      <c r="FH70" s="144"/>
      <c r="FI70" s="144"/>
      <c r="FJ70" s="144"/>
      <c r="FK70" s="144"/>
      <c r="FL70" s="144"/>
      <c r="FM70" s="144"/>
      <c r="FN70" s="144"/>
      <c r="FO70" s="144"/>
      <c r="FP70" s="144"/>
      <c r="FQ70" s="144"/>
      <c r="FR70" s="144"/>
      <c r="FS70" s="144"/>
      <c r="FT70" s="144"/>
      <c r="FU70" s="144"/>
      <c r="FV70" s="144"/>
      <c r="FW70" s="144"/>
      <c r="FX70" s="144"/>
      <c r="FY70" s="144"/>
      <c r="FZ70" s="144"/>
      <c r="GA70" s="144"/>
      <c r="GB70" s="144"/>
      <c r="GC70" s="144"/>
      <c r="GD70" s="144"/>
      <c r="GE70" s="144"/>
      <c r="GF70" s="144"/>
      <c r="GG70" s="144"/>
      <c r="GH70" s="144"/>
      <c r="GI70" s="144"/>
      <c r="GJ70" s="144"/>
      <c r="GK70" s="144"/>
      <c r="GL70" s="144"/>
      <c r="GM70" s="144"/>
      <c r="GN70" s="144"/>
      <c r="GO70" s="144"/>
      <c r="GP70" s="144"/>
      <c r="GQ70" s="144"/>
      <c r="GR70" s="144"/>
      <c r="GS70" s="144"/>
      <c r="GT70" s="144"/>
      <c r="GU70" s="144"/>
      <c r="GV70" s="144"/>
      <c r="GW70" s="144"/>
      <c r="GX70" s="144"/>
      <c r="GY70" s="144"/>
      <c r="GZ70" s="144"/>
      <c r="HA70" s="144"/>
      <c r="HB70" s="144"/>
      <c r="HC70" s="144"/>
      <c r="HD70" s="144"/>
      <c r="HE70" s="144"/>
      <c r="HF70" s="144"/>
      <c r="HG70" s="144"/>
      <c r="HH70" s="144"/>
      <c r="HI70" s="144"/>
      <c r="HJ70" s="144"/>
      <c r="HK70" s="144"/>
      <c r="HL70" s="144"/>
      <c r="HM70" s="144"/>
      <c r="HN70" s="144"/>
      <c r="HO70" s="144"/>
      <c r="HP70" s="144"/>
      <c r="HQ70" s="144"/>
      <c r="HR70" s="144"/>
      <c r="HS70" s="144"/>
      <c r="HT70" s="144"/>
      <c r="HU70" s="144"/>
      <c r="HV70" s="144"/>
      <c r="HW70" s="144"/>
      <c r="HX70" s="144"/>
      <c r="HY70" s="144"/>
      <c r="HZ70" s="144"/>
      <c r="IA70" s="144"/>
      <c r="IB70" s="144"/>
      <c r="IC70" s="144"/>
      <c r="ID70" s="144"/>
      <c r="IE70" s="144"/>
      <c r="IF70" s="144"/>
      <c r="IG70" s="144"/>
      <c r="IH70" s="144"/>
      <c r="II70" s="144"/>
      <c r="IJ70" s="144"/>
      <c r="IK70" s="144"/>
      <c r="IL70" s="144"/>
      <c r="IM70" s="144"/>
      <c r="IN70" s="144"/>
      <c r="IO70" s="144"/>
      <c r="IP70" s="144"/>
      <c r="IQ70" s="144"/>
      <c r="IR70" s="144"/>
      <c r="IS70" s="144"/>
      <c r="IT70" s="144"/>
      <c r="IU70" s="144"/>
      <c r="IV70" s="144"/>
    </row>
    <row r="71" spans="1:256">
      <c r="A71" s="139">
        <v>62</v>
      </c>
      <c r="B71" s="146" t="s">
        <v>1060</v>
      </c>
      <c r="C71" s="145" t="s">
        <v>1036</v>
      </c>
      <c r="D71" s="142" t="s">
        <v>1001</v>
      </c>
      <c r="E71" s="88">
        <v>1</v>
      </c>
      <c r="F71" s="88"/>
      <c r="G71" s="88"/>
      <c r="H71" s="143"/>
      <c r="I71" s="143"/>
      <c r="J71" s="143"/>
      <c r="K71" s="88"/>
      <c r="L71" s="143"/>
      <c r="M71" s="143"/>
      <c r="N71" s="197">
        <v>0.04</v>
      </c>
      <c r="O71" s="197">
        <v>0.03</v>
      </c>
      <c r="P71" s="197">
        <v>2.5000000000000001E-2</v>
      </c>
      <c r="Q71" s="200">
        <v>5</v>
      </c>
      <c r="R71" s="450">
        <f t="shared" si="2"/>
        <v>0.2</v>
      </c>
      <c r="S71" s="201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44"/>
      <c r="CE71" s="144"/>
      <c r="CF71" s="144"/>
      <c r="CG71" s="144"/>
      <c r="CH71" s="144"/>
      <c r="CI71" s="144"/>
      <c r="CJ71" s="144"/>
      <c r="CK71" s="144"/>
      <c r="CL71" s="144"/>
      <c r="CM71" s="144"/>
      <c r="CN71" s="144"/>
      <c r="CO71" s="144"/>
      <c r="CP71" s="144"/>
      <c r="CQ71" s="144"/>
      <c r="CR71" s="144"/>
      <c r="CS71" s="144"/>
      <c r="CT71" s="144"/>
      <c r="CU71" s="144"/>
      <c r="CV71" s="144"/>
      <c r="CW71" s="144"/>
      <c r="CX71" s="144"/>
      <c r="CY71" s="144"/>
      <c r="CZ71" s="144"/>
      <c r="DA71" s="144"/>
      <c r="DB71" s="144"/>
      <c r="DC71" s="144"/>
      <c r="DD71" s="144"/>
      <c r="DE71" s="144"/>
      <c r="DF71" s="144"/>
      <c r="DG71" s="144"/>
      <c r="DH71" s="144"/>
      <c r="DI71" s="144"/>
      <c r="DJ71" s="144"/>
      <c r="DK71" s="144"/>
      <c r="DL71" s="144"/>
      <c r="DM71" s="144"/>
      <c r="DN71" s="144"/>
      <c r="DO71" s="144"/>
      <c r="DP71" s="144"/>
      <c r="DQ71" s="144"/>
      <c r="DR71" s="144"/>
      <c r="DS71" s="144"/>
      <c r="DT71" s="144"/>
      <c r="DU71" s="144"/>
      <c r="DV71" s="144"/>
      <c r="DW71" s="144"/>
      <c r="DX71" s="144"/>
      <c r="DY71" s="144"/>
      <c r="DZ71" s="144"/>
      <c r="EA71" s="144"/>
      <c r="EB71" s="144"/>
      <c r="EC71" s="144"/>
      <c r="ED71" s="144"/>
      <c r="EE71" s="144"/>
      <c r="EF71" s="144"/>
      <c r="EG71" s="144"/>
      <c r="EH71" s="144"/>
      <c r="EI71" s="144"/>
      <c r="EJ71" s="144"/>
      <c r="EK71" s="144"/>
      <c r="EL71" s="144"/>
      <c r="EM71" s="144"/>
      <c r="EN71" s="144"/>
      <c r="EO71" s="144"/>
      <c r="EP71" s="144"/>
      <c r="EQ71" s="144"/>
      <c r="ER71" s="144"/>
      <c r="ES71" s="144"/>
      <c r="ET71" s="144"/>
      <c r="EU71" s="144"/>
      <c r="EV71" s="144"/>
      <c r="EW71" s="144"/>
      <c r="EX71" s="144"/>
      <c r="EY71" s="144"/>
      <c r="EZ71" s="144"/>
      <c r="FA71" s="144"/>
      <c r="FB71" s="144"/>
      <c r="FC71" s="144"/>
      <c r="FD71" s="144"/>
      <c r="FE71" s="144"/>
      <c r="FF71" s="144"/>
      <c r="FG71" s="144"/>
      <c r="FH71" s="144"/>
      <c r="FI71" s="144"/>
      <c r="FJ71" s="144"/>
      <c r="FK71" s="144"/>
      <c r="FL71" s="144"/>
      <c r="FM71" s="144"/>
      <c r="FN71" s="144"/>
      <c r="FO71" s="144"/>
      <c r="FP71" s="144"/>
      <c r="FQ71" s="144"/>
      <c r="FR71" s="144"/>
      <c r="FS71" s="144"/>
      <c r="FT71" s="144"/>
      <c r="FU71" s="144"/>
      <c r="FV71" s="144"/>
      <c r="FW71" s="144"/>
      <c r="FX71" s="144"/>
      <c r="FY71" s="144"/>
      <c r="FZ71" s="144"/>
      <c r="GA71" s="144"/>
      <c r="GB71" s="144"/>
      <c r="GC71" s="144"/>
      <c r="GD71" s="144"/>
      <c r="GE71" s="144"/>
      <c r="GF71" s="144"/>
      <c r="GG71" s="144"/>
      <c r="GH71" s="144"/>
      <c r="GI71" s="144"/>
      <c r="GJ71" s="144"/>
      <c r="GK71" s="144"/>
      <c r="GL71" s="144"/>
      <c r="GM71" s="144"/>
      <c r="GN71" s="144"/>
      <c r="GO71" s="144"/>
      <c r="GP71" s="144"/>
      <c r="GQ71" s="144"/>
      <c r="GR71" s="144"/>
      <c r="GS71" s="144"/>
      <c r="GT71" s="144"/>
      <c r="GU71" s="144"/>
      <c r="GV71" s="144"/>
      <c r="GW71" s="144"/>
      <c r="GX71" s="144"/>
      <c r="GY71" s="144"/>
      <c r="GZ71" s="144"/>
      <c r="HA71" s="144"/>
      <c r="HB71" s="144"/>
      <c r="HC71" s="144"/>
      <c r="HD71" s="144"/>
      <c r="HE71" s="144"/>
      <c r="HF71" s="144"/>
      <c r="HG71" s="144"/>
      <c r="HH71" s="144"/>
      <c r="HI71" s="144"/>
      <c r="HJ71" s="144"/>
      <c r="HK71" s="144"/>
      <c r="HL71" s="144"/>
      <c r="HM71" s="144"/>
      <c r="HN71" s="144"/>
      <c r="HO71" s="144"/>
      <c r="HP71" s="144"/>
      <c r="HQ71" s="144"/>
      <c r="HR71" s="144"/>
      <c r="HS71" s="144"/>
      <c r="HT71" s="144"/>
      <c r="HU71" s="144"/>
      <c r="HV71" s="144"/>
      <c r="HW71" s="144"/>
      <c r="HX71" s="144"/>
      <c r="HY71" s="144"/>
      <c r="HZ71" s="144"/>
      <c r="IA71" s="144"/>
      <c r="IB71" s="144"/>
      <c r="IC71" s="144"/>
      <c r="ID71" s="144"/>
      <c r="IE71" s="144"/>
      <c r="IF71" s="144"/>
      <c r="IG71" s="144"/>
      <c r="IH71" s="144"/>
      <c r="II71" s="144"/>
      <c r="IJ71" s="144"/>
      <c r="IK71" s="144"/>
      <c r="IL71" s="144"/>
      <c r="IM71" s="144"/>
      <c r="IN71" s="144"/>
      <c r="IO71" s="144"/>
      <c r="IP71" s="144"/>
      <c r="IQ71" s="144"/>
      <c r="IR71" s="144"/>
      <c r="IS71" s="144"/>
      <c r="IT71" s="144"/>
      <c r="IU71" s="144"/>
      <c r="IV71" s="144"/>
    </row>
    <row r="72" spans="1:256">
      <c r="A72" s="139">
        <v>63</v>
      </c>
      <c r="B72" s="146" t="s">
        <v>1061</v>
      </c>
      <c r="C72" s="145" t="s">
        <v>1036</v>
      </c>
      <c r="D72" s="142" t="s">
        <v>1001</v>
      </c>
      <c r="E72" s="88">
        <v>1</v>
      </c>
      <c r="F72" s="88"/>
      <c r="G72" s="88"/>
      <c r="H72" s="143"/>
      <c r="I72" s="143"/>
      <c r="J72" s="143"/>
      <c r="K72" s="88"/>
      <c r="L72" s="143"/>
      <c r="M72" s="143"/>
      <c r="N72" s="197">
        <v>0.04</v>
      </c>
      <c r="O72" s="197">
        <v>0.03</v>
      </c>
      <c r="P72" s="197">
        <v>2.5000000000000001E-2</v>
      </c>
      <c r="Q72" s="200">
        <v>5</v>
      </c>
      <c r="R72" s="450">
        <f t="shared" si="2"/>
        <v>0.2</v>
      </c>
      <c r="S72" s="201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44"/>
      <c r="CE72" s="144"/>
      <c r="CF72" s="144"/>
      <c r="CG72" s="144"/>
      <c r="CH72" s="144"/>
      <c r="CI72" s="144"/>
      <c r="CJ72" s="144"/>
      <c r="CK72" s="144"/>
      <c r="CL72" s="144"/>
      <c r="CM72" s="144"/>
      <c r="CN72" s="144"/>
      <c r="CO72" s="144"/>
      <c r="CP72" s="144"/>
      <c r="CQ72" s="144"/>
      <c r="CR72" s="144"/>
      <c r="CS72" s="144"/>
      <c r="CT72" s="144"/>
      <c r="CU72" s="144"/>
      <c r="CV72" s="144"/>
      <c r="CW72" s="144"/>
      <c r="CX72" s="144"/>
      <c r="CY72" s="144"/>
      <c r="CZ72" s="144"/>
      <c r="DA72" s="144"/>
      <c r="DB72" s="144"/>
      <c r="DC72" s="144"/>
      <c r="DD72" s="144"/>
      <c r="DE72" s="144"/>
      <c r="DF72" s="144"/>
      <c r="DG72" s="144"/>
      <c r="DH72" s="144"/>
      <c r="DI72" s="144"/>
      <c r="DJ72" s="144"/>
      <c r="DK72" s="144"/>
      <c r="DL72" s="144"/>
      <c r="DM72" s="144"/>
      <c r="DN72" s="144"/>
      <c r="DO72" s="144"/>
      <c r="DP72" s="144"/>
      <c r="DQ72" s="144"/>
      <c r="DR72" s="144"/>
      <c r="DS72" s="144"/>
      <c r="DT72" s="144"/>
      <c r="DU72" s="144"/>
      <c r="DV72" s="144"/>
      <c r="DW72" s="144"/>
      <c r="DX72" s="144"/>
      <c r="DY72" s="144"/>
      <c r="DZ72" s="144"/>
      <c r="EA72" s="144"/>
      <c r="EB72" s="144"/>
      <c r="EC72" s="144"/>
      <c r="ED72" s="144"/>
      <c r="EE72" s="144"/>
      <c r="EF72" s="144"/>
      <c r="EG72" s="144"/>
      <c r="EH72" s="144"/>
      <c r="EI72" s="144"/>
      <c r="EJ72" s="144"/>
      <c r="EK72" s="144"/>
      <c r="EL72" s="144"/>
      <c r="EM72" s="144"/>
      <c r="EN72" s="144"/>
      <c r="EO72" s="144"/>
      <c r="EP72" s="144"/>
      <c r="EQ72" s="144"/>
      <c r="ER72" s="144"/>
      <c r="ES72" s="144"/>
      <c r="ET72" s="144"/>
      <c r="EU72" s="144"/>
      <c r="EV72" s="144"/>
      <c r="EW72" s="144"/>
      <c r="EX72" s="144"/>
      <c r="EY72" s="144"/>
      <c r="EZ72" s="144"/>
      <c r="FA72" s="144"/>
      <c r="FB72" s="144"/>
      <c r="FC72" s="144"/>
      <c r="FD72" s="144"/>
      <c r="FE72" s="144"/>
      <c r="FF72" s="144"/>
      <c r="FG72" s="144"/>
      <c r="FH72" s="144"/>
      <c r="FI72" s="144"/>
      <c r="FJ72" s="144"/>
      <c r="FK72" s="144"/>
      <c r="FL72" s="144"/>
      <c r="FM72" s="144"/>
      <c r="FN72" s="144"/>
      <c r="FO72" s="144"/>
      <c r="FP72" s="144"/>
      <c r="FQ72" s="144"/>
      <c r="FR72" s="144"/>
      <c r="FS72" s="144"/>
      <c r="FT72" s="144"/>
      <c r="FU72" s="144"/>
      <c r="FV72" s="144"/>
      <c r="FW72" s="144"/>
      <c r="FX72" s="144"/>
      <c r="FY72" s="144"/>
      <c r="FZ72" s="144"/>
      <c r="GA72" s="144"/>
      <c r="GB72" s="144"/>
      <c r="GC72" s="144"/>
      <c r="GD72" s="144"/>
      <c r="GE72" s="144"/>
      <c r="GF72" s="144"/>
      <c r="GG72" s="144"/>
      <c r="GH72" s="144"/>
      <c r="GI72" s="144"/>
      <c r="GJ72" s="144"/>
      <c r="GK72" s="144"/>
      <c r="GL72" s="144"/>
      <c r="GM72" s="144"/>
      <c r="GN72" s="144"/>
      <c r="GO72" s="144"/>
      <c r="GP72" s="144"/>
      <c r="GQ72" s="144"/>
      <c r="GR72" s="144"/>
      <c r="GS72" s="144"/>
      <c r="GT72" s="144"/>
      <c r="GU72" s="144"/>
      <c r="GV72" s="144"/>
      <c r="GW72" s="144"/>
      <c r="GX72" s="144"/>
      <c r="GY72" s="144"/>
      <c r="GZ72" s="144"/>
      <c r="HA72" s="144"/>
      <c r="HB72" s="144"/>
      <c r="HC72" s="144"/>
      <c r="HD72" s="144"/>
      <c r="HE72" s="144"/>
      <c r="HF72" s="144"/>
      <c r="HG72" s="144"/>
      <c r="HH72" s="144"/>
      <c r="HI72" s="144"/>
      <c r="HJ72" s="144"/>
      <c r="HK72" s="144"/>
      <c r="HL72" s="144"/>
      <c r="HM72" s="144"/>
      <c r="HN72" s="144"/>
      <c r="HO72" s="144"/>
      <c r="HP72" s="144"/>
      <c r="HQ72" s="144"/>
      <c r="HR72" s="144"/>
      <c r="HS72" s="144"/>
      <c r="HT72" s="144"/>
      <c r="HU72" s="144"/>
      <c r="HV72" s="144"/>
      <c r="HW72" s="144"/>
      <c r="HX72" s="144"/>
      <c r="HY72" s="144"/>
      <c r="HZ72" s="144"/>
      <c r="IA72" s="144"/>
      <c r="IB72" s="144"/>
      <c r="IC72" s="144"/>
      <c r="ID72" s="144"/>
      <c r="IE72" s="144"/>
      <c r="IF72" s="144"/>
      <c r="IG72" s="144"/>
      <c r="IH72" s="144"/>
      <c r="II72" s="144"/>
      <c r="IJ72" s="144"/>
      <c r="IK72" s="144"/>
      <c r="IL72" s="144"/>
      <c r="IM72" s="144"/>
      <c r="IN72" s="144"/>
      <c r="IO72" s="144"/>
      <c r="IP72" s="144"/>
      <c r="IQ72" s="144"/>
      <c r="IR72" s="144"/>
      <c r="IS72" s="144"/>
      <c r="IT72" s="144"/>
      <c r="IU72" s="144"/>
      <c r="IV72" s="144"/>
    </row>
    <row r="73" spans="1:256">
      <c r="A73" s="139">
        <v>64</v>
      </c>
      <c r="B73" s="146" t="s">
        <v>1062</v>
      </c>
      <c r="C73" s="145" t="s">
        <v>1036</v>
      </c>
      <c r="D73" s="142" t="s">
        <v>1001</v>
      </c>
      <c r="E73" s="88">
        <v>1</v>
      </c>
      <c r="F73" s="88"/>
      <c r="G73" s="88"/>
      <c r="H73" s="143"/>
      <c r="I73" s="143"/>
      <c r="J73" s="143"/>
      <c r="K73" s="88"/>
      <c r="L73" s="143"/>
      <c r="M73" s="143"/>
      <c r="N73" s="197">
        <v>0.04</v>
      </c>
      <c r="O73" s="197">
        <v>0.03</v>
      </c>
      <c r="P73" s="197">
        <v>2.5000000000000001E-2</v>
      </c>
      <c r="Q73" s="200">
        <v>5</v>
      </c>
      <c r="R73" s="450">
        <f t="shared" si="2"/>
        <v>0.2</v>
      </c>
      <c r="S73" s="201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44"/>
      <c r="CE73" s="144"/>
      <c r="CF73" s="144"/>
      <c r="CG73" s="144"/>
      <c r="CH73" s="144"/>
      <c r="CI73" s="144"/>
      <c r="CJ73" s="144"/>
      <c r="CK73" s="144"/>
      <c r="CL73" s="144"/>
      <c r="CM73" s="144"/>
      <c r="CN73" s="144"/>
      <c r="CO73" s="144"/>
      <c r="CP73" s="144"/>
      <c r="CQ73" s="144"/>
      <c r="CR73" s="144"/>
      <c r="CS73" s="144"/>
      <c r="CT73" s="144"/>
      <c r="CU73" s="144"/>
      <c r="CV73" s="144"/>
      <c r="CW73" s="144"/>
      <c r="CX73" s="144"/>
      <c r="CY73" s="144"/>
      <c r="CZ73" s="144"/>
      <c r="DA73" s="144"/>
      <c r="DB73" s="144"/>
      <c r="DC73" s="144"/>
      <c r="DD73" s="144"/>
      <c r="DE73" s="144"/>
      <c r="DF73" s="144"/>
      <c r="DG73" s="144"/>
      <c r="DH73" s="144"/>
      <c r="DI73" s="144"/>
      <c r="DJ73" s="144"/>
      <c r="DK73" s="144"/>
      <c r="DL73" s="144"/>
      <c r="DM73" s="144"/>
      <c r="DN73" s="144"/>
      <c r="DO73" s="144"/>
      <c r="DP73" s="144"/>
      <c r="DQ73" s="144"/>
      <c r="DR73" s="144"/>
      <c r="DS73" s="144"/>
      <c r="DT73" s="144"/>
      <c r="DU73" s="144"/>
      <c r="DV73" s="144"/>
      <c r="DW73" s="144"/>
      <c r="DX73" s="144"/>
      <c r="DY73" s="144"/>
      <c r="DZ73" s="144"/>
      <c r="EA73" s="144"/>
      <c r="EB73" s="144"/>
      <c r="EC73" s="144"/>
      <c r="ED73" s="144"/>
      <c r="EE73" s="144"/>
      <c r="EF73" s="144"/>
      <c r="EG73" s="144"/>
      <c r="EH73" s="144"/>
      <c r="EI73" s="144"/>
      <c r="EJ73" s="144"/>
      <c r="EK73" s="144"/>
      <c r="EL73" s="144"/>
      <c r="EM73" s="144"/>
      <c r="EN73" s="144"/>
      <c r="EO73" s="144"/>
      <c r="EP73" s="144"/>
      <c r="EQ73" s="144"/>
      <c r="ER73" s="144"/>
      <c r="ES73" s="144"/>
      <c r="ET73" s="144"/>
      <c r="EU73" s="144"/>
      <c r="EV73" s="144"/>
      <c r="EW73" s="144"/>
      <c r="EX73" s="144"/>
      <c r="EY73" s="144"/>
      <c r="EZ73" s="144"/>
      <c r="FA73" s="144"/>
      <c r="FB73" s="144"/>
      <c r="FC73" s="144"/>
      <c r="FD73" s="144"/>
      <c r="FE73" s="144"/>
      <c r="FF73" s="144"/>
      <c r="FG73" s="144"/>
      <c r="FH73" s="144"/>
      <c r="FI73" s="144"/>
      <c r="FJ73" s="144"/>
      <c r="FK73" s="144"/>
      <c r="FL73" s="144"/>
      <c r="FM73" s="144"/>
      <c r="FN73" s="144"/>
      <c r="FO73" s="144"/>
      <c r="FP73" s="144"/>
      <c r="FQ73" s="144"/>
      <c r="FR73" s="144"/>
      <c r="FS73" s="144"/>
      <c r="FT73" s="144"/>
      <c r="FU73" s="144"/>
      <c r="FV73" s="144"/>
      <c r="FW73" s="144"/>
      <c r="FX73" s="144"/>
      <c r="FY73" s="144"/>
      <c r="FZ73" s="144"/>
      <c r="GA73" s="144"/>
      <c r="GB73" s="144"/>
      <c r="GC73" s="144"/>
      <c r="GD73" s="144"/>
      <c r="GE73" s="144"/>
      <c r="GF73" s="144"/>
      <c r="GG73" s="144"/>
      <c r="GH73" s="144"/>
      <c r="GI73" s="144"/>
      <c r="GJ73" s="144"/>
      <c r="GK73" s="144"/>
      <c r="GL73" s="144"/>
      <c r="GM73" s="144"/>
      <c r="GN73" s="144"/>
      <c r="GO73" s="144"/>
      <c r="GP73" s="144"/>
      <c r="GQ73" s="144"/>
      <c r="GR73" s="144"/>
      <c r="GS73" s="144"/>
      <c r="GT73" s="144"/>
      <c r="GU73" s="144"/>
      <c r="GV73" s="144"/>
      <c r="GW73" s="144"/>
      <c r="GX73" s="144"/>
      <c r="GY73" s="144"/>
      <c r="GZ73" s="144"/>
      <c r="HA73" s="144"/>
      <c r="HB73" s="144"/>
      <c r="HC73" s="144"/>
      <c r="HD73" s="144"/>
      <c r="HE73" s="144"/>
      <c r="HF73" s="144"/>
      <c r="HG73" s="144"/>
      <c r="HH73" s="144"/>
      <c r="HI73" s="144"/>
      <c r="HJ73" s="144"/>
      <c r="HK73" s="144"/>
      <c r="HL73" s="144"/>
      <c r="HM73" s="144"/>
      <c r="HN73" s="144"/>
      <c r="HO73" s="144"/>
      <c r="HP73" s="144"/>
      <c r="HQ73" s="144"/>
      <c r="HR73" s="144"/>
      <c r="HS73" s="144"/>
      <c r="HT73" s="144"/>
      <c r="HU73" s="144"/>
      <c r="HV73" s="144"/>
      <c r="HW73" s="144"/>
      <c r="HX73" s="144"/>
      <c r="HY73" s="144"/>
      <c r="HZ73" s="144"/>
      <c r="IA73" s="144"/>
      <c r="IB73" s="144"/>
      <c r="IC73" s="144"/>
      <c r="ID73" s="144"/>
      <c r="IE73" s="144"/>
      <c r="IF73" s="144"/>
      <c r="IG73" s="144"/>
      <c r="IH73" s="144"/>
      <c r="II73" s="144"/>
      <c r="IJ73" s="144"/>
      <c r="IK73" s="144"/>
      <c r="IL73" s="144"/>
      <c r="IM73" s="144"/>
      <c r="IN73" s="144"/>
      <c r="IO73" s="144"/>
      <c r="IP73" s="144"/>
      <c r="IQ73" s="144"/>
      <c r="IR73" s="144"/>
      <c r="IS73" s="144"/>
      <c r="IT73" s="144"/>
      <c r="IU73" s="144"/>
      <c r="IV73" s="144"/>
    </row>
    <row r="74" spans="1:256">
      <c r="A74" s="139">
        <v>65</v>
      </c>
      <c r="B74" s="146" t="s">
        <v>1063</v>
      </c>
      <c r="C74" s="145" t="s">
        <v>1036</v>
      </c>
      <c r="D74" s="142" t="s">
        <v>1001</v>
      </c>
      <c r="E74" s="88">
        <v>1</v>
      </c>
      <c r="F74" s="88"/>
      <c r="G74" s="88"/>
      <c r="H74" s="143"/>
      <c r="I74" s="143"/>
      <c r="J74" s="143"/>
      <c r="K74" s="88"/>
      <c r="L74" s="143"/>
      <c r="M74" s="143"/>
      <c r="N74" s="197">
        <v>0.04</v>
      </c>
      <c r="O74" s="197">
        <v>0.03</v>
      </c>
      <c r="P74" s="197">
        <v>2.5000000000000001E-2</v>
      </c>
      <c r="Q74" s="200">
        <v>5</v>
      </c>
      <c r="R74" s="450">
        <f t="shared" si="2"/>
        <v>0.2</v>
      </c>
      <c r="S74" s="201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44"/>
      <c r="CE74" s="144"/>
      <c r="CF74" s="144"/>
      <c r="CG74" s="144"/>
      <c r="CH74" s="144"/>
      <c r="CI74" s="144"/>
      <c r="CJ74" s="144"/>
      <c r="CK74" s="144"/>
      <c r="CL74" s="144"/>
      <c r="CM74" s="144"/>
      <c r="CN74" s="144"/>
      <c r="CO74" s="144"/>
      <c r="CP74" s="144"/>
      <c r="CQ74" s="144"/>
      <c r="CR74" s="144"/>
      <c r="CS74" s="144"/>
      <c r="CT74" s="144"/>
      <c r="CU74" s="144"/>
      <c r="CV74" s="144"/>
      <c r="CW74" s="144"/>
      <c r="CX74" s="144"/>
      <c r="CY74" s="144"/>
      <c r="CZ74" s="144"/>
      <c r="DA74" s="144"/>
      <c r="DB74" s="144"/>
      <c r="DC74" s="144"/>
      <c r="DD74" s="144"/>
      <c r="DE74" s="144"/>
      <c r="DF74" s="144"/>
      <c r="DG74" s="144"/>
      <c r="DH74" s="144"/>
      <c r="DI74" s="144"/>
      <c r="DJ74" s="144"/>
      <c r="DK74" s="144"/>
      <c r="DL74" s="144"/>
      <c r="DM74" s="144"/>
      <c r="DN74" s="144"/>
      <c r="DO74" s="144"/>
      <c r="DP74" s="144"/>
      <c r="DQ74" s="144"/>
      <c r="DR74" s="144"/>
      <c r="DS74" s="144"/>
      <c r="DT74" s="144"/>
      <c r="DU74" s="144"/>
      <c r="DV74" s="144"/>
      <c r="DW74" s="144"/>
      <c r="DX74" s="144"/>
      <c r="DY74" s="144"/>
      <c r="DZ74" s="144"/>
      <c r="EA74" s="144"/>
      <c r="EB74" s="144"/>
      <c r="EC74" s="144"/>
      <c r="ED74" s="144"/>
      <c r="EE74" s="144"/>
      <c r="EF74" s="144"/>
      <c r="EG74" s="144"/>
      <c r="EH74" s="144"/>
      <c r="EI74" s="144"/>
      <c r="EJ74" s="144"/>
      <c r="EK74" s="144"/>
      <c r="EL74" s="144"/>
      <c r="EM74" s="144"/>
      <c r="EN74" s="144"/>
      <c r="EO74" s="144"/>
      <c r="EP74" s="144"/>
      <c r="EQ74" s="144"/>
      <c r="ER74" s="144"/>
      <c r="ES74" s="144"/>
      <c r="ET74" s="144"/>
      <c r="EU74" s="144"/>
      <c r="EV74" s="144"/>
      <c r="EW74" s="144"/>
      <c r="EX74" s="144"/>
      <c r="EY74" s="144"/>
      <c r="EZ74" s="144"/>
      <c r="FA74" s="144"/>
      <c r="FB74" s="144"/>
      <c r="FC74" s="144"/>
      <c r="FD74" s="144"/>
      <c r="FE74" s="144"/>
      <c r="FF74" s="144"/>
      <c r="FG74" s="144"/>
      <c r="FH74" s="144"/>
      <c r="FI74" s="144"/>
      <c r="FJ74" s="144"/>
      <c r="FK74" s="144"/>
      <c r="FL74" s="144"/>
      <c r="FM74" s="144"/>
      <c r="FN74" s="144"/>
      <c r="FO74" s="144"/>
      <c r="FP74" s="144"/>
      <c r="FQ74" s="144"/>
      <c r="FR74" s="144"/>
      <c r="FS74" s="144"/>
      <c r="FT74" s="144"/>
      <c r="FU74" s="144"/>
      <c r="FV74" s="144"/>
      <c r="FW74" s="144"/>
      <c r="FX74" s="144"/>
      <c r="FY74" s="144"/>
      <c r="FZ74" s="144"/>
      <c r="GA74" s="144"/>
      <c r="GB74" s="144"/>
      <c r="GC74" s="144"/>
      <c r="GD74" s="144"/>
      <c r="GE74" s="144"/>
      <c r="GF74" s="144"/>
      <c r="GG74" s="144"/>
      <c r="GH74" s="144"/>
      <c r="GI74" s="144"/>
      <c r="GJ74" s="144"/>
      <c r="GK74" s="144"/>
      <c r="GL74" s="144"/>
      <c r="GM74" s="144"/>
      <c r="GN74" s="144"/>
      <c r="GO74" s="144"/>
      <c r="GP74" s="144"/>
      <c r="GQ74" s="144"/>
      <c r="GR74" s="144"/>
      <c r="GS74" s="144"/>
      <c r="GT74" s="144"/>
      <c r="GU74" s="144"/>
      <c r="GV74" s="144"/>
      <c r="GW74" s="144"/>
      <c r="GX74" s="144"/>
      <c r="GY74" s="144"/>
      <c r="GZ74" s="144"/>
      <c r="HA74" s="144"/>
      <c r="HB74" s="144"/>
      <c r="HC74" s="144"/>
      <c r="HD74" s="144"/>
      <c r="HE74" s="144"/>
      <c r="HF74" s="144"/>
      <c r="HG74" s="144"/>
      <c r="HH74" s="144"/>
      <c r="HI74" s="144"/>
      <c r="HJ74" s="144"/>
      <c r="HK74" s="144"/>
      <c r="HL74" s="144"/>
      <c r="HM74" s="144"/>
      <c r="HN74" s="144"/>
      <c r="HO74" s="144"/>
      <c r="HP74" s="144"/>
      <c r="HQ74" s="144"/>
      <c r="HR74" s="144"/>
      <c r="HS74" s="144"/>
      <c r="HT74" s="144"/>
      <c r="HU74" s="144"/>
      <c r="HV74" s="144"/>
      <c r="HW74" s="144"/>
      <c r="HX74" s="144"/>
      <c r="HY74" s="144"/>
      <c r="HZ74" s="144"/>
      <c r="IA74" s="144"/>
      <c r="IB74" s="144"/>
      <c r="IC74" s="144"/>
      <c r="ID74" s="144"/>
      <c r="IE74" s="144"/>
      <c r="IF74" s="144"/>
      <c r="IG74" s="144"/>
      <c r="IH74" s="144"/>
      <c r="II74" s="144"/>
      <c r="IJ74" s="144"/>
      <c r="IK74" s="144"/>
      <c r="IL74" s="144"/>
      <c r="IM74" s="144"/>
      <c r="IN74" s="144"/>
      <c r="IO74" s="144"/>
      <c r="IP74" s="144"/>
      <c r="IQ74" s="144"/>
      <c r="IR74" s="144"/>
      <c r="IS74" s="144"/>
      <c r="IT74" s="144"/>
      <c r="IU74" s="144"/>
      <c r="IV74" s="144"/>
    </row>
    <row r="75" spans="1:256">
      <c r="A75" s="139">
        <v>66</v>
      </c>
      <c r="B75" s="146" t="s">
        <v>1064</v>
      </c>
      <c r="C75" s="145" t="s">
        <v>1036</v>
      </c>
      <c r="D75" s="142" t="s">
        <v>1001</v>
      </c>
      <c r="E75" s="88">
        <v>1</v>
      </c>
      <c r="F75" s="88"/>
      <c r="G75" s="88"/>
      <c r="H75" s="143"/>
      <c r="I75" s="143"/>
      <c r="J75" s="143"/>
      <c r="K75" s="88"/>
      <c r="L75" s="143"/>
      <c r="M75" s="143"/>
      <c r="N75" s="197">
        <v>0.04</v>
      </c>
      <c r="O75" s="197">
        <v>0.03</v>
      </c>
      <c r="P75" s="197">
        <v>2.5000000000000001E-2</v>
      </c>
      <c r="Q75" s="200">
        <v>5</v>
      </c>
      <c r="R75" s="450">
        <f t="shared" ref="R75:R141" si="3">((E75*N75+F75*O75+G75*P75)+(H75*N75+I75*O75+J75*P75)*70%+(K75*N75+L75*O75+M75*P75)*50%)*Q75</f>
        <v>0.2</v>
      </c>
      <c r="S75" s="201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4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4"/>
      <c r="DK75" s="144"/>
      <c r="DL75" s="144"/>
      <c r="DM75" s="144"/>
      <c r="DN75" s="144"/>
      <c r="DO75" s="144"/>
      <c r="DP75" s="144"/>
      <c r="DQ75" s="144"/>
      <c r="DR75" s="144"/>
      <c r="DS75" s="144"/>
      <c r="DT75" s="144"/>
      <c r="DU75" s="144"/>
      <c r="DV75" s="144"/>
      <c r="DW75" s="144"/>
      <c r="DX75" s="144"/>
      <c r="DY75" s="144"/>
      <c r="DZ75" s="144"/>
      <c r="EA75" s="144"/>
      <c r="EB75" s="144"/>
      <c r="EC75" s="144"/>
      <c r="ED75" s="144"/>
      <c r="EE75" s="144"/>
      <c r="EF75" s="144"/>
      <c r="EG75" s="144"/>
      <c r="EH75" s="144"/>
      <c r="EI75" s="144"/>
      <c r="EJ75" s="144"/>
      <c r="EK75" s="144"/>
      <c r="EL75" s="144"/>
      <c r="EM75" s="144"/>
      <c r="EN75" s="144"/>
      <c r="EO75" s="144"/>
      <c r="EP75" s="144"/>
      <c r="EQ75" s="144"/>
      <c r="ER75" s="144"/>
      <c r="ES75" s="144"/>
      <c r="ET75" s="144"/>
      <c r="EU75" s="144"/>
      <c r="EV75" s="144"/>
      <c r="EW75" s="144"/>
      <c r="EX75" s="144"/>
      <c r="EY75" s="144"/>
      <c r="EZ75" s="144"/>
      <c r="FA75" s="144"/>
      <c r="FB75" s="144"/>
      <c r="FC75" s="144"/>
      <c r="FD75" s="144"/>
      <c r="FE75" s="144"/>
      <c r="FF75" s="144"/>
      <c r="FG75" s="144"/>
      <c r="FH75" s="144"/>
      <c r="FI75" s="144"/>
      <c r="FJ75" s="144"/>
      <c r="FK75" s="144"/>
      <c r="FL75" s="144"/>
      <c r="FM75" s="144"/>
      <c r="FN75" s="144"/>
      <c r="FO75" s="144"/>
      <c r="FP75" s="144"/>
      <c r="FQ75" s="144"/>
      <c r="FR75" s="144"/>
      <c r="FS75" s="144"/>
      <c r="FT75" s="144"/>
      <c r="FU75" s="144"/>
      <c r="FV75" s="144"/>
      <c r="FW75" s="144"/>
      <c r="FX75" s="144"/>
      <c r="FY75" s="144"/>
      <c r="FZ75" s="144"/>
      <c r="GA75" s="144"/>
      <c r="GB75" s="144"/>
      <c r="GC75" s="144"/>
      <c r="GD75" s="144"/>
      <c r="GE75" s="144"/>
      <c r="GF75" s="144"/>
      <c r="GG75" s="144"/>
      <c r="GH75" s="144"/>
      <c r="GI75" s="144"/>
      <c r="GJ75" s="144"/>
      <c r="GK75" s="144"/>
      <c r="GL75" s="144"/>
      <c r="GM75" s="144"/>
      <c r="GN75" s="144"/>
      <c r="GO75" s="144"/>
      <c r="GP75" s="144"/>
      <c r="GQ75" s="144"/>
      <c r="GR75" s="144"/>
      <c r="GS75" s="144"/>
      <c r="GT75" s="144"/>
      <c r="GU75" s="144"/>
      <c r="GV75" s="144"/>
      <c r="GW75" s="144"/>
      <c r="GX75" s="144"/>
      <c r="GY75" s="144"/>
      <c r="GZ75" s="144"/>
      <c r="HA75" s="144"/>
      <c r="HB75" s="144"/>
      <c r="HC75" s="144"/>
      <c r="HD75" s="144"/>
      <c r="HE75" s="144"/>
      <c r="HF75" s="144"/>
      <c r="HG75" s="144"/>
      <c r="HH75" s="144"/>
      <c r="HI75" s="144"/>
      <c r="HJ75" s="144"/>
      <c r="HK75" s="144"/>
      <c r="HL75" s="144"/>
      <c r="HM75" s="144"/>
      <c r="HN75" s="144"/>
      <c r="HO75" s="144"/>
      <c r="HP75" s="144"/>
      <c r="HQ75" s="144"/>
      <c r="HR75" s="144"/>
      <c r="HS75" s="144"/>
      <c r="HT75" s="144"/>
      <c r="HU75" s="144"/>
      <c r="HV75" s="144"/>
      <c r="HW75" s="144"/>
      <c r="HX75" s="144"/>
      <c r="HY75" s="144"/>
      <c r="HZ75" s="144"/>
      <c r="IA75" s="144"/>
      <c r="IB75" s="144"/>
      <c r="IC75" s="144"/>
      <c r="ID75" s="144"/>
      <c r="IE75" s="144"/>
      <c r="IF75" s="144"/>
      <c r="IG75" s="144"/>
      <c r="IH75" s="144"/>
      <c r="II75" s="144"/>
      <c r="IJ75" s="144"/>
      <c r="IK75" s="144"/>
      <c r="IL75" s="144"/>
      <c r="IM75" s="144"/>
      <c r="IN75" s="144"/>
      <c r="IO75" s="144"/>
      <c r="IP75" s="144"/>
      <c r="IQ75" s="144"/>
      <c r="IR75" s="144"/>
      <c r="IS75" s="144"/>
      <c r="IT75" s="144"/>
      <c r="IU75" s="144"/>
      <c r="IV75" s="144"/>
    </row>
    <row r="76" spans="1:256">
      <c r="A76" s="139">
        <v>67</v>
      </c>
      <c r="B76" s="146" t="s">
        <v>1065</v>
      </c>
      <c r="C76" s="145" t="s">
        <v>1036</v>
      </c>
      <c r="D76" s="142" t="s">
        <v>1001</v>
      </c>
      <c r="E76" s="88">
        <v>1</v>
      </c>
      <c r="F76" s="88"/>
      <c r="G76" s="88"/>
      <c r="H76" s="143"/>
      <c r="I76" s="143"/>
      <c r="J76" s="143"/>
      <c r="K76" s="88"/>
      <c r="L76" s="143"/>
      <c r="M76" s="143"/>
      <c r="N76" s="197">
        <v>0.04</v>
      </c>
      <c r="O76" s="197">
        <v>0.03</v>
      </c>
      <c r="P76" s="197">
        <v>2.5000000000000001E-2</v>
      </c>
      <c r="Q76" s="200">
        <v>5</v>
      </c>
      <c r="R76" s="450">
        <f t="shared" si="3"/>
        <v>0.2</v>
      </c>
      <c r="S76" s="201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44"/>
      <c r="CE76" s="144"/>
      <c r="CF76" s="144"/>
      <c r="CG76" s="144"/>
      <c r="CH76" s="144"/>
      <c r="CI76" s="144"/>
      <c r="CJ76" s="144"/>
      <c r="CK76" s="144"/>
      <c r="CL76" s="144"/>
      <c r="CM76" s="144"/>
      <c r="CN76" s="144"/>
      <c r="CO76" s="144"/>
      <c r="CP76" s="144"/>
      <c r="CQ76" s="144"/>
      <c r="CR76" s="144"/>
      <c r="CS76" s="144"/>
      <c r="CT76" s="144"/>
      <c r="CU76" s="144"/>
      <c r="CV76" s="144"/>
      <c r="CW76" s="144"/>
      <c r="CX76" s="144"/>
      <c r="CY76" s="144"/>
      <c r="CZ76" s="144"/>
      <c r="DA76" s="144"/>
      <c r="DB76" s="144"/>
      <c r="DC76" s="144"/>
      <c r="DD76" s="144"/>
      <c r="DE76" s="144"/>
      <c r="DF76" s="144"/>
      <c r="DG76" s="144"/>
      <c r="DH76" s="144"/>
      <c r="DI76" s="144"/>
      <c r="DJ76" s="144"/>
      <c r="DK76" s="144"/>
      <c r="DL76" s="144"/>
      <c r="DM76" s="144"/>
      <c r="DN76" s="144"/>
      <c r="DO76" s="144"/>
      <c r="DP76" s="144"/>
      <c r="DQ76" s="144"/>
      <c r="DR76" s="144"/>
      <c r="DS76" s="144"/>
      <c r="DT76" s="144"/>
      <c r="DU76" s="144"/>
      <c r="DV76" s="144"/>
      <c r="DW76" s="144"/>
      <c r="DX76" s="144"/>
      <c r="DY76" s="144"/>
      <c r="DZ76" s="144"/>
      <c r="EA76" s="144"/>
      <c r="EB76" s="144"/>
      <c r="EC76" s="144"/>
      <c r="ED76" s="144"/>
      <c r="EE76" s="144"/>
      <c r="EF76" s="144"/>
      <c r="EG76" s="144"/>
      <c r="EH76" s="144"/>
      <c r="EI76" s="144"/>
      <c r="EJ76" s="144"/>
      <c r="EK76" s="144"/>
      <c r="EL76" s="144"/>
      <c r="EM76" s="144"/>
      <c r="EN76" s="144"/>
      <c r="EO76" s="144"/>
      <c r="EP76" s="144"/>
      <c r="EQ76" s="144"/>
      <c r="ER76" s="144"/>
      <c r="ES76" s="144"/>
      <c r="ET76" s="144"/>
      <c r="EU76" s="144"/>
      <c r="EV76" s="144"/>
      <c r="EW76" s="144"/>
      <c r="EX76" s="144"/>
      <c r="EY76" s="144"/>
      <c r="EZ76" s="144"/>
      <c r="FA76" s="144"/>
      <c r="FB76" s="144"/>
      <c r="FC76" s="144"/>
      <c r="FD76" s="144"/>
      <c r="FE76" s="144"/>
      <c r="FF76" s="144"/>
      <c r="FG76" s="144"/>
      <c r="FH76" s="144"/>
      <c r="FI76" s="144"/>
      <c r="FJ76" s="144"/>
      <c r="FK76" s="144"/>
      <c r="FL76" s="144"/>
      <c r="FM76" s="144"/>
      <c r="FN76" s="144"/>
      <c r="FO76" s="144"/>
      <c r="FP76" s="144"/>
      <c r="FQ76" s="144"/>
      <c r="FR76" s="144"/>
      <c r="FS76" s="144"/>
      <c r="FT76" s="144"/>
      <c r="FU76" s="144"/>
      <c r="FV76" s="144"/>
      <c r="FW76" s="144"/>
      <c r="FX76" s="144"/>
      <c r="FY76" s="144"/>
      <c r="FZ76" s="144"/>
      <c r="GA76" s="144"/>
      <c r="GB76" s="144"/>
      <c r="GC76" s="144"/>
      <c r="GD76" s="144"/>
      <c r="GE76" s="144"/>
      <c r="GF76" s="144"/>
      <c r="GG76" s="144"/>
      <c r="GH76" s="144"/>
      <c r="GI76" s="144"/>
      <c r="GJ76" s="144"/>
      <c r="GK76" s="144"/>
      <c r="GL76" s="144"/>
      <c r="GM76" s="144"/>
      <c r="GN76" s="144"/>
      <c r="GO76" s="144"/>
      <c r="GP76" s="144"/>
      <c r="GQ76" s="144"/>
      <c r="GR76" s="144"/>
      <c r="GS76" s="144"/>
      <c r="GT76" s="144"/>
      <c r="GU76" s="144"/>
      <c r="GV76" s="144"/>
      <c r="GW76" s="144"/>
      <c r="GX76" s="144"/>
      <c r="GY76" s="144"/>
      <c r="GZ76" s="144"/>
      <c r="HA76" s="144"/>
      <c r="HB76" s="144"/>
      <c r="HC76" s="144"/>
      <c r="HD76" s="144"/>
      <c r="HE76" s="144"/>
      <c r="HF76" s="144"/>
      <c r="HG76" s="144"/>
      <c r="HH76" s="144"/>
      <c r="HI76" s="144"/>
      <c r="HJ76" s="144"/>
      <c r="HK76" s="144"/>
      <c r="HL76" s="144"/>
      <c r="HM76" s="144"/>
      <c r="HN76" s="144"/>
      <c r="HO76" s="144"/>
      <c r="HP76" s="144"/>
      <c r="HQ76" s="144"/>
      <c r="HR76" s="144"/>
      <c r="HS76" s="144"/>
      <c r="HT76" s="144"/>
      <c r="HU76" s="144"/>
      <c r="HV76" s="144"/>
      <c r="HW76" s="144"/>
      <c r="HX76" s="144"/>
      <c r="HY76" s="144"/>
      <c r="HZ76" s="144"/>
      <c r="IA76" s="144"/>
      <c r="IB76" s="144"/>
      <c r="IC76" s="144"/>
      <c r="ID76" s="144"/>
      <c r="IE76" s="144"/>
      <c r="IF76" s="144"/>
      <c r="IG76" s="144"/>
      <c r="IH76" s="144"/>
      <c r="II76" s="144"/>
      <c r="IJ76" s="144"/>
      <c r="IK76" s="144"/>
      <c r="IL76" s="144"/>
      <c r="IM76" s="144"/>
      <c r="IN76" s="144"/>
      <c r="IO76" s="144"/>
      <c r="IP76" s="144"/>
      <c r="IQ76" s="144"/>
      <c r="IR76" s="144"/>
      <c r="IS76" s="144"/>
      <c r="IT76" s="144"/>
      <c r="IU76" s="144"/>
      <c r="IV76" s="144"/>
    </row>
    <row r="77" spans="1:256">
      <c r="A77" s="139">
        <v>68</v>
      </c>
      <c r="B77" s="146" t="s">
        <v>1066</v>
      </c>
      <c r="C77" s="145" t="s">
        <v>1067</v>
      </c>
      <c r="D77" s="142" t="s">
        <v>1001</v>
      </c>
      <c r="E77" s="88">
        <v>1</v>
      </c>
      <c r="F77" s="88"/>
      <c r="G77" s="88"/>
      <c r="H77" s="143"/>
      <c r="I77" s="143"/>
      <c r="J77" s="143"/>
      <c r="K77" s="88"/>
      <c r="L77" s="143"/>
      <c r="M77" s="143"/>
      <c r="N77" s="197">
        <v>0.04</v>
      </c>
      <c r="O77" s="197">
        <v>0.03</v>
      </c>
      <c r="P77" s="197">
        <v>2.5000000000000001E-2</v>
      </c>
      <c r="Q77" s="200">
        <v>5</v>
      </c>
      <c r="R77" s="450">
        <f t="shared" si="3"/>
        <v>0.2</v>
      </c>
      <c r="S77" s="201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44"/>
      <c r="CE77" s="144"/>
      <c r="CF77" s="144"/>
      <c r="CG77" s="144"/>
      <c r="CH77" s="144"/>
      <c r="CI77" s="144"/>
      <c r="CJ77" s="144"/>
      <c r="CK77" s="144"/>
      <c r="CL77" s="144"/>
      <c r="CM77" s="144"/>
      <c r="CN77" s="144"/>
      <c r="CO77" s="144"/>
      <c r="CP77" s="144"/>
      <c r="CQ77" s="144"/>
      <c r="CR77" s="144"/>
      <c r="CS77" s="144"/>
      <c r="CT77" s="144"/>
      <c r="CU77" s="144"/>
      <c r="CV77" s="144"/>
      <c r="CW77" s="144"/>
      <c r="CX77" s="144"/>
      <c r="CY77" s="144"/>
      <c r="CZ77" s="144"/>
      <c r="DA77" s="144"/>
      <c r="DB77" s="144"/>
      <c r="DC77" s="144"/>
      <c r="DD77" s="144"/>
      <c r="DE77" s="144"/>
      <c r="DF77" s="144"/>
      <c r="DG77" s="144"/>
      <c r="DH77" s="144"/>
      <c r="DI77" s="144"/>
      <c r="DJ77" s="144"/>
      <c r="DK77" s="144"/>
      <c r="DL77" s="144"/>
      <c r="DM77" s="144"/>
      <c r="DN77" s="144"/>
      <c r="DO77" s="144"/>
      <c r="DP77" s="144"/>
      <c r="DQ77" s="144"/>
      <c r="DR77" s="144"/>
      <c r="DS77" s="144"/>
      <c r="DT77" s="144"/>
      <c r="DU77" s="144"/>
      <c r="DV77" s="144"/>
      <c r="DW77" s="144"/>
      <c r="DX77" s="144"/>
      <c r="DY77" s="144"/>
      <c r="DZ77" s="144"/>
      <c r="EA77" s="144"/>
      <c r="EB77" s="144"/>
      <c r="EC77" s="144"/>
      <c r="ED77" s="144"/>
      <c r="EE77" s="144"/>
      <c r="EF77" s="144"/>
      <c r="EG77" s="144"/>
      <c r="EH77" s="144"/>
      <c r="EI77" s="144"/>
      <c r="EJ77" s="144"/>
      <c r="EK77" s="144"/>
      <c r="EL77" s="144"/>
      <c r="EM77" s="144"/>
      <c r="EN77" s="144"/>
      <c r="EO77" s="144"/>
      <c r="EP77" s="144"/>
      <c r="EQ77" s="144"/>
      <c r="ER77" s="144"/>
      <c r="ES77" s="144"/>
      <c r="ET77" s="144"/>
      <c r="EU77" s="144"/>
      <c r="EV77" s="144"/>
      <c r="EW77" s="144"/>
      <c r="EX77" s="144"/>
      <c r="EY77" s="144"/>
      <c r="EZ77" s="144"/>
      <c r="FA77" s="144"/>
      <c r="FB77" s="144"/>
      <c r="FC77" s="144"/>
      <c r="FD77" s="144"/>
      <c r="FE77" s="144"/>
      <c r="FF77" s="144"/>
      <c r="FG77" s="144"/>
      <c r="FH77" s="144"/>
      <c r="FI77" s="144"/>
      <c r="FJ77" s="144"/>
      <c r="FK77" s="144"/>
      <c r="FL77" s="144"/>
      <c r="FM77" s="144"/>
      <c r="FN77" s="144"/>
      <c r="FO77" s="144"/>
      <c r="FP77" s="144"/>
      <c r="FQ77" s="144"/>
      <c r="FR77" s="144"/>
      <c r="FS77" s="144"/>
      <c r="FT77" s="144"/>
      <c r="FU77" s="144"/>
      <c r="FV77" s="144"/>
      <c r="FW77" s="144"/>
      <c r="FX77" s="144"/>
      <c r="FY77" s="144"/>
      <c r="FZ77" s="144"/>
      <c r="GA77" s="144"/>
      <c r="GB77" s="144"/>
      <c r="GC77" s="144"/>
      <c r="GD77" s="144"/>
      <c r="GE77" s="144"/>
      <c r="GF77" s="144"/>
      <c r="GG77" s="144"/>
      <c r="GH77" s="144"/>
      <c r="GI77" s="144"/>
      <c r="GJ77" s="144"/>
      <c r="GK77" s="144"/>
      <c r="GL77" s="144"/>
      <c r="GM77" s="144"/>
      <c r="GN77" s="144"/>
      <c r="GO77" s="144"/>
      <c r="GP77" s="144"/>
      <c r="GQ77" s="144"/>
      <c r="GR77" s="144"/>
      <c r="GS77" s="144"/>
      <c r="GT77" s="144"/>
      <c r="GU77" s="144"/>
      <c r="GV77" s="144"/>
      <c r="GW77" s="144"/>
      <c r="GX77" s="144"/>
      <c r="GY77" s="144"/>
      <c r="GZ77" s="144"/>
      <c r="HA77" s="144"/>
      <c r="HB77" s="144"/>
      <c r="HC77" s="144"/>
      <c r="HD77" s="144"/>
      <c r="HE77" s="144"/>
      <c r="HF77" s="144"/>
      <c r="HG77" s="144"/>
      <c r="HH77" s="144"/>
      <c r="HI77" s="144"/>
      <c r="HJ77" s="144"/>
      <c r="HK77" s="144"/>
      <c r="HL77" s="144"/>
      <c r="HM77" s="144"/>
      <c r="HN77" s="144"/>
      <c r="HO77" s="144"/>
      <c r="HP77" s="144"/>
      <c r="HQ77" s="144"/>
      <c r="HR77" s="144"/>
      <c r="HS77" s="144"/>
      <c r="HT77" s="144"/>
      <c r="HU77" s="144"/>
      <c r="HV77" s="144"/>
      <c r="HW77" s="144"/>
      <c r="HX77" s="144"/>
      <c r="HY77" s="144"/>
      <c r="HZ77" s="144"/>
      <c r="IA77" s="144"/>
      <c r="IB77" s="144"/>
      <c r="IC77" s="144"/>
      <c r="ID77" s="144"/>
      <c r="IE77" s="144"/>
      <c r="IF77" s="144"/>
      <c r="IG77" s="144"/>
      <c r="IH77" s="144"/>
      <c r="II77" s="144"/>
      <c r="IJ77" s="144"/>
      <c r="IK77" s="144"/>
      <c r="IL77" s="144"/>
      <c r="IM77" s="144"/>
      <c r="IN77" s="144"/>
      <c r="IO77" s="144"/>
      <c r="IP77" s="144"/>
      <c r="IQ77" s="144"/>
      <c r="IR77" s="144"/>
      <c r="IS77" s="144"/>
      <c r="IT77" s="144"/>
      <c r="IU77" s="144"/>
      <c r="IV77" s="144"/>
    </row>
    <row r="78" spans="1:256">
      <c r="A78" s="139">
        <v>69</v>
      </c>
      <c r="B78" s="146" t="s">
        <v>1068</v>
      </c>
      <c r="C78" s="145" t="s">
        <v>1067</v>
      </c>
      <c r="D78" s="142" t="s">
        <v>1001</v>
      </c>
      <c r="E78" s="88">
        <v>1</v>
      </c>
      <c r="F78" s="88"/>
      <c r="G78" s="88"/>
      <c r="H78" s="143"/>
      <c r="I78" s="143"/>
      <c r="J78" s="143"/>
      <c r="K78" s="88"/>
      <c r="L78" s="143"/>
      <c r="M78" s="143"/>
      <c r="N78" s="197">
        <v>0.04</v>
      </c>
      <c r="O78" s="197">
        <v>0.03</v>
      </c>
      <c r="P78" s="197">
        <v>2.5000000000000001E-2</v>
      </c>
      <c r="Q78" s="200">
        <v>5</v>
      </c>
      <c r="R78" s="450">
        <f t="shared" si="3"/>
        <v>0.2</v>
      </c>
      <c r="S78" s="201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44"/>
      <c r="CI78" s="144"/>
      <c r="CJ78" s="144"/>
      <c r="CK78" s="144"/>
      <c r="CL78" s="144"/>
      <c r="CM78" s="144"/>
      <c r="CN78" s="144"/>
      <c r="CO78" s="144"/>
      <c r="CP78" s="144"/>
      <c r="CQ78" s="144"/>
      <c r="CR78" s="144"/>
      <c r="CS78" s="144"/>
      <c r="CT78" s="144"/>
      <c r="CU78" s="144"/>
      <c r="CV78" s="144"/>
      <c r="CW78" s="144"/>
      <c r="CX78" s="144"/>
      <c r="CY78" s="144"/>
      <c r="CZ78" s="144"/>
      <c r="DA78" s="144"/>
      <c r="DB78" s="144"/>
      <c r="DC78" s="144"/>
      <c r="DD78" s="144"/>
      <c r="DE78" s="144"/>
      <c r="DF78" s="144"/>
      <c r="DG78" s="144"/>
      <c r="DH78" s="144"/>
      <c r="DI78" s="144"/>
      <c r="DJ78" s="144"/>
      <c r="DK78" s="144"/>
      <c r="DL78" s="144"/>
      <c r="DM78" s="144"/>
      <c r="DN78" s="144"/>
      <c r="DO78" s="144"/>
      <c r="DP78" s="144"/>
      <c r="DQ78" s="144"/>
      <c r="DR78" s="144"/>
      <c r="DS78" s="144"/>
      <c r="DT78" s="144"/>
      <c r="DU78" s="144"/>
      <c r="DV78" s="144"/>
      <c r="DW78" s="144"/>
      <c r="DX78" s="144"/>
      <c r="DY78" s="144"/>
      <c r="DZ78" s="144"/>
      <c r="EA78" s="144"/>
      <c r="EB78" s="144"/>
      <c r="EC78" s="144"/>
      <c r="ED78" s="144"/>
      <c r="EE78" s="144"/>
      <c r="EF78" s="144"/>
      <c r="EG78" s="144"/>
      <c r="EH78" s="144"/>
      <c r="EI78" s="144"/>
      <c r="EJ78" s="144"/>
      <c r="EK78" s="144"/>
      <c r="EL78" s="144"/>
      <c r="EM78" s="144"/>
      <c r="EN78" s="144"/>
      <c r="EO78" s="144"/>
      <c r="EP78" s="144"/>
      <c r="EQ78" s="144"/>
      <c r="ER78" s="144"/>
      <c r="ES78" s="144"/>
      <c r="ET78" s="144"/>
      <c r="EU78" s="144"/>
      <c r="EV78" s="144"/>
      <c r="EW78" s="144"/>
      <c r="EX78" s="144"/>
      <c r="EY78" s="144"/>
      <c r="EZ78" s="144"/>
      <c r="FA78" s="144"/>
      <c r="FB78" s="144"/>
      <c r="FC78" s="144"/>
      <c r="FD78" s="144"/>
      <c r="FE78" s="144"/>
      <c r="FF78" s="144"/>
      <c r="FG78" s="144"/>
      <c r="FH78" s="144"/>
      <c r="FI78" s="144"/>
      <c r="FJ78" s="144"/>
      <c r="FK78" s="144"/>
      <c r="FL78" s="144"/>
      <c r="FM78" s="144"/>
      <c r="FN78" s="144"/>
      <c r="FO78" s="144"/>
      <c r="FP78" s="144"/>
      <c r="FQ78" s="144"/>
      <c r="FR78" s="144"/>
      <c r="FS78" s="144"/>
      <c r="FT78" s="144"/>
      <c r="FU78" s="144"/>
      <c r="FV78" s="144"/>
      <c r="FW78" s="144"/>
      <c r="FX78" s="144"/>
      <c r="FY78" s="144"/>
      <c r="FZ78" s="144"/>
      <c r="GA78" s="144"/>
      <c r="GB78" s="144"/>
      <c r="GC78" s="144"/>
      <c r="GD78" s="144"/>
      <c r="GE78" s="144"/>
      <c r="GF78" s="144"/>
      <c r="GG78" s="144"/>
      <c r="GH78" s="144"/>
      <c r="GI78" s="144"/>
      <c r="GJ78" s="144"/>
      <c r="GK78" s="144"/>
      <c r="GL78" s="144"/>
      <c r="GM78" s="144"/>
      <c r="GN78" s="144"/>
      <c r="GO78" s="144"/>
      <c r="GP78" s="144"/>
      <c r="GQ78" s="144"/>
      <c r="GR78" s="144"/>
      <c r="GS78" s="144"/>
      <c r="GT78" s="144"/>
      <c r="GU78" s="144"/>
      <c r="GV78" s="144"/>
      <c r="GW78" s="144"/>
      <c r="GX78" s="144"/>
      <c r="GY78" s="144"/>
      <c r="GZ78" s="144"/>
      <c r="HA78" s="144"/>
      <c r="HB78" s="144"/>
      <c r="HC78" s="144"/>
      <c r="HD78" s="144"/>
      <c r="HE78" s="144"/>
      <c r="HF78" s="144"/>
      <c r="HG78" s="144"/>
      <c r="HH78" s="144"/>
      <c r="HI78" s="144"/>
      <c r="HJ78" s="144"/>
      <c r="HK78" s="144"/>
      <c r="HL78" s="144"/>
      <c r="HM78" s="144"/>
      <c r="HN78" s="144"/>
      <c r="HO78" s="144"/>
      <c r="HP78" s="144"/>
      <c r="HQ78" s="144"/>
      <c r="HR78" s="144"/>
      <c r="HS78" s="144"/>
      <c r="HT78" s="144"/>
      <c r="HU78" s="144"/>
      <c r="HV78" s="144"/>
      <c r="HW78" s="144"/>
      <c r="HX78" s="144"/>
      <c r="HY78" s="144"/>
      <c r="HZ78" s="144"/>
      <c r="IA78" s="144"/>
      <c r="IB78" s="144"/>
      <c r="IC78" s="144"/>
      <c r="ID78" s="144"/>
      <c r="IE78" s="144"/>
      <c r="IF78" s="144"/>
      <c r="IG78" s="144"/>
      <c r="IH78" s="144"/>
      <c r="II78" s="144"/>
      <c r="IJ78" s="144"/>
      <c r="IK78" s="144"/>
      <c r="IL78" s="144"/>
      <c r="IM78" s="144"/>
      <c r="IN78" s="144"/>
      <c r="IO78" s="144"/>
      <c r="IP78" s="144"/>
      <c r="IQ78" s="144"/>
      <c r="IR78" s="144"/>
      <c r="IS78" s="144"/>
      <c r="IT78" s="144"/>
      <c r="IU78" s="144"/>
      <c r="IV78" s="144"/>
    </row>
    <row r="79" spans="1:256">
      <c r="A79" s="139">
        <v>70</v>
      </c>
      <c r="B79" s="146" t="s">
        <v>1069</v>
      </c>
      <c r="C79" s="145" t="s">
        <v>1067</v>
      </c>
      <c r="D79" s="142" t="s">
        <v>1001</v>
      </c>
      <c r="E79" s="88">
        <v>1</v>
      </c>
      <c r="F79" s="88"/>
      <c r="G79" s="88"/>
      <c r="H79" s="143"/>
      <c r="I79" s="143"/>
      <c r="J79" s="143"/>
      <c r="K79" s="88"/>
      <c r="L79" s="143"/>
      <c r="M79" s="143"/>
      <c r="N79" s="197">
        <v>0.04</v>
      </c>
      <c r="O79" s="197">
        <v>0.03</v>
      </c>
      <c r="P79" s="197">
        <v>2.5000000000000001E-2</v>
      </c>
      <c r="Q79" s="200">
        <v>5</v>
      </c>
      <c r="R79" s="450">
        <f t="shared" si="3"/>
        <v>0.2</v>
      </c>
      <c r="S79" s="201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44"/>
      <c r="CE79" s="144"/>
      <c r="CF79" s="144"/>
      <c r="CG79" s="144"/>
      <c r="CH79" s="144"/>
      <c r="CI79" s="144"/>
      <c r="CJ79" s="144"/>
      <c r="CK79" s="144"/>
      <c r="CL79" s="144"/>
      <c r="CM79" s="144"/>
      <c r="CN79" s="144"/>
      <c r="CO79" s="144"/>
      <c r="CP79" s="144"/>
      <c r="CQ79" s="144"/>
      <c r="CR79" s="144"/>
      <c r="CS79" s="144"/>
      <c r="CT79" s="144"/>
      <c r="CU79" s="144"/>
      <c r="CV79" s="144"/>
      <c r="CW79" s="144"/>
      <c r="CX79" s="144"/>
      <c r="CY79" s="144"/>
      <c r="CZ79" s="144"/>
      <c r="DA79" s="144"/>
      <c r="DB79" s="144"/>
      <c r="DC79" s="144"/>
      <c r="DD79" s="144"/>
      <c r="DE79" s="144"/>
      <c r="DF79" s="144"/>
      <c r="DG79" s="144"/>
      <c r="DH79" s="144"/>
      <c r="DI79" s="144"/>
      <c r="DJ79" s="144"/>
      <c r="DK79" s="144"/>
      <c r="DL79" s="144"/>
      <c r="DM79" s="144"/>
      <c r="DN79" s="144"/>
      <c r="DO79" s="144"/>
      <c r="DP79" s="144"/>
      <c r="DQ79" s="144"/>
      <c r="DR79" s="144"/>
      <c r="DS79" s="144"/>
      <c r="DT79" s="144"/>
      <c r="DU79" s="144"/>
      <c r="DV79" s="144"/>
      <c r="DW79" s="144"/>
      <c r="DX79" s="144"/>
      <c r="DY79" s="144"/>
      <c r="DZ79" s="144"/>
      <c r="EA79" s="144"/>
      <c r="EB79" s="144"/>
      <c r="EC79" s="144"/>
      <c r="ED79" s="144"/>
      <c r="EE79" s="144"/>
      <c r="EF79" s="144"/>
      <c r="EG79" s="144"/>
      <c r="EH79" s="144"/>
      <c r="EI79" s="144"/>
      <c r="EJ79" s="144"/>
      <c r="EK79" s="144"/>
      <c r="EL79" s="144"/>
      <c r="EM79" s="144"/>
      <c r="EN79" s="144"/>
      <c r="EO79" s="144"/>
      <c r="EP79" s="144"/>
      <c r="EQ79" s="144"/>
      <c r="ER79" s="144"/>
      <c r="ES79" s="144"/>
      <c r="ET79" s="144"/>
      <c r="EU79" s="144"/>
      <c r="EV79" s="144"/>
      <c r="EW79" s="144"/>
      <c r="EX79" s="144"/>
      <c r="EY79" s="144"/>
      <c r="EZ79" s="144"/>
      <c r="FA79" s="144"/>
      <c r="FB79" s="144"/>
      <c r="FC79" s="144"/>
      <c r="FD79" s="144"/>
      <c r="FE79" s="144"/>
      <c r="FF79" s="144"/>
      <c r="FG79" s="144"/>
      <c r="FH79" s="144"/>
      <c r="FI79" s="144"/>
      <c r="FJ79" s="144"/>
      <c r="FK79" s="144"/>
      <c r="FL79" s="144"/>
      <c r="FM79" s="144"/>
      <c r="FN79" s="144"/>
      <c r="FO79" s="144"/>
      <c r="FP79" s="144"/>
      <c r="FQ79" s="144"/>
      <c r="FR79" s="144"/>
      <c r="FS79" s="144"/>
      <c r="FT79" s="144"/>
      <c r="FU79" s="144"/>
      <c r="FV79" s="144"/>
      <c r="FW79" s="144"/>
      <c r="FX79" s="144"/>
      <c r="FY79" s="144"/>
      <c r="FZ79" s="144"/>
      <c r="GA79" s="144"/>
      <c r="GB79" s="144"/>
      <c r="GC79" s="144"/>
      <c r="GD79" s="144"/>
      <c r="GE79" s="144"/>
      <c r="GF79" s="144"/>
      <c r="GG79" s="144"/>
      <c r="GH79" s="144"/>
      <c r="GI79" s="144"/>
      <c r="GJ79" s="144"/>
      <c r="GK79" s="144"/>
      <c r="GL79" s="144"/>
      <c r="GM79" s="144"/>
      <c r="GN79" s="144"/>
      <c r="GO79" s="144"/>
      <c r="GP79" s="144"/>
      <c r="GQ79" s="144"/>
      <c r="GR79" s="144"/>
      <c r="GS79" s="144"/>
      <c r="GT79" s="144"/>
      <c r="GU79" s="144"/>
      <c r="GV79" s="144"/>
      <c r="GW79" s="144"/>
      <c r="GX79" s="144"/>
      <c r="GY79" s="144"/>
      <c r="GZ79" s="144"/>
      <c r="HA79" s="144"/>
      <c r="HB79" s="144"/>
      <c r="HC79" s="144"/>
      <c r="HD79" s="144"/>
      <c r="HE79" s="144"/>
      <c r="HF79" s="144"/>
      <c r="HG79" s="144"/>
      <c r="HH79" s="144"/>
      <c r="HI79" s="144"/>
      <c r="HJ79" s="144"/>
      <c r="HK79" s="144"/>
      <c r="HL79" s="144"/>
      <c r="HM79" s="144"/>
      <c r="HN79" s="144"/>
      <c r="HO79" s="144"/>
      <c r="HP79" s="144"/>
      <c r="HQ79" s="144"/>
      <c r="HR79" s="144"/>
      <c r="HS79" s="144"/>
      <c r="HT79" s="144"/>
      <c r="HU79" s="144"/>
      <c r="HV79" s="144"/>
      <c r="HW79" s="144"/>
      <c r="HX79" s="144"/>
      <c r="HY79" s="144"/>
      <c r="HZ79" s="144"/>
      <c r="IA79" s="144"/>
      <c r="IB79" s="144"/>
      <c r="IC79" s="144"/>
      <c r="ID79" s="144"/>
      <c r="IE79" s="144"/>
      <c r="IF79" s="144"/>
      <c r="IG79" s="144"/>
      <c r="IH79" s="144"/>
      <c r="II79" s="144"/>
      <c r="IJ79" s="144"/>
      <c r="IK79" s="144"/>
      <c r="IL79" s="144"/>
      <c r="IM79" s="144"/>
      <c r="IN79" s="144"/>
      <c r="IO79" s="144"/>
      <c r="IP79" s="144"/>
      <c r="IQ79" s="144"/>
      <c r="IR79" s="144"/>
      <c r="IS79" s="144"/>
      <c r="IT79" s="144"/>
      <c r="IU79" s="144"/>
      <c r="IV79" s="144"/>
    </row>
    <row r="80" spans="1:256">
      <c r="A80" s="139">
        <v>71</v>
      </c>
      <c r="B80" s="146" t="s">
        <v>1070</v>
      </c>
      <c r="C80" s="145" t="s">
        <v>1067</v>
      </c>
      <c r="D80" s="142" t="s">
        <v>1001</v>
      </c>
      <c r="E80" s="88">
        <v>1</v>
      </c>
      <c r="F80" s="88"/>
      <c r="G80" s="88"/>
      <c r="H80" s="143"/>
      <c r="I80" s="143"/>
      <c r="J80" s="143"/>
      <c r="K80" s="88"/>
      <c r="L80" s="143"/>
      <c r="M80" s="143"/>
      <c r="N80" s="197">
        <v>0.04</v>
      </c>
      <c r="O80" s="197">
        <v>0.03</v>
      </c>
      <c r="P80" s="197">
        <v>2.5000000000000001E-2</v>
      </c>
      <c r="Q80" s="200">
        <v>5</v>
      </c>
      <c r="R80" s="450">
        <f t="shared" si="3"/>
        <v>0.2</v>
      </c>
      <c r="S80" s="201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4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  <c r="DB80" s="144"/>
      <c r="DC80" s="144"/>
      <c r="DD80" s="144"/>
      <c r="DE80" s="144"/>
      <c r="DF80" s="144"/>
      <c r="DG80" s="144"/>
      <c r="DH80" s="144"/>
      <c r="DI80" s="144"/>
      <c r="DJ80" s="144"/>
      <c r="DK80" s="144"/>
      <c r="DL80" s="144"/>
      <c r="DM80" s="144"/>
      <c r="DN80" s="144"/>
      <c r="DO80" s="144"/>
      <c r="DP80" s="144"/>
      <c r="DQ80" s="144"/>
      <c r="DR80" s="144"/>
      <c r="DS80" s="144"/>
      <c r="DT80" s="144"/>
      <c r="DU80" s="144"/>
      <c r="DV80" s="144"/>
      <c r="DW80" s="144"/>
      <c r="DX80" s="144"/>
      <c r="DY80" s="144"/>
      <c r="DZ80" s="144"/>
      <c r="EA80" s="144"/>
      <c r="EB80" s="144"/>
      <c r="EC80" s="144"/>
      <c r="ED80" s="144"/>
      <c r="EE80" s="144"/>
      <c r="EF80" s="144"/>
      <c r="EG80" s="144"/>
      <c r="EH80" s="144"/>
      <c r="EI80" s="144"/>
      <c r="EJ80" s="144"/>
      <c r="EK80" s="144"/>
      <c r="EL80" s="144"/>
      <c r="EM80" s="144"/>
      <c r="EN80" s="144"/>
      <c r="EO80" s="144"/>
      <c r="EP80" s="144"/>
      <c r="EQ80" s="144"/>
      <c r="ER80" s="144"/>
      <c r="ES80" s="144"/>
      <c r="ET80" s="144"/>
      <c r="EU80" s="144"/>
      <c r="EV80" s="144"/>
      <c r="EW80" s="144"/>
      <c r="EX80" s="144"/>
      <c r="EY80" s="144"/>
      <c r="EZ80" s="144"/>
      <c r="FA80" s="144"/>
      <c r="FB80" s="144"/>
      <c r="FC80" s="144"/>
      <c r="FD80" s="144"/>
      <c r="FE80" s="144"/>
      <c r="FF80" s="144"/>
      <c r="FG80" s="144"/>
      <c r="FH80" s="144"/>
      <c r="FI80" s="144"/>
      <c r="FJ80" s="144"/>
      <c r="FK80" s="144"/>
      <c r="FL80" s="144"/>
      <c r="FM80" s="144"/>
      <c r="FN80" s="144"/>
      <c r="FO80" s="144"/>
      <c r="FP80" s="144"/>
      <c r="FQ80" s="144"/>
      <c r="FR80" s="144"/>
      <c r="FS80" s="144"/>
      <c r="FT80" s="144"/>
      <c r="FU80" s="144"/>
      <c r="FV80" s="144"/>
      <c r="FW80" s="144"/>
      <c r="FX80" s="144"/>
      <c r="FY80" s="144"/>
      <c r="FZ80" s="144"/>
      <c r="GA80" s="144"/>
      <c r="GB80" s="144"/>
      <c r="GC80" s="144"/>
      <c r="GD80" s="144"/>
      <c r="GE80" s="144"/>
      <c r="GF80" s="144"/>
      <c r="GG80" s="144"/>
      <c r="GH80" s="144"/>
      <c r="GI80" s="144"/>
      <c r="GJ80" s="144"/>
      <c r="GK80" s="144"/>
      <c r="GL80" s="144"/>
      <c r="GM80" s="144"/>
      <c r="GN80" s="144"/>
      <c r="GO80" s="144"/>
      <c r="GP80" s="144"/>
      <c r="GQ80" s="144"/>
      <c r="GR80" s="144"/>
      <c r="GS80" s="144"/>
      <c r="GT80" s="144"/>
      <c r="GU80" s="144"/>
      <c r="GV80" s="144"/>
      <c r="GW80" s="144"/>
      <c r="GX80" s="144"/>
      <c r="GY80" s="144"/>
      <c r="GZ80" s="144"/>
      <c r="HA80" s="144"/>
      <c r="HB80" s="144"/>
      <c r="HC80" s="144"/>
      <c r="HD80" s="144"/>
      <c r="HE80" s="144"/>
      <c r="HF80" s="144"/>
      <c r="HG80" s="144"/>
      <c r="HH80" s="144"/>
      <c r="HI80" s="144"/>
      <c r="HJ80" s="144"/>
      <c r="HK80" s="144"/>
      <c r="HL80" s="144"/>
      <c r="HM80" s="144"/>
      <c r="HN80" s="144"/>
      <c r="HO80" s="144"/>
      <c r="HP80" s="144"/>
      <c r="HQ80" s="144"/>
      <c r="HR80" s="144"/>
      <c r="HS80" s="144"/>
      <c r="HT80" s="144"/>
      <c r="HU80" s="144"/>
      <c r="HV80" s="144"/>
      <c r="HW80" s="144"/>
      <c r="HX80" s="144"/>
      <c r="HY80" s="144"/>
      <c r="HZ80" s="144"/>
      <c r="IA80" s="144"/>
      <c r="IB80" s="144"/>
      <c r="IC80" s="144"/>
      <c r="ID80" s="144"/>
      <c r="IE80" s="144"/>
      <c r="IF80" s="144"/>
      <c r="IG80" s="144"/>
      <c r="IH80" s="144"/>
      <c r="II80" s="144"/>
      <c r="IJ80" s="144"/>
      <c r="IK80" s="144"/>
      <c r="IL80" s="144"/>
      <c r="IM80" s="144"/>
      <c r="IN80" s="144"/>
      <c r="IO80" s="144"/>
      <c r="IP80" s="144"/>
      <c r="IQ80" s="144"/>
      <c r="IR80" s="144"/>
      <c r="IS80" s="144"/>
      <c r="IT80" s="144"/>
      <c r="IU80" s="144"/>
      <c r="IV80" s="144"/>
    </row>
    <row r="81" spans="1:256">
      <c r="A81" s="139">
        <v>72</v>
      </c>
      <c r="B81" s="146" t="s">
        <v>1071</v>
      </c>
      <c r="C81" s="145" t="s">
        <v>1067</v>
      </c>
      <c r="D81" s="142" t="s">
        <v>1001</v>
      </c>
      <c r="E81" s="88">
        <v>1</v>
      </c>
      <c r="F81" s="88"/>
      <c r="G81" s="88"/>
      <c r="H81" s="143"/>
      <c r="I81" s="143"/>
      <c r="J81" s="143"/>
      <c r="K81" s="88"/>
      <c r="L81" s="143"/>
      <c r="M81" s="143"/>
      <c r="N81" s="197">
        <v>0.04</v>
      </c>
      <c r="O81" s="197">
        <v>0.03</v>
      </c>
      <c r="P81" s="197">
        <v>2.5000000000000001E-2</v>
      </c>
      <c r="Q81" s="200">
        <v>5</v>
      </c>
      <c r="R81" s="450">
        <f t="shared" si="3"/>
        <v>0.2</v>
      </c>
      <c r="S81" s="201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4"/>
      <c r="CD81" s="144"/>
      <c r="CE81" s="144"/>
      <c r="CF81" s="144"/>
      <c r="CG81" s="144"/>
      <c r="CH81" s="144"/>
      <c r="CI81" s="144"/>
      <c r="CJ81" s="144"/>
      <c r="CK81" s="144"/>
      <c r="CL81" s="144"/>
      <c r="CM81" s="144"/>
      <c r="CN81" s="144"/>
      <c r="CO81" s="144"/>
      <c r="CP81" s="144"/>
      <c r="CQ81" s="144"/>
      <c r="CR81" s="144"/>
      <c r="CS81" s="144"/>
      <c r="CT81" s="144"/>
      <c r="CU81" s="144"/>
      <c r="CV81" s="144"/>
      <c r="CW81" s="144"/>
      <c r="CX81" s="144"/>
      <c r="CY81" s="144"/>
      <c r="CZ81" s="144"/>
      <c r="DA81" s="144"/>
      <c r="DB81" s="144"/>
      <c r="DC81" s="144"/>
      <c r="DD81" s="144"/>
      <c r="DE81" s="144"/>
      <c r="DF81" s="144"/>
      <c r="DG81" s="144"/>
      <c r="DH81" s="144"/>
      <c r="DI81" s="144"/>
      <c r="DJ81" s="144"/>
      <c r="DK81" s="144"/>
      <c r="DL81" s="144"/>
      <c r="DM81" s="144"/>
      <c r="DN81" s="144"/>
      <c r="DO81" s="144"/>
      <c r="DP81" s="144"/>
      <c r="DQ81" s="144"/>
      <c r="DR81" s="144"/>
      <c r="DS81" s="144"/>
      <c r="DT81" s="144"/>
      <c r="DU81" s="144"/>
      <c r="DV81" s="144"/>
      <c r="DW81" s="144"/>
      <c r="DX81" s="144"/>
      <c r="DY81" s="144"/>
      <c r="DZ81" s="144"/>
      <c r="EA81" s="144"/>
      <c r="EB81" s="144"/>
      <c r="EC81" s="144"/>
      <c r="ED81" s="144"/>
      <c r="EE81" s="144"/>
      <c r="EF81" s="144"/>
      <c r="EG81" s="144"/>
      <c r="EH81" s="144"/>
      <c r="EI81" s="144"/>
      <c r="EJ81" s="144"/>
      <c r="EK81" s="144"/>
      <c r="EL81" s="144"/>
      <c r="EM81" s="144"/>
      <c r="EN81" s="144"/>
      <c r="EO81" s="144"/>
      <c r="EP81" s="144"/>
      <c r="EQ81" s="144"/>
      <c r="ER81" s="144"/>
      <c r="ES81" s="144"/>
      <c r="ET81" s="144"/>
      <c r="EU81" s="144"/>
      <c r="EV81" s="144"/>
      <c r="EW81" s="144"/>
      <c r="EX81" s="144"/>
      <c r="EY81" s="144"/>
      <c r="EZ81" s="144"/>
      <c r="FA81" s="144"/>
      <c r="FB81" s="144"/>
      <c r="FC81" s="144"/>
      <c r="FD81" s="144"/>
      <c r="FE81" s="144"/>
      <c r="FF81" s="144"/>
      <c r="FG81" s="144"/>
      <c r="FH81" s="144"/>
      <c r="FI81" s="144"/>
      <c r="FJ81" s="144"/>
      <c r="FK81" s="144"/>
      <c r="FL81" s="144"/>
      <c r="FM81" s="144"/>
      <c r="FN81" s="144"/>
      <c r="FO81" s="144"/>
      <c r="FP81" s="144"/>
      <c r="FQ81" s="144"/>
      <c r="FR81" s="144"/>
      <c r="FS81" s="144"/>
      <c r="FT81" s="144"/>
      <c r="FU81" s="144"/>
      <c r="FV81" s="144"/>
      <c r="FW81" s="144"/>
      <c r="FX81" s="144"/>
      <c r="FY81" s="144"/>
      <c r="FZ81" s="144"/>
      <c r="GA81" s="144"/>
      <c r="GB81" s="144"/>
      <c r="GC81" s="144"/>
      <c r="GD81" s="144"/>
      <c r="GE81" s="144"/>
      <c r="GF81" s="144"/>
      <c r="GG81" s="144"/>
      <c r="GH81" s="144"/>
      <c r="GI81" s="144"/>
      <c r="GJ81" s="144"/>
      <c r="GK81" s="144"/>
      <c r="GL81" s="144"/>
      <c r="GM81" s="144"/>
      <c r="GN81" s="144"/>
      <c r="GO81" s="144"/>
      <c r="GP81" s="144"/>
      <c r="GQ81" s="144"/>
      <c r="GR81" s="144"/>
      <c r="GS81" s="144"/>
      <c r="GT81" s="144"/>
      <c r="GU81" s="144"/>
      <c r="GV81" s="144"/>
      <c r="GW81" s="144"/>
      <c r="GX81" s="144"/>
      <c r="GY81" s="144"/>
      <c r="GZ81" s="144"/>
      <c r="HA81" s="144"/>
      <c r="HB81" s="144"/>
      <c r="HC81" s="144"/>
      <c r="HD81" s="144"/>
      <c r="HE81" s="144"/>
      <c r="HF81" s="144"/>
      <c r="HG81" s="144"/>
      <c r="HH81" s="144"/>
      <c r="HI81" s="144"/>
      <c r="HJ81" s="144"/>
      <c r="HK81" s="144"/>
      <c r="HL81" s="144"/>
      <c r="HM81" s="144"/>
      <c r="HN81" s="144"/>
      <c r="HO81" s="144"/>
      <c r="HP81" s="144"/>
      <c r="HQ81" s="144"/>
      <c r="HR81" s="144"/>
      <c r="HS81" s="144"/>
      <c r="HT81" s="144"/>
      <c r="HU81" s="144"/>
      <c r="HV81" s="144"/>
      <c r="HW81" s="144"/>
      <c r="HX81" s="144"/>
      <c r="HY81" s="144"/>
      <c r="HZ81" s="144"/>
      <c r="IA81" s="144"/>
      <c r="IB81" s="144"/>
      <c r="IC81" s="144"/>
      <c r="ID81" s="144"/>
      <c r="IE81" s="144"/>
      <c r="IF81" s="144"/>
      <c r="IG81" s="144"/>
      <c r="IH81" s="144"/>
      <c r="II81" s="144"/>
      <c r="IJ81" s="144"/>
      <c r="IK81" s="144"/>
      <c r="IL81" s="144"/>
      <c r="IM81" s="144"/>
      <c r="IN81" s="144"/>
      <c r="IO81" s="144"/>
      <c r="IP81" s="144"/>
      <c r="IQ81" s="144"/>
      <c r="IR81" s="144"/>
      <c r="IS81" s="144"/>
      <c r="IT81" s="144"/>
      <c r="IU81" s="144"/>
      <c r="IV81" s="144"/>
    </row>
    <row r="82" spans="1:256">
      <c r="A82" s="139">
        <v>73</v>
      </c>
      <c r="B82" s="146" t="s">
        <v>1072</v>
      </c>
      <c r="C82" s="145" t="s">
        <v>1067</v>
      </c>
      <c r="D82" s="142" t="s">
        <v>1001</v>
      </c>
      <c r="E82" s="88">
        <v>1</v>
      </c>
      <c r="F82" s="88"/>
      <c r="G82" s="88"/>
      <c r="H82" s="143"/>
      <c r="I82" s="143"/>
      <c r="J82" s="143"/>
      <c r="K82" s="88"/>
      <c r="L82" s="143"/>
      <c r="M82" s="143"/>
      <c r="N82" s="197">
        <v>0.04</v>
      </c>
      <c r="O82" s="197">
        <v>0.03</v>
      </c>
      <c r="P82" s="197">
        <v>2.5000000000000001E-2</v>
      </c>
      <c r="Q82" s="200">
        <v>5</v>
      </c>
      <c r="R82" s="450">
        <f t="shared" si="3"/>
        <v>0.2</v>
      </c>
      <c r="S82" s="201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44"/>
      <c r="CE82" s="144"/>
      <c r="CF82" s="144"/>
      <c r="CG82" s="144"/>
      <c r="CH82" s="144"/>
      <c r="CI82" s="144"/>
      <c r="CJ82" s="144"/>
      <c r="CK82" s="144"/>
      <c r="CL82" s="144"/>
      <c r="CM82" s="144"/>
      <c r="CN82" s="144"/>
      <c r="CO82" s="144"/>
      <c r="CP82" s="144"/>
      <c r="CQ82" s="144"/>
      <c r="CR82" s="144"/>
      <c r="CS82" s="144"/>
      <c r="CT82" s="144"/>
      <c r="CU82" s="144"/>
      <c r="CV82" s="144"/>
      <c r="CW82" s="144"/>
      <c r="CX82" s="144"/>
      <c r="CY82" s="144"/>
      <c r="CZ82" s="144"/>
      <c r="DA82" s="144"/>
      <c r="DB82" s="144"/>
      <c r="DC82" s="144"/>
      <c r="DD82" s="144"/>
      <c r="DE82" s="144"/>
      <c r="DF82" s="144"/>
      <c r="DG82" s="144"/>
      <c r="DH82" s="144"/>
      <c r="DI82" s="144"/>
      <c r="DJ82" s="144"/>
      <c r="DK82" s="144"/>
      <c r="DL82" s="144"/>
      <c r="DM82" s="144"/>
      <c r="DN82" s="144"/>
      <c r="DO82" s="144"/>
      <c r="DP82" s="144"/>
      <c r="DQ82" s="144"/>
      <c r="DR82" s="144"/>
      <c r="DS82" s="144"/>
      <c r="DT82" s="144"/>
      <c r="DU82" s="144"/>
      <c r="DV82" s="144"/>
      <c r="DW82" s="144"/>
      <c r="DX82" s="144"/>
      <c r="DY82" s="144"/>
      <c r="DZ82" s="144"/>
      <c r="EA82" s="144"/>
      <c r="EB82" s="144"/>
      <c r="EC82" s="144"/>
      <c r="ED82" s="144"/>
      <c r="EE82" s="144"/>
      <c r="EF82" s="144"/>
      <c r="EG82" s="144"/>
      <c r="EH82" s="144"/>
      <c r="EI82" s="144"/>
      <c r="EJ82" s="144"/>
      <c r="EK82" s="144"/>
      <c r="EL82" s="144"/>
      <c r="EM82" s="144"/>
      <c r="EN82" s="144"/>
      <c r="EO82" s="144"/>
      <c r="EP82" s="144"/>
      <c r="EQ82" s="144"/>
      <c r="ER82" s="144"/>
      <c r="ES82" s="144"/>
      <c r="ET82" s="144"/>
      <c r="EU82" s="144"/>
      <c r="EV82" s="144"/>
      <c r="EW82" s="144"/>
      <c r="EX82" s="144"/>
      <c r="EY82" s="144"/>
      <c r="EZ82" s="144"/>
      <c r="FA82" s="144"/>
      <c r="FB82" s="144"/>
      <c r="FC82" s="144"/>
      <c r="FD82" s="144"/>
      <c r="FE82" s="144"/>
      <c r="FF82" s="144"/>
      <c r="FG82" s="144"/>
      <c r="FH82" s="144"/>
      <c r="FI82" s="144"/>
      <c r="FJ82" s="144"/>
      <c r="FK82" s="144"/>
      <c r="FL82" s="144"/>
      <c r="FM82" s="144"/>
      <c r="FN82" s="144"/>
      <c r="FO82" s="144"/>
      <c r="FP82" s="144"/>
      <c r="FQ82" s="144"/>
      <c r="FR82" s="144"/>
      <c r="FS82" s="144"/>
      <c r="FT82" s="144"/>
      <c r="FU82" s="144"/>
      <c r="FV82" s="144"/>
      <c r="FW82" s="144"/>
      <c r="FX82" s="144"/>
      <c r="FY82" s="144"/>
      <c r="FZ82" s="144"/>
      <c r="GA82" s="144"/>
      <c r="GB82" s="144"/>
      <c r="GC82" s="144"/>
      <c r="GD82" s="144"/>
      <c r="GE82" s="144"/>
      <c r="GF82" s="144"/>
      <c r="GG82" s="144"/>
      <c r="GH82" s="144"/>
      <c r="GI82" s="144"/>
      <c r="GJ82" s="144"/>
      <c r="GK82" s="144"/>
      <c r="GL82" s="144"/>
      <c r="GM82" s="144"/>
      <c r="GN82" s="144"/>
      <c r="GO82" s="144"/>
      <c r="GP82" s="144"/>
      <c r="GQ82" s="144"/>
      <c r="GR82" s="144"/>
      <c r="GS82" s="144"/>
      <c r="GT82" s="144"/>
      <c r="GU82" s="144"/>
      <c r="GV82" s="144"/>
      <c r="GW82" s="144"/>
      <c r="GX82" s="144"/>
      <c r="GY82" s="144"/>
      <c r="GZ82" s="144"/>
      <c r="HA82" s="144"/>
      <c r="HB82" s="144"/>
      <c r="HC82" s="144"/>
      <c r="HD82" s="144"/>
      <c r="HE82" s="144"/>
      <c r="HF82" s="144"/>
      <c r="HG82" s="144"/>
      <c r="HH82" s="144"/>
      <c r="HI82" s="144"/>
      <c r="HJ82" s="144"/>
      <c r="HK82" s="144"/>
      <c r="HL82" s="144"/>
      <c r="HM82" s="144"/>
      <c r="HN82" s="144"/>
      <c r="HO82" s="144"/>
      <c r="HP82" s="144"/>
      <c r="HQ82" s="144"/>
      <c r="HR82" s="144"/>
      <c r="HS82" s="144"/>
      <c r="HT82" s="144"/>
      <c r="HU82" s="144"/>
      <c r="HV82" s="144"/>
      <c r="HW82" s="144"/>
      <c r="HX82" s="144"/>
      <c r="HY82" s="144"/>
      <c r="HZ82" s="144"/>
      <c r="IA82" s="144"/>
      <c r="IB82" s="144"/>
      <c r="IC82" s="144"/>
      <c r="ID82" s="144"/>
      <c r="IE82" s="144"/>
      <c r="IF82" s="144"/>
      <c r="IG82" s="144"/>
      <c r="IH82" s="144"/>
      <c r="II82" s="144"/>
      <c r="IJ82" s="144"/>
      <c r="IK82" s="144"/>
      <c r="IL82" s="144"/>
      <c r="IM82" s="144"/>
      <c r="IN82" s="144"/>
      <c r="IO82" s="144"/>
      <c r="IP82" s="144"/>
      <c r="IQ82" s="144"/>
      <c r="IR82" s="144"/>
      <c r="IS82" s="144"/>
      <c r="IT82" s="144"/>
      <c r="IU82" s="144"/>
      <c r="IV82" s="144"/>
    </row>
    <row r="83" spans="1:256">
      <c r="A83" s="139">
        <v>74</v>
      </c>
      <c r="B83" s="146" t="s">
        <v>1073</v>
      </c>
      <c r="C83" s="145" t="s">
        <v>1067</v>
      </c>
      <c r="D83" s="142" t="s">
        <v>1001</v>
      </c>
      <c r="E83" s="88">
        <v>1</v>
      </c>
      <c r="F83" s="88"/>
      <c r="G83" s="88"/>
      <c r="H83" s="143"/>
      <c r="I83" s="143"/>
      <c r="J83" s="143"/>
      <c r="K83" s="88"/>
      <c r="L83" s="143"/>
      <c r="M83" s="143"/>
      <c r="N83" s="197">
        <v>0.04</v>
      </c>
      <c r="O83" s="197">
        <v>0.03</v>
      </c>
      <c r="P83" s="197">
        <v>2.5000000000000001E-2</v>
      </c>
      <c r="Q83" s="200">
        <v>5</v>
      </c>
      <c r="R83" s="450">
        <f t="shared" si="3"/>
        <v>0.2</v>
      </c>
      <c r="S83" s="201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4"/>
      <c r="ED83" s="144"/>
      <c r="EE83" s="144"/>
      <c r="EF83" s="144"/>
      <c r="EG83" s="144"/>
      <c r="EH83" s="144"/>
      <c r="EI83" s="144"/>
      <c r="EJ83" s="144"/>
      <c r="EK83" s="144"/>
      <c r="EL83" s="144"/>
      <c r="EM83" s="144"/>
      <c r="EN83" s="144"/>
      <c r="EO83" s="144"/>
      <c r="EP83" s="144"/>
      <c r="EQ83" s="144"/>
      <c r="ER83" s="144"/>
      <c r="ES83" s="144"/>
      <c r="ET83" s="144"/>
      <c r="EU83" s="144"/>
      <c r="EV83" s="144"/>
      <c r="EW83" s="144"/>
      <c r="EX83" s="144"/>
      <c r="EY83" s="144"/>
      <c r="EZ83" s="144"/>
      <c r="FA83" s="144"/>
      <c r="FB83" s="144"/>
      <c r="FC83" s="144"/>
      <c r="FD83" s="144"/>
      <c r="FE83" s="144"/>
      <c r="FF83" s="144"/>
      <c r="FG83" s="144"/>
      <c r="FH83" s="144"/>
      <c r="FI83" s="144"/>
      <c r="FJ83" s="144"/>
      <c r="FK83" s="144"/>
      <c r="FL83" s="144"/>
      <c r="FM83" s="144"/>
      <c r="FN83" s="144"/>
      <c r="FO83" s="144"/>
      <c r="FP83" s="144"/>
      <c r="FQ83" s="144"/>
      <c r="FR83" s="144"/>
      <c r="FS83" s="144"/>
      <c r="FT83" s="144"/>
      <c r="FU83" s="144"/>
      <c r="FV83" s="144"/>
      <c r="FW83" s="144"/>
      <c r="FX83" s="144"/>
      <c r="FY83" s="144"/>
      <c r="FZ83" s="144"/>
      <c r="GA83" s="144"/>
      <c r="GB83" s="144"/>
      <c r="GC83" s="144"/>
      <c r="GD83" s="144"/>
      <c r="GE83" s="144"/>
      <c r="GF83" s="144"/>
      <c r="GG83" s="144"/>
      <c r="GH83" s="144"/>
      <c r="GI83" s="144"/>
      <c r="GJ83" s="144"/>
      <c r="GK83" s="144"/>
      <c r="GL83" s="144"/>
      <c r="GM83" s="144"/>
      <c r="GN83" s="144"/>
      <c r="GO83" s="144"/>
      <c r="GP83" s="144"/>
      <c r="GQ83" s="144"/>
      <c r="GR83" s="144"/>
      <c r="GS83" s="144"/>
      <c r="GT83" s="144"/>
      <c r="GU83" s="144"/>
      <c r="GV83" s="144"/>
      <c r="GW83" s="144"/>
      <c r="GX83" s="144"/>
      <c r="GY83" s="144"/>
      <c r="GZ83" s="144"/>
      <c r="HA83" s="144"/>
      <c r="HB83" s="144"/>
      <c r="HC83" s="144"/>
      <c r="HD83" s="144"/>
      <c r="HE83" s="144"/>
      <c r="HF83" s="144"/>
      <c r="HG83" s="144"/>
      <c r="HH83" s="144"/>
      <c r="HI83" s="144"/>
      <c r="HJ83" s="144"/>
      <c r="HK83" s="144"/>
      <c r="HL83" s="144"/>
      <c r="HM83" s="144"/>
      <c r="HN83" s="144"/>
      <c r="HO83" s="144"/>
      <c r="HP83" s="144"/>
      <c r="HQ83" s="144"/>
      <c r="HR83" s="144"/>
      <c r="HS83" s="144"/>
      <c r="HT83" s="144"/>
      <c r="HU83" s="144"/>
      <c r="HV83" s="144"/>
      <c r="HW83" s="144"/>
      <c r="HX83" s="144"/>
      <c r="HY83" s="144"/>
      <c r="HZ83" s="144"/>
      <c r="IA83" s="144"/>
      <c r="IB83" s="144"/>
      <c r="IC83" s="144"/>
      <c r="ID83" s="144"/>
      <c r="IE83" s="144"/>
      <c r="IF83" s="144"/>
      <c r="IG83" s="144"/>
      <c r="IH83" s="144"/>
      <c r="II83" s="144"/>
      <c r="IJ83" s="144"/>
      <c r="IK83" s="144"/>
      <c r="IL83" s="144"/>
      <c r="IM83" s="144"/>
      <c r="IN83" s="144"/>
      <c r="IO83" s="144"/>
      <c r="IP83" s="144"/>
      <c r="IQ83" s="144"/>
      <c r="IR83" s="144"/>
      <c r="IS83" s="144"/>
      <c r="IT83" s="144"/>
      <c r="IU83" s="144"/>
      <c r="IV83" s="144"/>
    </row>
    <row r="84" spans="1:256">
      <c r="A84" s="139">
        <v>75</v>
      </c>
      <c r="B84" s="146" t="s">
        <v>1074</v>
      </c>
      <c r="C84" s="145" t="s">
        <v>1067</v>
      </c>
      <c r="D84" s="142" t="s">
        <v>1001</v>
      </c>
      <c r="E84" s="88">
        <v>1</v>
      </c>
      <c r="F84" s="88"/>
      <c r="G84" s="88"/>
      <c r="H84" s="143"/>
      <c r="I84" s="143"/>
      <c r="J84" s="143"/>
      <c r="K84" s="88"/>
      <c r="L84" s="143"/>
      <c r="M84" s="143"/>
      <c r="N84" s="197">
        <v>0.04</v>
      </c>
      <c r="O84" s="197">
        <v>0.03</v>
      </c>
      <c r="P84" s="197">
        <v>2.5000000000000001E-2</v>
      </c>
      <c r="Q84" s="200">
        <v>5</v>
      </c>
      <c r="R84" s="450">
        <f t="shared" si="3"/>
        <v>0.2</v>
      </c>
      <c r="S84" s="201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44"/>
      <c r="CE84" s="144"/>
      <c r="CF84" s="144"/>
      <c r="CG84" s="144"/>
      <c r="CH84" s="144"/>
      <c r="CI84" s="144"/>
      <c r="CJ84" s="144"/>
      <c r="CK84" s="144"/>
      <c r="CL84" s="144"/>
      <c r="CM84" s="144"/>
      <c r="CN84" s="144"/>
      <c r="CO84" s="144"/>
      <c r="CP84" s="144"/>
      <c r="CQ84" s="144"/>
      <c r="CR84" s="144"/>
      <c r="CS84" s="144"/>
      <c r="CT84" s="144"/>
      <c r="CU84" s="144"/>
      <c r="CV84" s="144"/>
      <c r="CW84" s="144"/>
      <c r="CX84" s="144"/>
      <c r="CY84" s="144"/>
      <c r="CZ84" s="144"/>
      <c r="DA84" s="144"/>
      <c r="DB84" s="144"/>
      <c r="DC84" s="144"/>
      <c r="DD84" s="144"/>
      <c r="DE84" s="144"/>
      <c r="DF84" s="144"/>
      <c r="DG84" s="144"/>
      <c r="DH84" s="144"/>
      <c r="DI84" s="144"/>
      <c r="DJ84" s="144"/>
      <c r="DK84" s="144"/>
      <c r="DL84" s="144"/>
      <c r="DM84" s="144"/>
      <c r="DN84" s="144"/>
      <c r="DO84" s="144"/>
      <c r="DP84" s="144"/>
      <c r="DQ84" s="144"/>
      <c r="DR84" s="144"/>
      <c r="DS84" s="144"/>
      <c r="DT84" s="144"/>
      <c r="DU84" s="144"/>
      <c r="DV84" s="144"/>
      <c r="DW84" s="144"/>
      <c r="DX84" s="144"/>
      <c r="DY84" s="144"/>
      <c r="DZ84" s="144"/>
      <c r="EA84" s="144"/>
      <c r="EB84" s="144"/>
      <c r="EC84" s="144"/>
      <c r="ED84" s="144"/>
      <c r="EE84" s="144"/>
      <c r="EF84" s="144"/>
      <c r="EG84" s="144"/>
      <c r="EH84" s="144"/>
      <c r="EI84" s="144"/>
      <c r="EJ84" s="144"/>
      <c r="EK84" s="144"/>
      <c r="EL84" s="144"/>
      <c r="EM84" s="144"/>
      <c r="EN84" s="144"/>
      <c r="EO84" s="144"/>
      <c r="EP84" s="144"/>
      <c r="EQ84" s="144"/>
      <c r="ER84" s="144"/>
      <c r="ES84" s="144"/>
      <c r="ET84" s="144"/>
      <c r="EU84" s="144"/>
      <c r="EV84" s="144"/>
      <c r="EW84" s="144"/>
      <c r="EX84" s="144"/>
      <c r="EY84" s="144"/>
      <c r="EZ84" s="144"/>
      <c r="FA84" s="144"/>
      <c r="FB84" s="144"/>
      <c r="FC84" s="144"/>
      <c r="FD84" s="144"/>
      <c r="FE84" s="144"/>
      <c r="FF84" s="144"/>
      <c r="FG84" s="144"/>
      <c r="FH84" s="144"/>
      <c r="FI84" s="144"/>
      <c r="FJ84" s="144"/>
      <c r="FK84" s="144"/>
      <c r="FL84" s="144"/>
      <c r="FM84" s="144"/>
      <c r="FN84" s="144"/>
      <c r="FO84" s="144"/>
      <c r="FP84" s="144"/>
      <c r="FQ84" s="144"/>
      <c r="FR84" s="144"/>
      <c r="FS84" s="144"/>
      <c r="FT84" s="144"/>
      <c r="FU84" s="144"/>
      <c r="FV84" s="144"/>
      <c r="FW84" s="144"/>
      <c r="FX84" s="144"/>
      <c r="FY84" s="144"/>
      <c r="FZ84" s="144"/>
      <c r="GA84" s="144"/>
      <c r="GB84" s="144"/>
      <c r="GC84" s="144"/>
      <c r="GD84" s="144"/>
      <c r="GE84" s="144"/>
      <c r="GF84" s="144"/>
      <c r="GG84" s="144"/>
      <c r="GH84" s="144"/>
      <c r="GI84" s="144"/>
      <c r="GJ84" s="144"/>
      <c r="GK84" s="144"/>
      <c r="GL84" s="144"/>
      <c r="GM84" s="144"/>
      <c r="GN84" s="144"/>
      <c r="GO84" s="144"/>
      <c r="GP84" s="144"/>
      <c r="GQ84" s="144"/>
      <c r="GR84" s="144"/>
      <c r="GS84" s="144"/>
      <c r="GT84" s="144"/>
      <c r="GU84" s="144"/>
      <c r="GV84" s="144"/>
      <c r="GW84" s="144"/>
      <c r="GX84" s="144"/>
      <c r="GY84" s="144"/>
      <c r="GZ84" s="144"/>
      <c r="HA84" s="144"/>
      <c r="HB84" s="144"/>
      <c r="HC84" s="144"/>
      <c r="HD84" s="144"/>
      <c r="HE84" s="144"/>
      <c r="HF84" s="144"/>
      <c r="HG84" s="144"/>
      <c r="HH84" s="144"/>
      <c r="HI84" s="144"/>
      <c r="HJ84" s="144"/>
      <c r="HK84" s="144"/>
      <c r="HL84" s="144"/>
      <c r="HM84" s="144"/>
      <c r="HN84" s="144"/>
      <c r="HO84" s="144"/>
      <c r="HP84" s="144"/>
      <c r="HQ84" s="144"/>
      <c r="HR84" s="144"/>
      <c r="HS84" s="144"/>
      <c r="HT84" s="144"/>
      <c r="HU84" s="144"/>
      <c r="HV84" s="144"/>
      <c r="HW84" s="144"/>
      <c r="HX84" s="144"/>
      <c r="HY84" s="144"/>
      <c r="HZ84" s="144"/>
      <c r="IA84" s="144"/>
      <c r="IB84" s="144"/>
      <c r="IC84" s="144"/>
      <c r="ID84" s="144"/>
      <c r="IE84" s="144"/>
      <c r="IF84" s="144"/>
      <c r="IG84" s="144"/>
      <c r="IH84" s="144"/>
      <c r="II84" s="144"/>
      <c r="IJ84" s="144"/>
      <c r="IK84" s="144"/>
      <c r="IL84" s="144"/>
      <c r="IM84" s="144"/>
      <c r="IN84" s="144"/>
      <c r="IO84" s="144"/>
      <c r="IP84" s="144"/>
      <c r="IQ84" s="144"/>
      <c r="IR84" s="144"/>
      <c r="IS84" s="144"/>
      <c r="IT84" s="144"/>
      <c r="IU84" s="144"/>
      <c r="IV84" s="144"/>
    </row>
    <row r="85" spans="1:256">
      <c r="A85" s="139">
        <v>76</v>
      </c>
      <c r="B85" s="146" t="s">
        <v>1075</v>
      </c>
      <c r="C85" s="145" t="s">
        <v>1067</v>
      </c>
      <c r="D85" s="142" t="s">
        <v>1001</v>
      </c>
      <c r="E85" s="88">
        <v>1</v>
      </c>
      <c r="F85" s="88"/>
      <c r="G85" s="88"/>
      <c r="H85" s="143"/>
      <c r="I85" s="143"/>
      <c r="J85" s="143"/>
      <c r="K85" s="88"/>
      <c r="L85" s="143"/>
      <c r="M85" s="143"/>
      <c r="N85" s="197">
        <v>0.04</v>
      </c>
      <c r="O85" s="197">
        <v>0.03</v>
      </c>
      <c r="P85" s="197">
        <v>2.5000000000000001E-2</v>
      </c>
      <c r="Q85" s="200">
        <v>5</v>
      </c>
      <c r="R85" s="450">
        <f t="shared" si="3"/>
        <v>0.2</v>
      </c>
      <c r="S85" s="201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44"/>
      <c r="CE85" s="144"/>
      <c r="CF85" s="144"/>
      <c r="CG85" s="144"/>
      <c r="CH85" s="144"/>
      <c r="CI85" s="144"/>
      <c r="CJ85" s="144"/>
      <c r="CK85" s="144"/>
      <c r="CL85" s="144"/>
      <c r="CM85" s="144"/>
      <c r="CN85" s="144"/>
      <c r="CO85" s="144"/>
      <c r="CP85" s="144"/>
      <c r="CQ85" s="144"/>
      <c r="CR85" s="144"/>
      <c r="CS85" s="144"/>
      <c r="CT85" s="144"/>
      <c r="CU85" s="144"/>
      <c r="CV85" s="144"/>
      <c r="CW85" s="144"/>
      <c r="CX85" s="144"/>
      <c r="CY85" s="144"/>
      <c r="CZ85" s="144"/>
      <c r="DA85" s="144"/>
      <c r="DB85" s="144"/>
      <c r="DC85" s="144"/>
      <c r="DD85" s="144"/>
      <c r="DE85" s="144"/>
      <c r="DF85" s="144"/>
      <c r="DG85" s="144"/>
      <c r="DH85" s="144"/>
      <c r="DI85" s="144"/>
      <c r="DJ85" s="144"/>
      <c r="DK85" s="144"/>
      <c r="DL85" s="144"/>
      <c r="DM85" s="144"/>
      <c r="DN85" s="144"/>
      <c r="DO85" s="144"/>
      <c r="DP85" s="144"/>
      <c r="DQ85" s="144"/>
      <c r="DR85" s="144"/>
      <c r="DS85" s="144"/>
      <c r="DT85" s="144"/>
      <c r="DU85" s="144"/>
      <c r="DV85" s="144"/>
      <c r="DW85" s="144"/>
      <c r="DX85" s="144"/>
      <c r="DY85" s="144"/>
      <c r="DZ85" s="144"/>
      <c r="EA85" s="144"/>
      <c r="EB85" s="144"/>
      <c r="EC85" s="144"/>
      <c r="ED85" s="144"/>
      <c r="EE85" s="144"/>
      <c r="EF85" s="144"/>
      <c r="EG85" s="144"/>
      <c r="EH85" s="144"/>
      <c r="EI85" s="144"/>
      <c r="EJ85" s="144"/>
      <c r="EK85" s="144"/>
      <c r="EL85" s="144"/>
      <c r="EM85" s="144"/>
      <c r="EN85" s="144"/>
      <c r="EO85" s="144"/>
      <c r="EP85" s="144"/>
      <c r="EQ85" s="144"/>
      <c r="ER85" s="144"/>
      <c r="ES85" s="144"/>
      <c r="ET85" s="144"/>
      <c r="EU85" s="144"/>
      <c r="EV85" s="144"/>
      <c r="EW85" s="144"/>
      <c r="EX85" s="144"/>
      <c r="EY85" s="144"/>
      <c r="EZ85" s="144"/>
      <c r="FA85" s="144"/>
      <c r="FB85" s="144"/>
      <c r="FC85" s="144"/>
      <c r="FD85" s="144"/>
      <c r="FE85" s="144"/>
      <c r="FF85" s="144"/>
      <c r="FG85" s="144"/>
      <c r="FH85" s="144"/>
      <c r="FI85" s="144"/>
      <c r="FJ85" s="144"/>
      <c r="FK85" s="144"/>
      <c r="FL85" s="144"/>
      <c r="FM85" s="144"/>
      <c r="FN85" s="144"/>
      <c r="FO85" s="144"/>
      <c r="FP85" s="144"/>
      <c r="FQ85" s="144"/>
      <c r="FR85" s="144"/>
      <c r="FS85" s="144"/>
      <c r="FT85" s="144"/>
      <c r="FU85" s="144"/>
      <c r="FV85" s="144"/>
      <c r="FW85" s="144"/>
      <c r="FX85" s="144"/>
      <c r="FY85" s="144"/>
      <c r="FZ85" s="144"/>
      <c r="GA85" s="144"/>
      <c r="GB85" s="144"/>
      <c r="GC85" s="144"/>
      <c r="GD85" s="144"/>
      <c r="GE85" s="144"/>
      <c r="GF85" s="144"/>
      <c r="GG85" s="144"/>
      <c r="GH85" s="144"/>
      <c r="GI85" s="144"/>
      <c r="GJ85" s="144"/>
      <c r="GK85" s="144"/>
      <c r="GL85" s="144"/>
      <c r="GM85" s="144"/>
      <c r="GN85" s="144"/>
      <c r="GO85" s="144"/>
      <c r="GP85" s="144"/>
      <c r="GQ85" s="144"/>
      <c r="GR85" s="144"/>
      <c r="GS85" s="144"/>
      <c r="GT85" s="144"/>
      <c r="GU85" s="144"/>
      <c r="GV85" s="144"/>
      <c r="GW85" s="144"/>
      <c r="GX85" s="144"/>
      <c r="GY85" s="144"/>
      <c r="GZ85" s="144"/>
      <c r="HA85" s="144"/>
      <c r="HB85" s="144"/>
      <c r="HC85" s="144"/>
      <c r="HD85" s="144"/>
      <c r="HE85" s="144"/>
      <c r="HF85" s="144"/>
      <c r="HG85" s="144"/>
      <c r="HH85" s="144"/>
      <c r="HI85" s="144"/>
      <c r="HJ85" s="144"/>
      <c r="HK85" s="144"/>
      <c r="HL85" s="144"/>
      <c r="HM85" s="144"/>
      <c r="HN85" s="144"/>
      <c r="HO85" s="144"/>
      <c r="HP85" s="144"/>
      <c r="HQ85" s="144"/>
      <c r="HR85" s="144"/>
      <c r="HS85" s="144"/>
      <c r="HT85" s="144"/>
      <c r="HU85" s="144"/>
      <c r="HV85" s="144"/>
      <c r="HW85" s="144"/>
      <c r="HX85" s="144"/>
      <c r="HY85" s="144"/>
      <c r="HZ85" s="144"/>
      <c r="IA85" s="144"/>
      <c r="IB85" s="144"/>
      <c r="IC85" s="144"/>
      <c r="ID85" s="144"/>
      <c r="IE85" s="144"/>
      <c r="IF85" s="144"/>
      <c r="IG85" s="144"/>
      <c r="IH85" s="144"/>
      <c r="II85" s="144"/>
      <c r="IJ85" s="144"/>
      <c r="IK85" s="144"/>
      <c r="IL85" s="144"/>
      <c r="IM85" s="144"/>
      <c r="IN85" s="144"/>
      <c r="IO85" s="144"/>
      <c r="IP85" s="144"/>
      <c r="IQ85" s="144"/>
      <c r="IR85" s="144"/>
      <c r="IS85" s="144"/>
      <c r="IT85" s="144"/>
      <c r="IU85" s="144"/>
      <c r="IV85" s="144"/>
    </row>
    <row r="86" spans="1:256">
      <c r="A86" s="139">
        <v>77</v>
      </c>
      <c r="B86" s="146" t="s">
        <v>1076</v>
      </c>
      <c r="C86" s="145" t="s">
        <v>1067</v>
      </c>
      <c r="D86" s="142" t="s">
        <v>1001</v>
      </c>
      <c r="E86" s="88">
        <v>1</v>
      </c>
      <c r="F86" s="88"/>
      <c r="G86" s="88"/>
      <c r="H86" s="143"/>
      <c r="I86" s="143"/>
      <c r="J86" s="143"/>
      <c r="K86" s="88"/>
      <c r="L86" s="143"/>
      <c r="M86" s="143"/>
      <c r="N86" s="197">
        <v>0.04</v>
      </c>
      <c r="O86" s="197">
        <v>0.03</v>
      </c>
      <c r="P86" s="197">
        <v>2.5000000000000001E-2</v>
      </c>
      <c r="Q86" s="200">
        <v>5</v>
      </c>
      <c r="R86" s="450">
        <f t="shared" si="3"/>
        <v>0.2</v>
      </c>
      <c r="S86" s="201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44"/>
      <c r="CE86" s="144"/>
      <c r="CF86" s="144"/>
      <c r="CG86" s="144"/>
      <c r="CH86" s="144"/>
      <c r="CI86" s="144"/>
      <c r="CJ86" s="144"/>
      <c r="CK86" s="144"/>
      <c r="CL86" s="144"/>
      <c r="CM86" s="144"/>
      <c r="CN86" s="144"/>
      <c r="CO86" s="144"/>
      <c r="CP86" s="144"/>
      <c r="CQ86" s="144"/>
      <c r="CR86" s="144"/>
      <c r="CS86" s="144"/>
      <c r="CT86" s="144"/>
      <c r="CU86" s="144"/>
      <c r="CV86" s="144"/>
      <c r="CW86" s="144"/>
      <c r="CX86" s="144"/>
      <c r="CY86" s="144"/>
      <c r="CZ86" s="144"/>
      <c r="DA86" s="144"/>
      <c r="DB86" s="144"/>
      <c r="DC86" s="144"/>
      <c r="DD86" s="144"/>
      <c r="DE86" s="144"/>
      <c r="DF86" s="144"/>
      <c r="DG86" s="144"/>
      <c r="DH86" s="144"/>
      <c r="DI86" s="144"/>
      <c r="DJ86" s="144"/>
      <c r="DK86" s="144"/>
      <c r="DL86" s="144"/>
      <c r="DM86" s="144"/>
      <c r="DN86" s="144"/>
      <c r="DO86" s="144"/>
      <c r="DP86" s="144"/>
      <c r="DQ86" s="144"/>
      <c r="DR86" s="144"/>
      <c r="DS86" s="144"/>
      <c r="DT86" s="144"/>
      <c r="DU86" s="144"/>
      <c r="DV86" s="144"/>
      <c r="DW86" s="144"/>
      <c r="DX86" s="144"/>
      <c r="DY86" s="144"/>
      <c r="DZ86" s="144"/>
      <c r="EA86" s="144"/>
      <c r="EB86" s="144"/>
      <c r="EC86" s="144"/>
      <c r="ED86" s="144"/>
      <c r="EE86" s="144"/>
      <c r="EF86" s="144"/>
      <c r="EG86" s="144"/>
      <c r="EH86" s="144"/>
      <c r="EI86" s="144"/>
      <c r="EJ86" s="144"/>
      <c r="EK86" s="144"/>
      <c r="EL86" s="144"/>
      <c r="EM86" s="144"/>
      <c r="EN86" s="144"/>
      <c r="EO86" s="144"/>
      <c r="EP86" s="144"/>
      <c r="EQ86" s="144"/>
      <c r="ER86" s="144"/>
      <c r="ES86" s="144"/>
      <c r="ET86" s="144"/>
      <c r="EU86" s="144"/>
      <c r="EV86" s="144"/>
      <c r="EW86" s="144"/>
      <c r="EX86" s="144"/>
      <c r="EY86" s="144"/>
      <c r="EZ86" s="144"/>
      <c r="FA86" s="144"/>
      <c r="FB86" s="144"/>
      <c r="FC86" s="144"/>
      <c r="FD86" s="144"/>
      <c r="FE86" s="144"/>
      <c r="FF86" s="144"/>
      <c r="FG86" s="144"/>
      <c r="FH86" s="144"/>
      <c r="FI86" s="144"/>
      <c r="FJ86" s="144"/>
      <c r="FK86" s="144"/>
      <c r="FL86" s="144"/>
      <c r="FM86" s="144"/>
      <c r="FN86" s="144"/>
      <c r="FO86" s="144"/>
      <c r="FP86" s="144"/>
      <c r="FQ86" s="144"/>
      <c r="FR86" s="144"/>
      <c r="FS86" s="144"/>
      <c r="FT86" s="144"/>
      <c r="FU86" s="144"/>
      <c r="FV86" s="144"/>
      <c r="FW86" s="144"/>
      <c r="FX86" s="144"/>
      <c r="FY86" s="144"/>
      <c r="FZ86" s="144"/>
      <c r="GA86" s="144"/>
      <c r="GB86" s="144"/>
      <c r="GC86" s="144"/>
      <c r="GD86" s="144"/>
      <c r="GE86" s="144"/>
      <c r="GF86" s="144"/>
      <c r="GG86" s="144"/>
      <c r="GH86" s="144"/>
      <c r="GI86" s="144"/>
      <c r="GJ86" s="144"/>
      <c r="GK86" s="144"/>
      <c r="GL86" s="144"/>
      <c r="GM86" s="144"/>
      <c r="GN86" s="144"/>
      <c r="GO86" s="144"/>
      <c r="GP86" s="144"/>
      <c r="GQ86" s="144"/>
      <c r="GR86" s="144"/>
      <c r="GS86" s="144"/>
      <c r="GT86" s="144"/>
      <c r="GU86" s="144"/>
      <c r="GV86" s="144"/>
      <c r="GW86" s="144"/>
      <c r="GX86" s="144"/>
      <c r="GY86" s="144"/>
      <c r="GZ86" s="144"/>
      <c r="HA86" s="144"/>
      <c r="HB86" s="144"/>
      <c r="HC86" s="144"/>
      <c r="HD86" s="144"/>
      <c r="HE86" s="144"/>
      <c r="HF86" s="144"/>
      <c r="HG86" s="144"/>
      <c r="HH86" s="144"/>
      <c r="HI86" s="144"/>
      <c r="HJ86" s="144"/>
      <c r="HK86" s="144"/>
      <c r="HL86" s="144"/>
      <c r="HM86" s="144"/>
      <c r="HN86" s="144"/>
      <c r="HO86" s="144"/>
      <c r="HP86" s="144"/>
      <c r="HQ86" s="144"/>
      <c r="HR86" s="144"/>
      <c r="HS86" s="144"/>
      <c r="HT86" s="144"/>
      <c r="HU86" s="144"/>
      <c r="HV86" s="144"/>
      <c r="HW86" s="144"/>
      <c r="HX86" s="144"/>
      <c r="HY86" s="144"/>
      <c r="HZ86" s="144"/>
      <c r="IA86" s="144"/>
      <c r="IB86" s="144"/>
      <c r="IC86" s="144"/>
      <c r="ID86" s="144"/>
      <c r="IE86" s="144"/>
      <c r="IF86" s="144"/>
      <c r="IG86" s="144"/>
      <c r="IH86" s="144"/>
      <c r="II86" s="144"/>
      <c r="IJ86" s="144"/>
      <c r="IK86" s="144"/>
      <c r="IL86" s="144"/>
      <c r="IM86" s="144"/>
      <c r="IN86" s="144"/>
      <c r="IO86" s="144"/>
      <c r="IP86" s="144"/>
      <c r="IQ86" s="144"/>
      <c r="IR86" s="144"/>
      <c r="IS86" s="144"/>
      <c r="IT86" s="144"/>
      <c r="IU86" s="144"/>
      <c r="IV86" s="144"/>
    </row>
    <row r="87" spans="1:256">
      <c r="A87" s="139">
        <v>78</v>
      </c>
      <c r="B87" s="146" t="s">
        <v>1077</v>
      </c>
      <c r="C87" s="145" t="s">
        <v>1067</v>
      </c>
      <c r="D87" s="142" t="s">
        <v>1001</v>
      </c>
      <c r="E87" s="88">
        <v>1</v>
      </c>
      <c r="F87" s="88"/>
      <c r="G87" s="88"/>
      <c r="H87" s="143"/>
      <c r="I87" s="143"/>
      <c r="J87" s="143"/>
      <c r="K87" s="88"/>
      <c r="L87" s="143"/>
      <c r="M87" s="143"/>
      <c r="N87" s="197">
        <v>0.04</v>
      </c>
      <c r="O87" s="197">
        <v>0.03</v>
      </c>
      <c r="P87" s="197">
        <v>2.5000000000000001E-2</v>
      </c>
      <c r="Q87" s="200">
        <v>5</v>
      </c>
      <c r="R87" s="450">
        <f t="shared" si="3"/>
        <v>0.2</v>
      </c>
      <c r="S87" s="201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44"/>
      <c r="CE87" s="144"/>
      <c r="CF87" s="144"/>
      <c r="CG87" s="144"/>
      <c r="CH87" s="144"/>
      <c r="CI87" s="144"/>
      <c r="CJ87" s="144"/>
      <c r="CK87" s="144"/>
      <c r="CL87" s="144"/>
      <c r="CM87" s="144"/>
      <c r="CN87" s="144"/>
      <c r="CO87" s="144"/>
      <c r="CP87" s="144"/>
      <c r="CQ87" s="144"/>
      <c r="CR87" s="144"/>
      <c r="CS87" s="144"/>
      <c r="CT87" s="144"/>
      <c r="CU87" s="144"/>
      <c r="CV87" s="144"/>
      <c r="CW87" s="144"/>
      <c r="CX87" s="144"/>
      <c r="CY87" s="144"/>
      <c r="CZ87" s="144"/>
      <c r="DA87" s="144"/>
      <c r="DB87" s="144"/>
      <c r="DC87" s="144"/>
      <c r="DD87" s="144"/>
      <c r="DE87" s="144"/>
      <c r="DF87" s="144"/>
      <c r="DG87" s="144"/>
      <c r="DH87" s="144"/>
      <c r="DI87" s="144"/>
      <c r="DJ87" s="144"/>
      <c r="DK87" s="144"/>
      <c r="DL87" s="144"/>
      <c r="DM87" s="144"/>
      <c r="DN87" s="144"/>
      <c r="DO87" s="144"/>
      <c r="DP87" s="144"/>
      <c r="DQ87" s="144"/>
      <c r="DR87" s="144"/>
      <c r="DS87" s="144"/>
      <c r="DT87" s="144"/>
      <c r="DU87" s="144"/>
      <c r="DV87" s="144"/>
      <c r="DW87" s="144"/>
      <c r="DX87" s="144"/>
      <c r="DY87" s="144"/>
      <c r="DZ87" s="144"/>
      <c r="EA87" s="144"/>
      <c r="EB87" s="144"/>
      <c r="EC87" s="144"/>
      <c r="ED87" s="144"/>
      <c r="EE87" s="144"/>
      <c r="EF87" s="144"/>
      <c r="EG87" s="144"/>
      <c r="EH87" s="144"/>
      <c r="EI87" s="144"/>
      <c r="EJ87" s="144"/>
      <c r="EK87" s="144"/>
      <c r="EL87" s="144"/>
      <c r="EM87" s="144"/>
      <c r="EN87" s="144"/>
      <c r="EO87" s="144"/>
      <c r="EP87" s="144"/>
      <c r="EQ87" s="144"/>
      <c r="ER87" s="144"/>
      <c r="ES87" s="144"/>
      <c r="ET87" s="144"/>
      <c r="EU87" s="144"/>
      <c r="EV87" s="144"/>
      <c r="EW87" s="144"/>
      <c r="EX87" s="144"/>
      <c r="EY87" s="144"/>
      <c r="EZ87" s="144"/>
      <c r="FA87" s="144"/>
      <c r="FB87" s="144"/>
      <c r="FC87" s="144"/>
      <c r="FD87" s="144"/>
      <c r="FE87" s="144"/>
      <c r="FF87" s="144"/>
      <c r="FG87" s="144"/>
      <c r="FH87" s="144"/>
      <c r="FI87" s="144"/>
      <c r="FJ87" s="144"/>
      <c r="FK87" s="144"/>
      <c r="FL87" s="144"/>
      <c r="FM87" s="144"/>
      <c r="FN87" s="144"/>
      <c r="FO87" s="144"/>
      <c r="FP87" s="144"/>
      <c r="FQ87" s="144"/>
      <c r="FR87" s="144"/>
      <c r="FS87" s="144"/>
      <c r="FT87" s="144"/>
      <c r="FU87" s="144"/>
      <c r="FV87" s="144"/>
      <c r="FW87" s="144"/>
      <c r="FX87" s="144"/>
      <c r="FY87" s="144"/>
      <c r="FZ87" s="144"/>
      <c r="GA87" s="144"/>
      <c r="GB87" s="144"/>
      <c r="GC87" s="144"/>
      <c r="GD87" s="144"/>
      <c r="GE87" s="144"/>
      <c r="GF87" s="144"/>
      <c r="GG87" s="144"/>
      <c r="GH87" s="144"/>
      <c r="GI87" s="144"/>
      <c r="GJ87" s="144"/>
      <c r="GK87" s="144"/>
      <c r="GL87" s="144"/>
      <c r="GM87" s="144"/>
      <c r="GN87" s="144"/>
      <c r="GO87" s="144"/>
      <c r="GP87" s="144"/>
      <c r="GQ87" s="144"/>
      <c r="GR87" s="144"/>
      <c r="GS87" s="144"/>
      <c r="GT87" s="144"/>
      <c r="GU87" s="144"/>
      <c r="GV87" s="144"/>
      <c r="GW87" s="144"/>
      <c r="GX87" s="144"/>
      <c r="GY87" s="144"/>
      <c r="GZ87" s="144"/>
      <c r="HA87" s="144"/>
      <c r="HB87" s="144"/>
      <c r="HC87" s="144"/>
      <c r="HD87" s="144"/>
      <c r="HE87" s="144"/>
      <c r="HF87" s="144"/>
      <c r="HG87" s="144"/>
      <c r="HH87" s="144"/>
      <c r="HI87" s="144"/>
      <c r="HJ87" s="144"/>
      <c r="HK87" s="144"/>
      <c r="HL87" s="144"/>
      <c r="HM87" s="144"/>
      <c r="HN87" s="144"/>
      <c r="HO87" s="144"/>
      <c r="HP87" s="144"/>
      <c r="HQ87" s="144"/>
      <c r="HR87" s="144"/>
      <c r="HS87" s="144"/>
      <c r="HT87" s="144"/>
      <c r="HU87" s="144"/>
      <c r="HV87" s="144"/>
      <c r="HW87" s="144"/>
      <c r="HX87" s="144"/>
      <c r="HY87" s="144"/>
      <c r="HZ87" s="144"/>
      <c r="IA87" s="144"/>
      <c r="IB87" s="144"/>
      <c r="IC87" s="144"/>
      <c r="ID87" s="144"/>
      <c r="IE87" s="144"/>
      <c r="IF87" s="144"/>
      <c r="IG87" s="144"/>
      <c r="IH87" s="144"/>
      <c r="II87" s="144"/>
      <c r="IJ87" s="144"/>
      <c r="IK87" s="144"/>
      <c r="IL87" s="144"/>
      <c r="IM87" s="144"/>
      <c r="IN87" s="144"/>
      <c r="IO87" s="144"/>
      <c r="IP87" s="144"/>
      <c r="IQ87" s="144"/>
      <c r="IR87" s="144"/>
      <c r="IS87" s="144"/>
      <c r="IT87" s="144"/>
      <c r="IU87" s="144"/>
      <c r="IV87" s="144"/>
    </row>
    <row r="88" spans="1:256">
      <c r="A88" s="139">
        <v>79</v>
      </c>
      <c r="B88" s="146" t="s">
        <v>1078</v>
      </c>
      <c r="C88" s="145" t="s">
        <v>1067</v>
      </c>
      <c r="D88" s="142" t="s">
        <v>1001</v>
      </c>
      <c r="E88" s="88">
        <v>1</v>
      </c>
      <c r="F88" s="88"/>
      <c r="G88" s="88"/>
      <c r="H88" s="143"/>
      <c r="I88" s="143"/>
      <c r="J88" s="143"/>
      <c r="K88" s="88"/>
      <c r="L88" s="143"/>
      <c r="M88" s="143"/>
      <c r="N88" s="197">
        <v>0.04</v>
      </c>
      <c r="O88" s="197">
        <v>0.03</v>
      </c>
      <c r="P88" s="197">
        <v>2.5000000000000001E-2</v>
      </c>
      <c r="Q88" s="200">
        <v>5</v>
      </c>
      <c r="R88" s="450">
        <f t="shared" si="3"/>
        <v>0.2</v>
      </c>
      <c r="S88" s="201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/>
      <c r="CC88" s="144"/>
      <c r="CD88" s="144"/>
      <c r="CE88" s="144"/>
      <c r="CF88" s="144"/>
      <c r="CG88" s="144"/>
      <c r="CH88" s="144"/>
      <c r="CI88" s="144"/>
      <c r="CJ88" s="144"/>
      <c r="CK88" s="144"/>
      <c r="CL88" s="144"/>
      <c r="CM88" s="144"/>
      <c r="CN88" s="144"/>
      <c r="CO88" s="144"/>
      <c r="CP88" s="144"/>
      <c r="CQ88" s="144"/>
      <c r="CR88" s="144"/>
      <c r="CS88" s="144"/>
      <c r="CT88" s="144"/>
      <c r="CU88" s="144"/>
      <c r="CV88" s="144"/>
      <c r="CW88" s="144"/>
      <c r="CX88" s="144"/>
      <c r="CY88" s="144"/>
      <c r="CZ88" s="144"/>
      <c r="DA88" s="144"/>
      <c r="DB88" s="144"/>
      <c r="DC88" s="144"/>
      <c r="DD88" s="144"/>
      <c r="DE88" s="144"/>
      <c r="DF88" s="144"/>
      <c r="DG88" s="144"/>
      <c r="DH88" s="144"/>
      <c r="DI88" s="144"/>
      <c r="DJ88" s="144"/>
      <c r="DK88" s="144"/>
      <c r="DL88" s="144"/>
      <c r="DM88" s="144"/>
      <c r="DN88" s="144"/>
      <c r="DO88" s="144"/>
      <c r="DP88" s="144"/>
      <c r="DQ88" s="144"/>
      <c r="DR88" s="144"/>
      <c r="DS88" s="144"/>
      <c r="DT88" s="144"/>
      <c r="DU88" s="144"/>
      <c r="DV88" s="144"/>
      <c r="DW88" s="144"/>
      <c r="DX88" s="144"/>
      <c r="DY88" s="144"/>
      <c r="DZ88" s="144"/>
      <c r="EA88" s="144"/>
      <c r="EB88" s="144"/>
      <c r="EC88" s="144"/>
      <c r="ED88" s="144"/>
      <c r="EE88" s="144"/>
      <c r="EF88" s="144"/>
      <c r="EG88" s="144"/>
      <c r="EH88" s="144"/>
      <c r="EI88" s="144"/>
      <c r="EJ88" s="144"/>
      <c r="EK88" s="144"/>
      <c r="EL88" s="144"/>
      <c r="EM88" s="144"/>
      <c r="EN88" s="144"/>
      <c r="EO88" s="144"/>
      <c r="EP88" s="144"/>
      <c r="EQ88" s="144"/>
      <c r="ER88" s="144"/>
      <c r="ES88" s="144"/>
      <c r="ET88" s="144"/>
      <c r="EU88" s="144"/>
      <c r="EV88" s="144"/>
      <c r="EW88" s="144"/>
      <c r="EX88" s="144"/>
      <c r="EY88" s="144"/>
      <c r="EZ88" s="144"/>
      <c r="FA88" s="144"/>
      <c r="FB88" s="144"/>
      <c r="FC88" s="144"/>
      <c r="FD88" s="144"/>
      <c r="FE88" s="144"/>
      <c r="FF88" s="144"/>
      <c r="FG88" s="144"/>
      <c r="FH88" s="144"/>
      <c r="FI88" s="144"/>
      <c r="FJ88" s="144"/>
      <c r="FK88" s="144"/>
      <c r="FL88" s="144"/>
      <c r="FM88" s="144"/>
      <c r="FN88" s="144"/>
      <c r="FO88" s="144"/>
      <c r="FP88" s="144"/>
      <c r="FQ88" s="144"/>
      <c r="FR88" s="144"/>
      <c r="FS88" s="144"/>
      <c r="FT88" s="144"/>
      <c r="FU88" s="144"/>
      <c r="FV88" s="144"/>
      <c r="FW88" s="144"/>
      <c r="FX88" s="144"/>
      <c r="FY88" s="144"/>
      <c r="FZ88" s="144"/>
      <c r="GA88" s="144"/>
      <c r="GB88" s="144"/>
      <c r="GC88" s="144"/>
      <c r="GD88" s="144"/>
      <c r="GE88" s="144"/>
      <c r="GF88" s="144"/>
      <c r="GG88" s="144"/>
      <c r="GH88" s="144"/>
      <c r="GI88" s="144"/>
      <c r="GJ88" s="144"/>
      <c r="GK88" s="144"/>
      <c r="GL88" s="144"/>
      <c r="GM88" s="144"/>
      <c r="GN88" s="144"/>
      <c r="GO88" s="144"/>
      <c r="GP88" s="144"/>
      <c r="GQ88" s="144"/>
      <c r="GR88" s="144"/>
      <c r="GS88" s="144"/>
      <c r="GT88" s="144"/>
      <c r="GU88" s="144"/>
      <c r="GV88" s="144"/>
      <c r="GW88" s="144"/>
      <c r="GX88" s="144"/>
      <c r="GY88" s="144"/>
      <c r="GZ88" s="144"/>
      <c r="HA88" s="144"/>
      <c r="HB88" s="144"/>
      <c r="HC88" s="144"/>
      <c r="HD88" s="144"/>
      <c r="HE88" s="144"/>
      <c r="HF88" s="144"/>
      <c r="HG88" s="144"/>
      <c r="HH88" s="144"/>
      <c r="HI88" s="144"/>
      <c r="HJ88" s="144"/>
      <c r="HK88" s="144"/>
      <c r="HL88" s="144"/>
      <c r="HM88" s="144"/>
      <c r="HN88" s="144"/>
      <c r="HO88" s="144"/>
      <c r="HP88" s="144"/>
      <c r="HQ88" s="144"/>
      <c r="HR88" s="144"/>
      <c r="HS88" s="144"/>
      <c r="HT88" s="144"/>
      <c r="HU88" s="144"/>
      <c r="HV88" s="144"/>
      <c r="HW88" s="144"/>
      <c r="HX88" s="144"/>
      <c r="HY88" s="144"/>
      <c r="HZ88" s="144"/>
      <c r="IA88" s="144"/>
      <c r="IB88" s="144"/>
      <c r="IC88" s="144"/>
      <c r="ID88" s="144"/>
      <c r="IE88" s="144"/>
      <c r="IF88" s="144"/>
      <c r="IG88" s="144"/>
      <c r="IH88" s="144"/>
      <c r="II88" s="144"/>
      <c r="IJ88" s="144"/>
      <c r="IK88" s="144"/>
      <c r="IL88" s="144"/>
      <c r="IM88" s="144"/>
      <c r="IN88" s="144"/>
      <c r="IO88" s="144"/>
      <c r="IP88" s="144"/>
      <c r="IQ88" s="144"/>
      <c r="IR88" s="144"/>
      <c r="IS88" s="144"/>
      <c r="IT88" s="144"/>
      <c r="IU88" s="144"/>
      <c r="IV88" s="144"/>
    </row>
    <row r="89" spans="1:256">
      <c r="A89" s="139">
        <v>80</v>
      </c>
      <c r="B89" s="146" t="s">
        <v>1079</v>
      </c>
      <c r="C89" s="145" t="s">
        <v>1067</v>
      </c>
      <c r="D89" s="142" t="s">
        <v>1001</v>
      </c>
      <c r="E89" s="88">
        <v>1</v>
      </c>
      <c r="F89" s="88"/>
      <c r="G89" s="88"/>
      <c r="H89" s="143"/>
      <c r="I89" s="143"/>
      <c r="J89" s="143"/>
      <c r="K89" s="88"/>
      <c r="L89" s="143"/>
      <c r="M89" s="143"/>
      <c r="N89" s="197">
        <v>0.04</v>
      </c>
      <c r="O89" s="197">
        <v>0.03</v>
      </c>
      <c r="P89" s="197">
        <v>2.5000000000000001E-2</v>
      </c>
      <c r="Q89" s="200">
        <v>5</v>
      </c>
      <c r="R89" s="450">
        <f t="shared" si="3"/>
        <v>0.2</v>
      </c>
      <c r="S89" s="201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/>
      <c r="CE89" s="144"/>
      <c r="CF89" s="144"/>
      <c r="CG89" s="144"/>
      <c r="CH89" s="144"/>
      <c r="CI89" s="144"/>
      <c r="CJ89" s="144"/>
      <c r="CK89" s="144"/>
      <c r="CL89" s="144"/>
      <c r="CM89" s="144"/>
      <c r="CN89" s="144"/>
      <c r="CO89" s="144"/>
      <c r="CP89" s="144"/>
      <c r="CQ89" s="144"/>
      <c r="CR89" s="144"/>
      <c r="CS89" s="144"/>
      <c r="CT89" s="144"/>
      <c r="CU89" s="144"/>
      <c r="CV89" s="144"/>
      <c r="CW89" s="144"/>
      <c r="CX89" s="144"/>
      <c r="CY89" s="144"/>
      <c r="CZ89" s="144"/>
      <c r="DA89" s="144"/>
      <c r="DB89" s="144"/>
      <c r="DC89" s="144"/>
      <c r="DD89" s="144"/>
      <c r="DE89" s="144"/>
      <c r="DF89" s="144"/>
      <c r="DG89" s="144"/>
      <c r="DH89" s="144"/>
      <c r="DI89" s="144"/>
      <c r="DJ89" s="144"/>
      <c r="DK89" s="144"/>
      <c r="DL89" s="144"/>
      <c r="DM89" s="144"/>
      <c r="DN89" s="144"/>
      <c r="DO89" s="144"/>
      <c r="DP89" s="144"/>
      <c r="DQ89" s="144"/>
      <c r="DR89" s="144"/>
      <c r="DS89" s="144"/>
      <c r="DT89" s="144"/>
      <c r="DU89" s="144"/>
      <c r="DV89" s="144"/>
      <c r="DW89" s="144"/>
      <c r="DX89" s="144"/>
      <c r="DY89" s="144"/>
      <c r="DZ89" s="144"/>
      <c r="EA89" s="144"/>
      <c r="EB89" s="144"/>
      <c r="EC89" s="144"/>
      <c r="ED89" s="144"/>
      <c r="EE89" s="144"/>
      <c r="EF89" s="144"/>
      <c r="EG89" s="144"/>
      <c r="EH89" s="144"/>
      <c r="EI89" s="144"/>
      <c r="EJ89" s="144"/>
      <c r="EK89" s="144"/>
      <c r="EL89" s="144"/>
      <c r="EM89" s="144"/>
      <c r="EN89" s="144"/>
      <c r="EO89" s="144"/>
      <c r="EP89" s="144"/>
      <c r="EQ89" s="144"/>
      <c r="ER89" s="144"/>
      <c r="ES89" s="144"/>
      <c r="ET89" s="144"/>
      <c r="EU89" s="144"/>
      <c r="EV89" s="144"/>
      <c r="EW89" s="144"/>
      <c r="EX89" s="144"/>
      <c r="EY89" s="144"/>
      <c r="EZ89" s="144"/>
      <c r="FA89" s="144"/>
      <c r="FB89" s="144"/>
      <c r="FC89" s="144"/>
      <c r="FD89" s="144"/>
      <c r="FE89" s="144"/>
      <c r="FF89" s="144"/>
      <c r="FG89" s="144"/>
      <c r="FH89" s="144"/>
      <c r="FI89" s="144"/>
      <c r="FJ89" s="144"/>
      <c r="FK89" s="144"/>
      <c r="FL89" s="144"/>
      <c r="FM89" s="144"/>
      <c r="FN89" s="144"/>
      <c r="FO89" s="144"/>
      <c r="FP89" s="144"/>
      <c r="FQ89" s="144"/>
      <c r="FR89" s="144"/>
      <c r="FS89" s="144"/>
      <c r="FT89" s="144"/>
      <c r="FU89" s="144"/>
      <c r="FV89" s="144"/>
      <c r="FW89" s="144"/>
      <c r="FX89" s="144"/>
      <c r="FY89" s="144"/>
      <c r="FZ89" s="144"/>
      <c r="GA89" s="144"/>
      <c r="GB89" s="144"/>
      <c r="GC89" s="144"/>
      <c r="GD89" s="144"/>
      <c r="GE89" s="144"/>
      <c r="GF89" s="144"/>
      <c r="GG89" s="144"/>
      <c r="GH89" s="144"/>
      <c r="GI89" s="144"/>
      <c r="GJ89" s="144"/>
      <c r="GK89" s="144"/>
      <c r="GL89" s="144"/>
      <c r="GM89" s="144"/>
      <c r="GN89" s="144"/>
      <c r="GO89" s="144"/>
      <c r="GP89" s="144"/>
      <c r="GQ89" s="144"/>
      <c r="GR89" s="144"/>
      <c r="GS89" s="144"/>
      <c r="GT89" s="144"/>
      <c r="GU89" s="144"/>
      <c r="GV89" s="144"/>
      <c r="GW89" s="144"/>
      <c r="GX89" s="144"/>
      <c r="GY89" s="144"/>
      <c r="GZ89" s="144"/>
      <c r="HA89" s="144"/>
      <c r="HB89" s="144"/>
      <c r="HC89" s="144"/>
      <c r="HD89" s="144"/>
      <c r="HE89" s="144"/>
      <c r="HF89" s="144"/>
      <c r="HG89" s="144"/>
      <c r="HH89" s="144"/>
      <c r="HI89" s="144"/>
      <c r="HJ89" s="144"/>
      <c r="HK89" s="144"/>
      <c r="HL89" s="144"/>
      <c r="HM89" s="144"/>
      <c r="HN89" s="144"/>
      <c r="HO89" s="144"/>
      <c r="HP89" s="144"/>
      <c r="HQ89" s="144"/>
      <c r="HR89" s="144"/>
      <c r="HS89" s="144"/>
      <c r="HT89" s="144"/>
      <c r="HU89" s="144"/>
      <c r="HV89" s="144"/>
      <c r="HW89" s="144"/>
      <c r="HX89" s="144"/>
      <c r="HY89" s="144"/>
      <c r="HZ89" s="144"/>
      <c r="IA89" s="144"/>
      <c r="IB89" s="144"/>
      <c r="IC89" s="144"/>
      <c r="ID89" s="144"/>
      <c r="IE89" s="144"/>
      <c r="IF89" s="144"/>
      <c r="IG89" s="144"/>
      <c r="IH89" s="144"/>
      <c r="II89" s="144"/>
      <c r="IJ89" s="144"/>
      <c r="IK89" s="144"/>
      <c r="IL89" s="144"/>
      <c r="IM89" s="144"/>
      <c r="IN89" s="144"/>
      <c r="IO89" s="144"/>
      <c r="IP89" s="144"/>
      <c r="IQ89" s="144"/>
      <c r="IR89" s="144"/>
      <c r="IS89" s="144"/>
      <c r="IT89" s="144"/>
      <c r="IU89" s="144"/>
      <c r="IV89" s="144"/>
    </row>
    <row r="90" spans="1:256">
      <c r="A90" s="139">
        <v>81</v>
      </c>
      <c r="B90" s="146" t="s">
        <v>507</v>
      </c>
      <c r="C90" s="145" t="s">
        <v>1067</v>
      </c>
      <c r="D90" s="142" t="s">
        <v>1001</v>
      </c>
      <c r="E90" s="88">
        <v>1</v>
      </c>
      <c r="F90" s="88"/>
      <c r="G90" s="88"/>
      <c r="H90" s="143"/>
      <c r="I90" s="143"/>
      <c r="J90" s="143"/>
      <c r="K90" s="88"/>
      <c r="L90" s="143"/>
      <c r="M90" s="143"/>
      <c r="N90" s="197">
        <v>0.04</v>
      </c>
      <c r="O90" s="197">
        <v>0.03</v>
      </c>
      <c r="P90" s="197">
        <v>2.5000000000000001E-2</v>
      </c>
      <c r="Q90" s="200">
        <v>5</v>
      </c>
      <c r="R90" s="450">
        <f t="shared" si="3"/>
        <v>0.2</v>
      </c>
      <c r="S90" s="201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44"/>
      <c r="CE90" s="144"/>
      <c r="CF90" s="144"/>
      <c r="CG90" s="144"/>
      <c r="CH90" s="144"/>
      <c r="CI90" s="144"/>
      <c r="CJ90" s="144"/>
      <c r="CK90" s="144"/>
      <c r="CL90" s="144"/>
      <c r="CM90" s="144"/>
      <c r="CN90" s="144"/>
      <c r="CO90" s="144"/>
      <c r="CP90" s="144"/>
      <c r="CQ90" s="144"/>
      <c r="CR90" s="144"/>
      <c r="CS90" s="144"/>
      <c r="CT90" s="144"/>
      <c r="CU90" s="144"/>
      <c r="CV90" s="144"/>
      <c r="CW90" s="144"/>
      <c r="CX90" s="144"/>
      <c r="CY90" s="144"/>
      <c r="CZ90" s="144"/>
      <c r="DA90" s="144"/>
      <c r="DB90" s="144"/>
      <c r="DC90" s="144"/>
      <c r="DD90" s="144"/>
      <c r="DE90" s="144"/>
      <c r="DF90" s="144"/>
      <c r="DG90" s="144"/>
      <c r="DH90" s="144"/>
      <c r="DI90" s="144"/>
      <c r="DJ90" s="144"/>
      <c r="DK90" s="144"/>
      <c r="DL90" s="144"/>
      <c r="DM90" s="144"/>
      <c r="DN90" s="144"/>
      <c r="DO90" s="144"/>
      <c r="DP90" s="144"/>
      <c r="DQ90" s="144"/>
      <c r="DR90" s="144"/>
      <c r="DS90" s="144"/>
      <c r="DT90" s="144"/>
      <c r="DU90" s="144"/>
      <c r="DV90" s="144"/>
      <c r="DW90" s="144"/>
      <c r="DX90" s="144"/>
      <c r="DY90" s="144"/>
      <c r="DZ90" s="144"/>
      <c r="EA90" s="144"/>
      <c r="EB90" s="144"/>
      <c r="EC90" s="144"/>
      <c r="ED90" s="144"/>
      <c r="EE90" s="144"/>
      <c r="EF90" s="144"/>
      <c r="EG90" s="144"/>
      <c r="EH90" s="144"/>
      <c r="EI90" s="144"/>
      <c r="EJ90" s="144"/>
      <c r="EK90" s="144"/>
      <c r="EL90" s="144"/>
      <c r="EM90" s="144"/>
      <c r="EN90" s="144"/>
      <c r="EO90" s="144"/>
      <c r="EP90" s="144"/>
      <c r="EQ90" s="144"/>
      <c r="ER90" s="144"/>
      <c r="ES90" s="144"/>
      <c r="ET90" s="144"/>
      <c r="EU90" s="144"/>
      <c r="EV90" s="144"/>
      <c r="EW90" s="144"/>
      <c r="EX90" s="144"/>
      <c r="EY90" s="144"/>
      <c r="EZ90" s="144"/>
      <c r="FA90" s="144"/>
      <c r="FB90" s="144"/>
      <c r="FC90" s="144"/>
      <c r="FD90" s="144"/>
      <c r="FE90" s="144"/>
      <c r="FF90" s="144"/>
      <c r="FG90" s="144"/>
      <c r="FH90" s="144"/>
      <c r="FI90" s="144"/>
      <c r="FJ90" s="144"/>
      <c r="FK90" s="144"/>
      <c r="FL90" s="144"/>
      <c r="FM90" s="144"/>
      <c r="FN90" s="144"/>
      <c r="FO90" s="144"/>
      <c r="FP90" s="144"/>
      <c r="FQ90" s="144"/>
      <c r="FR90" s="144"/>
      <c r="FS90" s="144"/>
      <c r="FT90" s="144"/>
      <c r="FU90" s="144"/>
      <c r="FV90" s="144"/>
      <c r="FW90" s="144"/>
      <c r="FX90" s="144"/>
      <c r="FY90" s="144"/>
      <c r="FZ90" s="144"/>
      <c r="GA90" s="144"/>
      <c r="GB90" s="144"/>
      <c r="GC90" s="144"/>
      <c r="GD90" s="144"/>
      <c r="GE90" s="144"/>
      <c r="GF90" s="144"/>
      <c r="GG90" s="144"/>
      <c r="GH90" s="144"/>
      <c r="GI90" s="144"/>
      <c r="GJ90" s="144"/>
      <c r="GK90" s="144"/>
      <c r="GL90" s="144"/>
      <c r="GM90" s="144"/>
      <c r="GN90" s="144"/>
      <c r="GO90" s="144"/>
      <c r="GP90" s="144"/>
      <c r="GQ90" s="144"/>
      <c r="GR90" s="144"/>
      <c r="GS90" s="144"/>
      <c r="GT90" s="144"/>
      <c r="GU90" s="144"/>
      <c r="GV90" s="144"/>
      <c r="GW90" s="144"/>
      <c r="GX90" s="144"/>
      <c r="GY90" s="144"/>
      <c r="GZ90" s="144"/>
      <c r="HA90" s="144"/>
      <c r="HB90" s="144"/>
      <c r="HC90" s="144"/>
      <c r="HD90" s="144"/>
      <c r="HE90" s="144"/>
      <c r="HF90" s="144"/>
      <c r="HG90" s="144"/>
      <c r="HH90" s="144"/>
      <c r="HI90" s="144"/>
      <c r="HJ90" s="144"/>
      <c r="HK90" s="144"/>
      <c r="HL90" s="144"/>
      <c r="HM90" s="144"/>
      <c r="HN90" s="144"/>
      <c r="HO90" s="144"/>
      <c r="HP90" s="144"/>
      <c r="HQ90" s="144"/>
      <c r="HR90" s="144"/>
      <c r="HS90" s="144"/>
      <c r="HT90" s="144"/>
      <c r="HU90" s="144"/>
      <c r="HV90" s="144"/>
      <c r="HW90" s="144"/>
      <c r="HX90" s="144"/>
      <c r="HY90" s="144"/>
      <c r="HZ90" s="144"/>
      <c r="IA90" s="144"/>
      <c r="IB90" s="144"/>
      <c r="IC90" s="144"/>
      <c r="ID90" s="144"/>
      <c r="IE90" s="144"/>
      <c r="IF90" s="144"/>
      <c r="IG90" s="144"/>
      <c r="IH90" s="144"/>
      <c r="II90" s="144"/>
      <c r="IJ90" s="144"/>
      <c r="IK90" s="144"/>
      <c r="IL90" s="144"/>
      <c r="IM90" s="144"/>
      <c r="IN90" s="144"/>
      <c r="IO90" s="144"/>
      <c r="IP90" s="144"/>
      <c r="IQ90" s="144"/>
      <c r="IR90" s="144"/>
      <c r="IS90" s="144"/>
      <c r="IT90" s="144"/>
      <c r="IU90" s="144"/>
      <c r="IV90" s="144"/>
    </row>
    <row r="91" spans="1:256">
      <c r="A91" s="139">
        <v>82</v>
      </c>
      <c r="B91" s="146" t="s">
        <v>1080</v>
      </c>
      <c r="C91" s="145" t="s">
        <v>1067</v>
      </c>
      <c r="D91" s="142" t="s">
        <v>1001</v>
      </c>
      <c r="E91" s="88">
        <v>1</v>
      </c>
      <c r="F91" s="88"/>
      <c r="G91" s="88"/>
      <c r="H91" s="143"/>
      <c r="I91" s="143"/>
      <c r="J91" s="143"/>
      <c r="K91" s="88"/>
      <c r="L91" s="143"/>
      <c r="M91" s="143"/>
      <c r="N91" s="197">
        <v>0.04</v>
      </c>
      <c r="O91" s="197">
        <v>0.03</v>
      </c>
      <c r="P91" s="197">
        <v>2.5000000000000001E-2</v>
      </c>
      <c r="Q91" s="200">
        <v>5</v>
      </c>
      <c r="R91" s="450">
        <f t="shared" si="3"/>
        <v>0.2</v>
      </c>
      <c r="S91" s="201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44"/>
      <c r="CE91" s="144"/>
      <c r="CF91" s="144"/>
      <c r="CG91" s="144"/>
      <c r="CH91" s="144"/>
      <c r="CI91" s="144"/>
      <c r="CJ91" s="144"/>
      <c r="CK91" s="144"/>
      <c r="CL91" s="144"/>
      <c r="CM91" s="144"/>
      <c r="CN91" s="144"/>
      <c r="CO91" s="144"/>
      <c r="CP91" s="144"/>
      <c r="CQ91" s="144"/>
      <c r="CR91" s="144"/>
      <c r="CS91" s="144"/>
      <c r="CT91" s="144"/>
      <c r="CU91" s="144"/>
      <c r="CV91" s="144"/>
      <c r="CW91" s="144"/>
      <c r="CX91" s="144"/>
      <c r="CY91" s="144"/>
      <c r="CZ91" s="144"/>
      <c r="DA91" s="144"/>
      <c r="DB91" s="144"/>
      <c r="DC91" s="144"/>
      <c r="DD91" s="144"/>
      <c r="DE91" s="144"/>
      <c r="DF91" s="144"/>
      <c r="DG91" s="144"/>
      <c r="DH91" s="144"/>
      <c r="DI91" s="144"/>
      <c r="DJ91" s="144"/>
      <c r="DK91" s="144"/>
      <c r="DL91" s="144"/>
      <c r="DM91" s="144"/>
      <c r="DN91" s="144"/>
      <c r="DO91" s="144"/>
      <c r="DP91" s="144"/>
      <c r="DQ91" s="144"/>
      <c r="DR91" s="144"/>
      <c r="DS91" s="144"/>
      <c r="DT91" s="144"/>
      <c r="DU91" s="144"/>
      <c r="DV91" s="144"/>
      <c r="DW91" s="144"/>
      <c r="DX91" s="144"/>
      <c r="DY91" s="144"/>
      <c r="DZ91" s="144"/>
      <c r="EA91" s="144"/>
      <c r="EB91" s="144"/>
      <c r="EC91" s="144"/>
      <c r="ED91" s="144"/>
      <c r="EE91" s="144"/>
      <c r="EF91" s="144"/>
      <c r="EG91" s="144"/>
      <c r="EH91" s="144"/>
      <c r="EI91" s="144"/>
      <c r="EJ91" s="144"/>
      <c r="EK91" s="144"/>
      <c r="EL91" s="144"/>
      <c r="EM91" s="144"/>
      <c r="EN91" s="144"/>
      <c r="EO91" s="144"/>
      <c r="EP91" s="144"/>
      <c r="EQ91" s="144"/>
      <c r="ER91" s="144"/>
      <c r="ES91" s="144"/>
      <c r="ET91" s="144"/>
      <c r="EU91" s="144"/>
      <c r="EV91" s="144"/>
      <c r="EW91" s="144"/>
      <c r="EX91" s="144"/>
      <c r="EY91" s="144"/>
      <c r="EZ91" s="144"/>
      <c r="FA91" s="144"/>
      <c r="FB91" s="144"/>
      <c r="FC91" s="144"/>
      <c r="FD91" s="144"/>
      <c r="FE91" s="144"/>
      <c r="FF91" s="144"/>
      <c r="FG91" s="144"/>
      <c r="FH91" s="144"/>
      <c r="FI91" s="144"/>
      <c r="FJ91" s="144"/>
      <c r="FK91" s="144"/>
      <c r="FL91" s="144"/>
      <c r="FM91" s="144"/>
      <c r="FN91" s="144"/>
      <c r="FO91" s="144"/>
      <c r="FP91" s="144"/>
      <c r="FQ91" s="144"/>
      <c r="FR91" s="144"/>
      <c r="FS91" s="144"/>
      <c r="FT91" s="144"/>
      <c r="FU91" s="144"/>
      <c r="FV91" s="144"/>
      <c r="FW91" s="144"/>
      <c r="FX91" s="144"/>
      <c r="FY91" s="144"/>
      <c r="FZ91" s="144"/>
      <c r="GA91" s="144"/>
      <c r="GB91" s="144"/>
      <c r="GC91" s="144"/>
      <c r="GD91" s="144"/>
      <c r="GE91" s="144"/>
      <c r="GF91" s="144"/>
      <c r="GG91" s="144"/>
      <c r="GH91" s="144"/>
      <c r="GI91" s="144"/>
      <c r="GJ91" s="144"/>
      <c r="GK91" s="144"/>
      <c r="GL91" s="144"/>
      <c r="GM91" s="144"/>
      <c r="GN91" s="144"/>
      <c r="GO91" s="144"/>
      <c r="GP91" s="144"/>
      <c r="GQ91" s="144"/>
      <c r="GR91" s="144"/>
      <c r="GS91" s="144"/>
      <c r="GT91" s="144"/>
      <c r="GU91" s="144"/>
      <c r="GV91" s="144"/>
      <c r="GW91" s="144"/>
      <c r="GX91" s="144"/>
      <c r="GY91" s="144"/>
      <c r="GZ91" s="144"/>
      <c r="HA91" s="144"/>
      <c r="HB91" s="144"/>
      <c r="HC91" s="144"/>
      <c r="HD91" s="144"/>
      <c r="HE91" s="144"/>
      <c r="HF91" s="144"/>
      <c r="HG91" s="144"/>
      <c r="HH91" s="144"/>
      <c r="HI91" s="144"/>
      <c r="HJ91" s="144"/>
      <c r="HK91" s="144"/>
      <c r="HL91" s="144"/>
      <c r="HM91" s="144"/>
      <c r="HN91" s="144"/>
      <c r="HO91" s="144"/>
      <c r="HP91" s="144"/>
      <c r="HQ91" s="144"/>
      <c r="HR91" s="144"/>
      <c r="HS91" s="144"/>
      <c r="HT91" s="144"/>
      <c r="HU91" s="144"/>
      <c r="HV91" s="144"/>
      <c r="HW91" s="144"/>
      <c r="HX91" s="144"/>
      <c r="HY91" s="144"/>
      <c r="HZ91" s="144"/>
      <c r="IA91" s="144"/>
      <c r="IB91" s="144"/>
      <c r="IC91" s="144"/>
      <c r="ID91" s="144"/>
      <c r="IE91" s="144"/>
      <c r="IF91" s="144"/>
      <c r="IG91" s="144"/>
      <c r="IH91" s="144"/>
      <c r="II91" s="144"/>
      <c r="IJ91" s="144"/>
      <c r="IK91" s="144"/>
      <c r="IL91" s="144"/>
      <c r="IM91" s="144"/>
      <c r="IN91" s="144"/>
      <c r="IO91" s="144"/>
      <c r="IP91" s="144"/>
      <c r="IQ91" s="144"/>
      <c r="IR91" s="144"/>
      <c r="IS91" s="144"/>
      <c r="IT91" s="144"/>
      <c r="IU91" s="144"/>
      <c r="IV91" s="144"/>
    </row>
    <row r="92" spans="1:256">
      <c r="A92" s="139">
        <v>83</v>
      </c>
      <c r="B92" s="146" t="s">
        <v>1081</v>
      </c>
      <c r="C92" s="145" t="s">
        <v>1067</v>
      </c>
      <c r="D92" s="142" t="s">
        <v>1001</v>
      </c>
      <c r="E92" s="88">
        <v>1</v>
      </c>
      <c r="F92" s="88"/>
      <c r="G92" s="88"/>
      <c r="H92" s="143"/>
      <c r="I92" s="143"/>
      <c r="J92" s="143"/>
      <c r="K92" s="88"/>
      <c r="L92" s="143"/>
      <c r="M92" s="143"/>
      <c r="N92" s="197">
        <v>0.04</v>
      </c>
      <c r="O92" s="197">
        <v>0.03</v>
      </c>
      <c r="P92" s="197">
        <v>2.5000000000000001E-2</v>
      </c>
      <c r="Q92" s="200">
        <v>5</v>
      </c>
      <c r="R92" s="450">
        <f t="shared" si="3"/>
        <v>0.2</v>
      </c>
      <c r="S92" s="201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4"/>
      <c r="CE92" s="144"/>
      <c r="CF92" s="144"/>
      <c r="CG92" s="144"/>
      <c r="CH92" s="144"/>
      <c r="CI92" s="144"/>
      <c r="CJ92" s="144"/>
      <c r="CK92" s="144"/>
      <c r="CL92" s="144"/>
      <c r="CM92" s="144"/>
      <c r="CN92" s="144"/>
      <c r="CO92" s="144"/>
      <c r="CP92" s="144"/>
      <c r="CQ92" s="144"/>
      <c r="CR92" s="144"/>
      <c r="CS92" s="144"/>
      <c r="CT92" s="144"/>
      <c r="CU92" s="144"/>
      <c r="CV92" s="144"/>
      <c r="CW92" s="144"/>
      <c r="CX92" s="144"/>
      <c r="CY92" s="144"/>
      <c r="CZ92" s="144"/>
      <c r="DA92" s="144"/>
      <c r="DB92" s="144"/>
      <c r="DC92" s="144"/>
      <c r="DD92" s="144"/>
      <c r="DE92" s="144"/>
      <c r="DF92" s="144"/>
      <c r="DG92" s="144"/>
      <c r="DH92" s="144"/>
      <c r="DI92" s="144"/>
      <c r="DJ92" s="144"/>
      <c r="DK92" s="144"/>
      <c r="DL92" s="144"/>
      <c r="DM92" s="144"/>
      <c r="DN92" s="144"/>
      <c r="DO92" s="144"/>
      <c r="DP92" s="144"/>
      <c r="DQ92" s="144"/>
      <c r="DR92" s="144"/>
      <c r="DS92" s="144"/>
      <c r="DT92" s="144"/>
      <c r="DU92" s="144"/>
      <c r="DV92" s="144"/>
      <c r="DW92" s="144"/>
      <c r="DX92" s="144"/>
      <c r="DY92" s="144"/>
      <c r="DZ92" s="144"/>
      <c r="EA92" s="144"/>
      <c r="EB92" s="144"/>
      <c r="EC92" s="144"/>
      <c r="ED92" s="144"/>
      <c r="EE92" s="144"/>
      <c r="EF92" s="144"/>
      <c r="EG92" s="144"/>
      <c r="EH92" s="144"/>
      <c r="EI92" s="144"/>
      <c r="EJ92" s="144"/>
      <c r="EK92" s="144"/>
      <c r="EL92" s="144"/>
      <c r="EM92" s="144"/>
      <c r="EN92" s="144"/>
      <c r="EO92" s="144"/>
      <c r="EP92" s="144"/>
      <c r="EQ92" s="144"/>
      <c r="ER92" s="144"/>
      <c r="ES92" s="144"/>
      <c r="ET92" s="144"/>
      <c r="EU92" s="144"/>
      <c r="EV92" s="144"/>
      <c r="EW92" s="144"/>
      <c r="EX92" s="144"/>
      <c r="EY92" s="144"/>
      <c r="EZ92" s="144"/>
      <c r="FA92" s="144"/>
      <c r="FB92" s="144"/>
      <c r="FC92" s="144"/>
      <c r="FD92" s="144"/>
      <c r="FE92" s="144"/>
      <c r="FF92" s="144"/>
      <c r="FG92" s="144"/>
      <c r="FH92" s="144"/>
      <c r="FI92" s="144"/>
      <c r="FJ92" s="144"/>
      <c r="FK92" s="144"/>
      <c r="FL92" s="144"/>
      <c r="FM92" s="144"/>
      <c r="FN92" s="144"/>
      <c r="FO92" s="144"/>
      <c r="FP92" s="144"/>
      <c r="FQ92" s="144"/>
      <c r="FR92" s="144"/>
      <c r="FS92" s="144"/>
      <c r="FT92" s="144"/>
      <c r="FU92" s="144"/>
      <c r="FV92" s="144"/>
      <c r="FW92" s="144"/>
      <c r="FX92" s="144"/>
      <c r="FY92" s="144"/>
      <c r="FZ92" s="144"/>
      <c r="GA92" s="144"/>
      <c r="GB92" s="144"/>
      <c r="GC92" s="144"/>
      <c r="GD92" s="144"/>
      <c r="GE92" s="144"/>
      <c r="GF92" s="144"/>
      <c r="GG92" s="144"/>
      <c r="GH92" s="144"/>
      <c r="GI92" s="144"/>
      <c r="GJ92" s="144"/>
      <c r="GK92" s="144"/>
      <c r="GL92" s="144"/>
      <c r="GM92" s="144"/>
      <c r="GN92" s="144"/>
      <c r="GO92" s="144"/>
      <c r="GP92" s="144"/>
      <c r="GQ92" s="144"/>
      <c r="GR92" s="144"/>
      <c r="GS92" s="144"/>
      <c r="GT92" s="144"/>
      <c r="GU92" s="144"/>
      <c r="GV92" s="144"/>
      <c r="GW92" s="144"/>
      <c r="GX92" s="144"/>
      <c r="GY92" s="144"/>
      <c r="GZ92" s="144"/>
      <c r="HA92" s="144"/>
      <c r="HB92" s="144"/>
      <c r="HC92" s="144"/>
      <c r="HD92" s="144"/>
      <c r="HE92" s="144"/>
      <c r="HF92" s="144"/>
      <c r="HG92" s="144"/>
      <c r="HH92" s="144"/>
      <c r="HI92" s="144"/>
      <c r="HJ92" s="144"/>
      <c r="HK92" s="144"/>
      <c r="HL92" s="144"/>
      <c r="HM92" s="144"/>
      <c r="HN92" s="144"/>
      <c r="HO92" s="144"/>
      <c r="HP92" s="144"/>
      <c r="HQ92" s="144"/>
      <c r="HR92" s="144"/>
      <c r="HS92" s="144"/>
      <c r="HT92" s="144"/>
      <c r="HU92" s="144"/>
      <c r="HV92" s="144"/>
      <c r="HW92" s="144"/>
      <c r="HX92" s="144"/>
      <c r="HY92" s="144"/>
      <c r="HZ92" s="144"/>
      <c r="IA92" s="144"/>
      <c r="IB92" s="144"/>
      <c r="IC92" s="144"/>
      <c r="ID92" s="144"/>
      <c r="IE92" s="144"/>
      <c r="IF92" s="144"/>
      <c r="IG92" s="144"/>
      <c r="IH92" s="144"/>
      <c r="II92" s="144"/>
      <c r="IJ92" s="144"/>
      <c r="IK92" s="144"/>
      <c r="IL92" s="144"/>
      <c r="IM92" s="144"/>
      <c r="IN92" s="144"/>
      <c r="IO92" s="144"/>
      <c r="IP92" s="144"/>
      <c r="IQ92" s="144"/>
      <c r="IR92" s="144"/>
      <c r="IS92" s="144"/>
      <c r="IT92" s="144"/>
      <c r="IU92" s="144"/>
      <c r="IV92" s="144"/>
    </row>
    <row r="93" spans="1:256">
      <c r="A93" s="139">
        <v>84</v>
      </c>
      <c r="B93" s="146" t="s">
        <v>1082</v>
      </c>
      <c r="C93" s="145" t="s">
        <v>1067</v>
      </c>
      <c r="D93" s="142" t="s">
        <v>1001</v>
      </c>
      <c r="E93" s="88">
        <v>1</v>
      </c>
      <c r="F93" s="88"/>
      <c r="G93" s="88"/>
      <c r="H93" s="143"/>
      <c r="I93" s="143"/>
      <c r="J93" s="143"/>
      <c r="K93" s="88"/>
      <c r="L93" s="143"/>
      <c r="M93" s="143"/>
      <c r="N93" s="197">
        <v>0.04</v>
      </c>
      <c r="O93" s="197">
        <v>0.03</v>
      </c>
      <c r="P93" s="197">
        <v>2.5000000000000001E-2</v>
      </c>
      <c r="Q93" s="200">
        <v>5</v>
      </c>
      <c r="R93" s="450">
        <f t="shared" si="3"/>
        <v>0.2</v>
      </c>
      <c r="S93" s="201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44"/>
      <c r="CE93" s="144"/>
      <c r="CF93" s="144"/>
      <c r="CG93" s="144"/>
      <c r="CH93" s="144"/>
      <c r="CI93" s="144"/>
      <c r="CJ93" s="144"/>
      <c r="CK93" s="144"/>
      <c r="CL93" s="144"/>
      <c r="CM93" s="144"/>
      <c r="CN93" s="144"/>
      <c r="CO93" s="144"/>
      <c r="CP93" s="144"/>
      <c r="CQ93" s="144"/>
      <c r="CR93" s="144"/>
      <c r="CS93" s="144"/>
      <c r="CT93" s="144"/>
      <c r="CU93" s="144"/>
      <c r="CV93" s="144"/>
      <c r="CW93" s="144"/>
      <c r="CX93" s="144"/>
      <c r="CY93" s="144"/>
      <c r="CZ93" s="144"/>
      <c r="DA93" s="144"/>
      <c r="DB93" s="144"/>
      <c r="DC93" s="144"/>
      <c r="DD93" s="144"/>
      <c r="DE93" s="144"/>
      <c r="DF93" s="144"/>
      <c r="DG93" s="144"/>
      <c r="DH93" s="144"/>
      <c r="DI93" s="144"/>
      <c r="DJ93" s="144"/>
      <c r="DK93" s="144"/>
      <c r="DL93" s="144"/>
      <c r="DM93" s="144"/>
      <c r="DN93" s="144"/>
      <c r="DO93" s="144"/>
      <c r="DP93" s="144"/>
      <c r="DQ93" s="144"/>
      <c r="DR93" s="144"/>
      <c r="DS93" s="144"/>
      <c r="DT93" s="144"/>
      <c r="DU93" s="144"/>
      <c r="DV93" s="144"/>
      <c r="DW93" s="144"/>
      <c r="DX93" s="144"/>
      <c r="DY93" s="144"/>
      <c r="DZ93" s="144"/>
      <c r="EA93" s="144"/>
      <c r="EB93" s="144"/>
      <c r="EC93" s="144"/>
      <c r="ED93" s="144"/>
      <c r="EE93" s="144"/>
      <c r="EF93" s="144"/>
      <c r="EG93" s="144"/>
      <c r="EH93" s="144"/>
      <c r="EI93" s="144"/>
      <c r="EJ93" s="144"/>
      <c r="EK93" s="144"/>
      <c r="EL93" s="144"/>
      <c r="EM93" s="144"/>
      <c r="EN93" s="144"/>
      <c r="EO93" s="144"/>
      <c r="EP93" s="144"/>
      <c r="EQ93" s="144"/>
      <c r="ER93" s="144"/>
      <c r="ES93" s="144"/>
      <c r="ET93" s="144"/>
      <c r="EU93" s="144"/>
      <c r="EV93" s="144"/>
      <c r="EW93" s="144"/>
      <c r="EX93" s="144"/>
      <c r="EY93" s="144"/>
      <c r="EZ93" s="144"/>
      <c r="FA93" s="144"/>
      <c r="FB93" s="144"/>
      <c r="FC93" s="144"/>
      <c r="FD93" s="144"/>
      <c r="FE93" s="144"/>
      <c r="FF93" s="144"/>
      <c r="FG93" s="144"/>
      <c r="FH93" s="144"/>
      <c r="FI93" s="144"/>
      <c r="FJ93" s="144"/>
      <c r="FK93" s="144"/>
      <c r="FL93" s="144"/>
      <c r="FM93" s="144"/>
      <c r="FN93" s="144"/>
      <c r="FO93" s="144"/>
      <c r="FP93" s="144"/>
      <c r="FQ93" s="144"/>
      <c r="FR93" s="144"/>
      <c r="FS93" s="144"/>
      <c r="FT93" s="144"/>
      <c r="FU93" s="144"/>
      <c r="FV93" s="144"/>
      <c r="FW93" s="144"/>
      <c r="FX93" s="144"/>
      <c r="FY93" s="144"/>
      <c r="FZ93" s="144"/>
      <c r="GA93" s="144"/>
      <c r="GB93" s="144"/>
      <c r="GC93" s="144"/>
      <c r="GD93" s="144"/>
      <c r="GE93" s="144"/>
      <c r="GF93" s="144"/>
      <c r="GG93" s="144"/>
      <c r="GH93" s="144"/>
      <c r="GI93" s="144"/>
      <c r="GJ93" s="144"/>
      <c r="GK93" s="144"/>
      <c r="GL93" s="144"/>
      <c r="GM93" s="144"/>
      <c r="GN93" s="144"/>
      <c r="GO93" s="144"/>
      <c r="GP93" s="144"/>
      <c r="GQ93" s="144"/>
      <c r="GR93" s="144"/>
      <c r="GS93" s="144"/>
      <c r="GT93" s="144"/>
      <c r="GU93" s="144"/>
      <c r="GV93" s="144"/>
      <c r="GW93" s="144"/>
      <c r="GX93" s="144"/>
      <c r="GY93" s="144"/>
      <c r="GZ93" s="144"/>
      <c r="HA93" s="144"/>
      <c r="HB93" s="144"/>
      <c r="HC93" s="144"/>
      <c r="HD93" s="144"/>
      <c r="HE93" s="144"/>
      <c r="HF93" s="144"/>
      <c r="HG93" s="144"/>
      <c r="HH93" s="144"/>
      <c r="HI93" s="144"/>
      <c r="HJ93" s="144"/>
      <c r="HK93" s="144"/>
      <c r="HL93" s="144"/>
      <c r="HM93" s="144"/>
      <c r="HN93" s="144"/>
      <c r="HO93" s="144"/>
      <c r="HP93" s="144"/>
      <c r="HQ93" s="144"/>
      <c r="HR93" s="144"/>
      <c r="HS93" s="144"/>
      <c r="HT93" s="144"/>
      <c r="HU93" s="144"/>
      <c r="HV93" s="144"/>
      <c r="HW93" s="144"/>
      <c r="HX93" s="144"/>
      <c r="HY93" s="144"/>
      <c r="HZ93" s="144"/>
      <c r="IA93" s="144"/>
      <c r="IB93" s="144"/>
      <c r="IC93" s="144"/>
      <c r="ID93" s="144"/>
      <c r="IE93" s="144"/>
      <c r="IF93" s="144"/>
      <c r="IG93" s="144"/>
      <c r="IH93" s="144"/>
      <c r="II93" s="144"/>
      <c r="IJ93" s="144"/>
      <c r="IK93" s="144"/>
      <c r="IL93" s="144"/>
      <c r="IM93" s="144"/>
      <c r="IN93" s="144"/>
      <c r="IO93" s="144"/>
      <c r="IP93" s="144"/>
      <c r="IQ93" s="144"/>
      <c r="IR93" s="144"/>
      <c r="IS93" s="144"/>
      <c r="IT93" s="144"/>
      <c r="IU93" s="144"/>
      <c r="IV93" s="144"/>
    </row>
    <row r="94" spans="1:256">
      <c r="A94" s="139">
        <v>85</v>
      </c>
      <c r="B94" s="146" t="s">
        <v>1083</v>
      </c>
      <c r="C94" s="145" t="s">
        <v>1067</v>
      </c>
      <c r="D94" s="142" t="s">
        <v>1001</v>
      </c>
      <c r="E94" s="88">
        <v>1</v>
      </c>
      <c r="F94" s="88"/>
      <c r="G94" s="88"/>
      <c r="H94" s="143"/>
      <c r="I94" s="143"/>
      <c r="J94" s="143"/>
      <c r="K94" s="88"/>
      <c r="L94" s="143"/>
      <c r="M94" s="143"/>
      <c r="N94" s="197">
        <v>0.04</v>
      </c>
      <c r="O94" s="197">
        <v>0.03</v>
      </c>
      <c r="P94" s="197">
        <v>2.5000000000000001E-2</v>
      </c>
      <c r="Q94" s="200">
        <v>5</v>
      </c>
      <c r="R94" s="450">
        <f t="shared" si="3"/>
        <v>0.2</v>
      </c>
      <c r="S94" s="201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44"/>
      <c r="CE94" s="144"/>
      <c r="CF94" s="144"/>
      <c r="CG94" s="144"/>
      <c r="CH94" s="144"/>
      <c r="CI94" s="144"/>
      <c r="CJ94" s="144"/>
      <c r="CK94" s="144"/>
      <c r="CL94" s="144"/>
      <c r="CM94" s="144"/>
      <c r="CN94" s="144"/>
      <c r="CO94" s="144"/>
      <c r="CP94" s="144"/>
      <c r="CQ94" s="144"/>
      <c r="CR94" s="144"/>
      <c r="CS94" s="144"/>
      <c r="CT94" s="144"/>
      <c r="CU94" s="144"/>
      <c r="CV94" s="144"/>
      <c r="CW94" s="144"/>
      <c r="CX94" s="144"/>
      <c r="CY94" s="144"/>
      <c r="CZ94" s="144"/>
      <c r="DA94" s="144"/>
      <c r="DB94" s="144"/>
      <c r="DC94" s="144"/>
      <c r="DD94" s="144"/>
      <c r="DE94" s="144"/>
      <c r="DF94" s="144"/>
      <c r="DG94" s="144"/>
      <c r="DH94" s="144"/>
      <c r="DI94" s="144"/>
      <c r="DJ94" s="144"/>
      <c r="DK94" s="144"/>
      <c r="DL94" s="144"/>
      <c r="DM94" s="144"/>
      <c r="DN94" s="144"/>
      <c r="DO94" s="144"/>
      <c r="DP94" s="144"/>
      <c r="DQ94" s="144"/>
      <c r="DR94" s="144"/>
      <c r="DS94" s="144"/>
      <c r="DT94" s="144"/>
      <c r="DU94" s="144"/>
      <c r="DV94" s="144"/>
      <c r="DW94" s="144"/>
      <c r="DX94" s="144"/>
      <c r="DY94" s="144"/>
      <c r="DZ94" s="144"/>
      <c r="EA94" s="144"/>
      <c r="EB94" s="144"/>
      <c r="EC94" s="144"/>
      <c r="ED94" s="144"/>
      <c r="EE94" s="144"/>
      <c r="EF94" s="144"/>
      <c r="EG94" s="144"/>
      <c r="EH94" s="144"/>
      <c r="EI94" s="144"/>
      <c r="EJ94" s="144"/>
      <c r="EK94" s="144"/>
      <c r="EL94" s="144"/>
      <c r="EM94" s="144"/>
      <c r="EN94" s="144"/>
      <c r="EO94" s="144"/>
      <c r="EP94" s="144"/>
      <c r="EQ94" s="144"/>
      <c r="ER94" s="144"/>
      <c r="ES94" s="144"/>
      <c r="ET94" s="144"/>
      <c r="EU94" s="144"/>
      <c r="EV94" s="144"/>
      <c r="EW94" s="144"/>
      <c r="EX94" s="144"/>
      <c r="EY94" s="144"/>
      <c r="EZ94" s="144"/>
      <c r="FA94" s="144"/>
      <c r="FB94" s="144"/>
      <c r="FC94" s="144"/>
      <c r="FD94" s="144"/>
      <c r="FE94" s="144"/>
      <c r="FF94" s="144"/>
      <c r="FG94" s="144"/>
      <c r="FH94" s="144"/>
      <c r="FI94" s="144"/>
      <c r="FJ94" s="144"/>
      <c r="FK94" s="144"/>
      <c r="FL94" s="144"/>
      <c r="FM94" s="144"/>
      <c r="FN94" s="144"/>
      <c r="FO94" s="144"/>
      <c r="FP94" s="144"/>
      <c r="FQ94" s="144"/>
      <c r="FR94" s="144"/>
      <c r="FS94" s="144"/>
      <c r="FT94" s="144"/>
      <c r="FU94" s="144"/>
      <c r="FV94" s="144"/>
      <c r="FW94" s="144"/>
      <c r="FX94" s="144"/>
      <c r="FY94" s="144"/>
      <c r="FZ94" s="144"/>
      <c r="GA94" s="144"/>
      <c r="GB94" s="144"/>
      <c r="GC94" s="144"/>
      <c r="GD94" s="144"/>
      <c r="GE94" s="144"/>
      <c r="GF94" s="144"/>
      <c r="GG94" s="144"/>
      <c r="GH94" s="144"/>
      <c r="GI94" s="144"/>
      <c r="GJ94" s="144"/>
      <c r="GK94" s="144"/>
      <c r="GL94" s="144"/>
      <c r="GM94" s="144"/>
      <c r="GN94" s="144"/>
      <c r="GO94" s="144"/>
      <c r="GP94" s="144"/>
      <c r="GQ94" s="144"/>
      <c r="GR94" s="144"/>
      <c r="GS94" s="144"/>
      <c r="GT94" s="144"/>
      <c r="GU94" s="144"/>
      <c r="GV94" s="144"/>
      <c r="GW94" s="144"/>
      <c r="GX94" s="144"/>
      <c r="GY94" s="144"/>
      <c r="GZ94" s="144"/>
      <c r="HA94" s="144"/>
      <c r="HB94" s="144"/>
      <c r="HC94" s="144"/>
      <c r="HD94" s="144"/>
      <c r="HE94" s="144"/>
      <c r="HF94" s="144"/>
      <c r="HG94" s="144"/>
      <c r="HH94" s="144"/>
      <c r="HI94" s="144"/>
      <c r="HJ94" s="144"/>
      <c r="HK94" s="144"/>
      <c r="HL94" s="144"/>
      <c r="HM94" s="144"/>
      <c r="HN94" s="144"/>
      <c r="HO94" s="144"/>
      <c r="HP94" s="144"/>
      <c r="HQ94" s="144"/>
      <c r="HR94" s="144"/>
      <c r="HS94" s="144"/>
      <c r="HT94" s="144"/>
      <c r="HU94" s="144"/>
      <c r="HV94" s="144"/>
      <c r="HW94" s="144"/>
      <c r="HX94" s="144"/>
      <c r="HY94" s="144"/>
      <c r="HZ94" s="144"/>
      <c r="IA94" s="144"/>
      <c r="IB94" s="144"/>
      <c r="IC94" s="144"/>
      <c r="ID94" s="144"/>
      <c r="IE94" s="144"/>
      <c r="IF94" s="144"/>
      <c r="IG94" s="144"/>
      <c r="IH94" s="144"/>
      <c r="II94" s="144"/>
      <c r="IJ94" s="144"/>
      <c r="IK94" s="144"/>
      <c r="IL94" s="144"/>
      <c r="IM94" s="144"/>
      <c r="IN94" s="144"/>
      <c r="IO94" s="144"/>
      <c r="IP94" s="144"/>
      <c r="IQ94" s="144"/>
      <c r="IR94" s="144"/>
      <c r="IS94" s="144"/>
      <c r="IT94" s="144"/>
      <c r="IU94" s="144"/>
      <c r="IV94" s="144"/>
    </row>
    <row r="95" spans="1:256">
      <c r="A95" s="139">
        <v>86</v>
      </c>
      <c r="B95" s="146" t="s">
        <v>1084</v>
      </c>
      <c r="C95" s="145" t="s">
        <v>1067</v>
      </c>
      <c r="D95" s="142" t="s">
        <v>1001</v>
      </c>
      <c r="E95" s="88">
        <v>1</v>
      </c>
      <c r="F95" s="88"/>
      <c r="G95" s="88"/>
      <c r="H95" s="143"/>
      <c r="I95" s="143"/>
      <c r="J95" s="143"/>
      <c r="K95" s="88"/>
      <c r="L95" s="143"/>
      <c r="M95" s="143"/>
      <c r="N95" s="197">
        <v>0.04</v>
      </c>
      <c r="O95" s="197">
        <v>0.03</v>
      </c>
      <c r="P95" s="197">
        <v>2.5000000000000001E-2</v>
      </c>
      <c r="Q95" s="200">
        <v>5</v>
      </c>
      <c r="R95" s="450">
        <f t="shared" si="3"/>
        <v>0.2</v>
      </c>
      <c r="S95" s="201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44"/>
      <c r="CE95" s="144"/>
      <c r="CF95" s="144"/>
      <c r="CG95" s="144"/>
      <c r="CH95" s="144"/>
      <c r="CI95" s="144"/>
      <c r="CJ95" s="144"/>
      <c r="CK95" s="144"/>
      <c r="CL95" s="144"/>
      <c r="CM95" s="144"/>
      <c r="CN95" s="144"/>
      <c r="CO95" s="144"/>
      <c r="CP95" s="144"/>
      <c r="CQ95" s="144"/>
      <c r="CR95" s="144"/>
      <c r="CS95" s="144"/>
      <c r="CT95" s="144"/>
      <c r="CU95" s="144"/>
      <c r="CV95" s="144"/>
      <c r="CW95" s="144"/>
      <c r="CX95" s="144"/>
      <c r="CY95" s="144"/>
      <c r="CZ95" s="144"/>
      <c r="DA95" s="144"/>
      <c r="DB95" s="144"/>
      <c r="DC95" s="144"/>
      <c r="DD95" s="144"/>
      <c r="DE95" s="144"/>
      <c r="DF95" s="144"/>
      <c r="DG95" s="144"/>
      <c r="DH95" s="144"/>
      <c r="DI95" s="144"/>
      <c r="DJ95" s="144"/>
      <c r="DK95" s="144"/>
      <c r="DL95" s="144"/>
      <c r="DM95" s="144"/>
      <c r="DN95" s="144"/>
      <c r="DO95" s="144"/>
      <c r="DP95" s="144"/>
      <c r="DQ95" s="144"/>
      <c r="DR95" s="144"/>
      <c r="DS95" s="144"/>
      <c r="DT95" s="144"/>
      <c r="DU95" s="144"/>
      <c r="DV95" s="144"/>
      <c r="DW95" s="144"/>
      <c r="DX95" s="144"/>
      <c r="DY95" s="144"/>
      <c r="DZ95" s="144"/>
      <c r="EA95" s="144"/>
      <c r="EB95" s="144"/>
      <c r="EC95" s="144"/>
      <c r="ED95" s="144"/>
      <c r="EE95" s="144"/>
      <c r="EF95" s="144"/>
      <c r="EG95" s="144"/>
      <c r="EH95" s="144"/>
      <c r="EI95" s="144"/>
      <c r="EJ95" s="144"/>
      <c r="EK95" s="144"/>
      <c r="EL95" s="144"/>
      <c r="EM95" s="144"/>
      <c r="EN95" s="144"/>
      <c r="EO95" s="144"/>
      <c r="EP95" s="144"/>
      <c r="EQ95" s="144"/>
      <c r="ER95" s="144"/>
      <c r="ES95" s="144"/>
      <c r="ET95" s="144"/>
      <c r="EU95" s="144"/>
      <c r="EV95" s="144"/>
      <c r="EW95" s="144"/>
      <c r="EX95" s="144"/>
      <c r="EY95" s="144"/>
      <c r="EZ95" s="144"/>
      <c r="FA95" s="144"/>
      <c r="FB95" s="144"/>
      <c r="FC95" s="144"/>
      <c r="FD95" s="144"/>
      <c r="FE95" s="144"/>
      <c r="FF95" s="144"/>
      <c r="FG95" s="144"/>
      <c r="FH95" s="144"/>
      <c r="FI95" s="144"/>
      <c r="FJ95" s="144"/>
      <c r="FK95" s="144"/>
      <c r="FL95" s="144"/>
      <c r="FM95" s="144"/>
      <c r="FN95" s="144"/>
      <c r="FO95" s="144"/>
      <c r="FP95" s="144"/>
      <c r="FQ95" s="144"/>
      <c r="FR95" s="144"/>
      <c r="FS95" s="144"/>
      <c r="FT95" s="144"/>
      <c r="FU95" s="144"/>
      <c r="FV95" s="144"/>
      <c r="FW95" s="144"/>
      <c r="FX95" s="144"/>
      <c r="FY95" s="144"/>
      <c r="FZ95" s="144"/>
      <c r="GA95" s="144"/>
      <c r="GB95" s="144"/>
      <c r="GC95" s="144"/>
      <c r="GD95" s="144"/>
      <c r="GE95" s="144"/>
      <c r="GF95" s="144"/>
      <c r="GG95" s="144"/>
      <c r="GH95" s="144"/>
      <c r="GI95" s="144"/>
      <c r="GJ95" s="144"/>
      <c r="GK95" s="144"/>
      <c r="GL95" s="144"/>
      <c r="GM95" s="144"/>
      <c r="GN95" s="144"/>
      <c r="GO95" s="144"/>
      <c r="GP95" s="144"/>
      <c r="GQ95" s="144"/>
      <c r="GR95" s="144"/>
      <c r="GS95" s="144"/>
      <c r="GT95" s="144"/>
      <c r="GU95" s="144"/>
      <c r="GV95" s="144"/>
      <c r="GW95" s="144"/>
      <c r="GX95" s="144"/>
      <c r="GY95" s="144"/>
      <c r="GZ95" s="144"/>
      <c r="HA95" s="144"/>
      <c r="HB95" s="144"/>
      <c r="HC95" s="144"/>
      <c r="HD95" s="144"/>
      <c r="HE95" s="144"/>
      <c r="HF95" s="144"/>
      <c r="HG95" s="144"/>
      <c r="HH95" s="144"/>
      <c r="HI95" s="144"/>
      <c r="HJ95" s="144"/>
      <c r="HK95" s="144"/>
      <c r="HL95" s="144"/>
      <c r="HM95" s="144"/>
      <c r="HN95" s="144"/>
      <c r="HO95" s="144"/>
      <c r="HP95" s="144"/>
      <c r="HQ95" s="144"/>
      <c r="HR95" s="144"/>
      <c r="HS95" s="144"/>
      <c r="HT95" s="144"/>
      <c r="HU95" s="144"/>
      <c r="HV95" s="144"/>
      <c r="HW95" s="144"/>
      <c r="HX95" s="144"/>
      <c r="HY95" s="144"/>
      <c r="HZ95" s="144"/>
      <c r="IA95" s="144"/>
      <c r="IB95" s="144"/>
      <c r="IC95" s="144"/>
      <c r="ID95" s="144"/>
      <c r="IE95" s="144"/>
      <c r="IF95" s="144"/>
      <c r="IG95" s="144"/>
      <c r="IH95" s="144"/>
      <c r="II95" s="144"/>
      <c r="IJ95" s="144"/>
      <c r="IK95" s="144"/>
      <c r="IL95" s="144"/>
      <c r="IM95" s="144"/>
      <c r="IN95" s="144"/>
      <c r="IO95" s="144"/>
      <c r="IP95" s="144"/>
      <c r="IQ95" s="144"/>
      <c r="IR95" s="144"/>
      <c r="IS95" s="144"/>
      <c r="IT95" s="144"/>
      <c r="IU95" s="144"/>
      <c r="IV95" s="144"/>
    </row>
    <row r="96" spans="1:256">
      <c r="A96" s="139">
        <v>87</v>
      </c>
      <c r="B96" s="146" t="s">
        <v>1085</v>
      </c>
      <c r="C96" s="145" t="s">
        <v>1067</v>
      </c>
      <c r="D96" s="142" t="s">
        <v>1001</v>
      </c>
      <c r="E96" s="88">
        <v>1</v>
      </c>
      <c r="F96" s="88"/>
      <c r="G96" s="88"/>
      <c r="H96" s="143"/>
      <c r="I96" s="143"/>
      <c r="J96" s="143"/>
      <c r="K96" s="88"/>
      <c r="L96" s="143"/>
      <c r="M96" s="143"/>
      <c r="N96" s="197">
        <v>0.04</v>
      </c>
      <c r="O96" s="197">
        <v>0.03</v>
      </c>
      <c r="P96" s="197">
        <v>2.5000000000000001E-2</v>
      </c>
      <c r="Q96" s="200">
        <v>5</v>
      </c>
      <c r="R96" s="450">
        <f t="shared" si="3"/>
        <v>0.2</v>
      </c>
      <c r="S96" s="201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4"/>
      <c r="BR96" s="144"/>
      <c r="BS96" s="144"/>
      <c r="BT96" s="144"/>
      <c r="BU96" s="144"/>
      <c r="BV96" s="144"/>
      <c r="BW96" s="144"/>
      <c r="BX96" s="144"/>
      <c r="BY96" s="144"/>
      <c r="BZ96" s="144"/>
      <c r="CA96" s="144"/>
      <c r="CB96" s="144"/>
      <c r="CC96" s="144"/>
      <c r="CD96" s="144"/>
      <c r="CE96" s="144"/>
      <c r="CF96" s="144"/>
      <c r="CG96" s="144"/>
      <c r="CH96" s="144"/>
      <c r="CI96" s="144"/>
      <c r="CJ96" s="144"/>
      <c r="CK96" s="144"/>
      <c r="CL96" s="144"/>
      <c r="CM96" s="144"/>
      <c r="CN96" s="144"/>
      <c r="CO96" s="144"/>
      <c r="CP96" s="144"/>
      <c r="CQ96" s="144"/>
      <c r="CR96" s="144"/>
      <c r="CS96" s="144"/>
      <c r="CT96" s="144"/>
      <c r="CU96" s="144"/>
      <c r="CV96" s="144"/>
      <c r="CW96" s="144"/>
      <c r="CX96" s="144"/>
      <c r="CY96" s="144"/>
      <c r="CZ96" s="144"/>
      <c r="DA96" s="144"/>
      <c r="DB96" s="144"/>
      <c r="DC96" s="144"/>
      <c r="DD96" s="144"/>
      <c r="DE96" s="144"/>
      <c r="DF96" s="144"/>
      <c r="DG96" s="144"/>
      <c r="DH96" s="144"/>
      <c r="DI96" s="144"/>
      <c r="DJ96" s="144"/>
      <c r="DK96" s="144"/>
      <c r="DL96" s="144"/>
      <c r="DM96" s="144"/>
      <c r="DN96" s="144"/>
      <c r="DO96" s="144"/>
      <c r="DP96" s="144"/>
      <c r="DQ96" s="144"/>
      <c r="DR96" s="144"/>
      <c r="DS96" s="144"/>
      <c r="DT96" s="144"/>
      <c r="DU96" s="144"/>
      <c r="DV96" s="144"/>
      <c r="DW96" s="144"/>
      <c r="DX96" s="144"/>
      <c r="DY96" s="144"/>
      <c r="DZ96" s="144"/>
      <c r="EA96" s="144"/>
      <c r="EB96" s="144"/>
      <c r="EC96" s="144"/>
      <c r="ED96" s="144"/>
      <c r="EE96" s="144"/>
      <c r="EF96" s="144"/>
      <c r="EG96" s="144"/>
      <c r="EH96" s="144"/>
      <c r="EI96" s="144"/>
      <c r="EJ96" s="144"/>
      <c r="EK96" s="144"/>
      <c r="EL96" s="144"/>
      <c r="EM96" s="144"/>
      <c r="EN96" s="144"/>
      <c r="EO96" s="144"/>
      <c r="EP96" s="144"/>
      <c r="EQ96" s="144"/>
      <c r="ER96" s="144"/>
      <c r="ES96" s="144"/>
      <c r="ET96" s="144"/>
      <c r="EU96" s="144"/>
      <c r="EV96" s="144"/>
      <c r="EW96" s="144"/>
      <c r="EX96" s="144"/>
      <c r="EY96" s="144"/>
      <c r="EZ96" s="144"/>
      <c r="FA96" s="144"/>
      <c r="FB96" s="144"/>
      <c r="FC96" s="144"/>
      <c r="FD96" s="144"/>
      <c r="FE96" s="144"/>
      <c r="FF96" s="144"/>
      <c r="FG96" s="144"/>
      <c r="FH96" s="144"/>
      <c r="FI96" s="144"/>
      <c r="FJ96" s="144"/>
      <c r="FK96" s="144"/>
      <c r="FL96" s="144"/>
      <c r="FM96" s="144"/>
      <c r="FN96" s="144"/>
      <c r="FO96" s="144"/>
      <c r="FP96" s="144"/>
      <c r="FQ96" s="144"/>
      <c r="FR96" s="144"/>
      <c r="FS96" s="144"/>
      <c r="FT96" s="144"/>
      <c r="FU96" s="144"/>
      <c r="FV96" s="144"/>
      <c r="FW96" s="144"/>
      <c r="FX96" s="144"/>
      <c r="FY96" s="144"/>
      <c r="FZ96" s="144"/>
      <c r="GA96" s="144"/>
      <c r="GB96" s="144"/>
      <c r="GC96" s="144"/>
      <c r="GD96" s="144"/>
      <c r="GE96" s="144"/>
      <c r="GF96" s="144"/>
      <c r="GG96" s="144"/>
      <c r="GH96" s="144"/>
      <c r="GI96" s="144"/>
      <c r="GJ96" s="144"/>
      <c r="GK96" s="144"/>
      <c r="GL96" s="144"/>
      <c r="GM96" s="144"/>
      <c r="GN96" s="144"/>
      <c r="GO96" s="144"/>
      <c r="GP96" s="144"/>
      <c r="GQ96" s="144"/>
      <c r="GR96" s="144"/>
      <c r="GS96" s="144"/>
      <c r="GT96" s="144"/>
      <c r="GU96" s="144"/>
      <c r="GV96" s="144"/>
      <c r="GW96" s="144"/>
      <c r="GX96" s="144"/>
      <c r="GY96" s="144"/>
      <c r="GZ96" s="144"/>
      <c r="HA96" s="144"/>
      <c r="HB96" s="144"/>
      <c r="HC96" s="144"/>
      <c r="HD96" s="144"/>
      <c r="HE96" s="144"/>
      <c r="HF96" s="144"/>
      <c r="HG96" s="144"/>
      <c r="HH96" s="144"/>
      <c r="HI96" s="144"/>
      <c r="HJ96" s="144"/>
      <c r="HK96" s="144"/>
      <c r="HL96" s="144"/>
      <c r="HM96" s="144"/>
      <c r="HN96" s="144"/>
      <c r="HO96" s="144"/>
      <c r="HP96" s="144"/>
      <c r="HQ96" s="144"/>
      <c r="HR96" s="144"/>
      <c r="HS96" s="144"/>
      <c r="HT96" s="144"/>
      <c r="HU96" s="144"/>
      <c r="HV96" s="144"/>
      <c r="HW96" s="144"/>
      <c r="HX96" s="144"/>
      <c r="HY96" s="144"/>
      <c r="HZ96" s="144"/>
      <c r="IA96" s="144"/>
      <c r="IB96" s="144"/>
      <c r="IC96" s="144"/>
      <c r="ID96" s="144"/>
      <c r="IE96" s="144"/>
      <c r="IF96" s="144"/>
      <c r="IG96" s="144"/>
      <c r="IH96" s="144"/>
      <c r="II96" s="144"/>
      <c r="IJ96" s="144"/>
      <c r="IK96" s="144"/>
      <c r="IL96" s="144"/>
      <c r="IM96" s="144"/>
      <c r="IN96" s="144"/>
      <c r="IO96" s="144"/>
      <c r="IP96" s="144"/>
      <c r="IQ96" s="144"/>
      <c r="IR96" s="144"/>
      <c r="IS96" s="144"/>
      <c r="IT96" s="144"/>
      <c r="IU96" s="144"/>
      <c r="IV96" s="144"/>
    </row>
    <row r="97" spans="1:256">
      <c r="A97" s="139">
        <v>88</v>
      </c>
      <c r="B97" s="146" t="s">
        <v>1086</v>
      </c>
      <c r="C97" s="145" t="s">
        <v>1067</v>
      </c>
      <c r="D97" s="142" t="s">
        <v>1001</v>
      </c>
      <c r="E97" s="88">
        <v>1</v>
      </c>
      <c r="F97" s="88"/>
      <c r="G97" s="88"/>
      <c r="H97" s="143"/>
      <c r="I97" s="143"/>
      <c r="J97" s="143"/>
      <c r="K97" s="88"/>
      <c r="L97" s="143"/>
      <c r="M97" s="143"/>
      <c r="N97" s="197">
        <v>0.04</v>
      </c>
      <c r="O97" s="197">
        <v>0.03</v>
      </c>
      <c r="P97" s="197">
        <v>2.5000000000000001E-2</v>
      </c>
      <c r="Q97" s="200">
        <v>5</v>
      </c>
      <c r="R97" s="450">
        <f t="shared" si="3"/>
        <v>0.2</v>
      </c>
      <c r="S97" s="201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/>
      <c r="CC97" s="144"/>
      <c r="CD97" s="144"/>
      <c r="CE97" s="144"/>
      <c r="CF97" s="144"/>
      <c r="CG97" s="144"/>
      <c r="CH97" s="144"/>
      <c r="CI97" s="144"/>
      <c r="CJ97" s="144"/>
      <c r="CK97" s="144"/>
      <c r="CL97" s="144"/>
      <c r="CM97" s="144"/>
      <c r="CN97" s="144"/>
      <c r="CO97" s="144"/>
      <c r="CP97" s="144"/>
      <c r="CQ97" s="144"/>
      <c r="CR97" s="144"/>
      <c r="CS97" s="144"/>
      <c r="CT97" s="144"/>
      <c r="CU97" s="144"/>
      <c r="CV97" s="144"/>
      <c r="CW97" s="144"/>
      <c r="CX97" s="144"/>
      <c r="CY97" s="144"/>
      <c r="CZ97" s="144"/>
      <c r="DA97" s="144"/>
      <c r="DB97" s="144"/>
      <c r="DC97" s="144"/>
      <c r="DD97" s="144"/>
      <c r="DE97" s="144"/>
      <c r="DF97" s="144"/>
      <c r="DG97" s="144"/>
      <c r="DH97" s="144"/>
      <c r="DI97" s="144"/>
      <c r="DJ97" s="144"/>
      <c r="DK97" s="144"/>
      <c r="DL97" s="144"/>
      <c r="DM97" s="144"/>
      <c r="DN97" s="144"/>
      <c r="DO97" s="144"/>
      <c r="DP97" s="144"/>
      <c r="DQ97" s="144"/>
      <c r="DR97" s="144"/>
      <c r="DS97" s="144"/>
      <c r="DT97" s="144"/>
      <c r="DU97" s="144"/>
      <c r="DV97" s="144"/>
      <c r="DW97" s="144"/>
      <c r="DX97" s="144"/>
      <c r="DY97" s="144"/>
      <c r="DZ97" s="144"/>
      <c r="EA97" s="144"/>
      <c r="EB97" s="144"/>
      <c r="EC97" s="144"/>
      <c r="ED97" s="144"/>
      <c r="EE97" s="144"/>
      <c r="EF97" s="144"/>
      <c r="EG97" s="144"/>
      <c r="EH97" s="144"/>
      <c r="EI97" s="144"/>
      <c r="EJ97" s="144"/>
      <c r="EK97" s="144"/>
      <c r="EL97" s="144"/>
      <c r="EM97" s="144"/>
      <c r="EN97" s="144"/>
      <c r="EO97" s="144"/>
      <c r="EP97" s="144"/>
      <c r="EQ97" s="144"/>
      <c r="ER97" s="144"/>
      <c r="ES97" s="144"/>
      <c r="ET97" s="144"/>
      <c r="EU97" s="144"/>
      <c r="EV97" s="144"/>
      <c r="EW97" s="144"/>
      <c r="EX97" s="144"/>
      <c r="EY97" s="144"/>
      <c r="EZ97" s="144"/>
      <c r="FA97" s="144"/>
      <c r="FB97" s="144"/>
      <c r="FC97" s="144"/>
      <c r="FD97" s="144"/>
      <c r="FE97" s="144"/>
      <c r="FF97" s="144"/>
      <c r="FG97" s="144"/>
      <c r="FH97" s="144"/>
      <c r="FI97" s="144"/>
      <c r="FJ97" s="144"/>
      <c r="FK97" s="144"/>
      <c r="FL97" s="144"/>
      <c r="FM97" s="144"/>
      <c r="FN97" s="144"/>
      <c r="FO97" s="144"/>
      <c r="FP97" s="144"/>
      <c r="FQ97" s="144"/>
      <c r="FR97" s="144"/>
      <c r="FS97" s="144"/>
      <c r="FT97" s="144"/>
      <c r="FU97" s="144"/>
      <c r="FV97" s="144"/>
      <c r="FW97" s="144"/>
      <c r="FX97" s="144"/>
      <c r="FY97" s="144"/>
      <c r="FZ97" s="144"/>
      <c r="GA97" s="144"/>
      <c r="GB97" s="144"/>
      <c r="GC97" s="144"/>
      <c r="GD97" s="144"/>
      <c r="GE97" s="144"/>
      <c r="GF97" s="144"/>
      <c r="GG97" s="144"/>
      <c r="GH97" s="144"/>
      <c r="GI97" s="144"/>
      <c r="GJ97" s="144"/>
      <c r="GK97" s="144"/>
      <c r="GL97" s="144"/>
      <c r="GM97" s="144"/>
      <c r="GN97" s="144"/>
      <c r="GO97" s="144"/>
      <c r="GP97" s="144"/>
      <c r="GQ97" s="144"/>
      <c r="GR97" s="144"/>
      <c r="GS97" s="144"/>
      <c r="GT97" s="144"/>
      <c r="GU97" s="144"/>
      <c r="GV97" s="144"/>
      <c r="GW97" s="144"/>
      <c r="GX97" s="144"/>
      <c r="GY97" s="144"/>
      <c r="GZ97" s="144"/>
      <c r="HA97" s="144"/>
      <c r="HB97" s="144"/>
      <c r="HC97" s="144"/>
      <c r="HD97" s="144"/>
      <c r="HE97" s="144"/>
      <c r="HF97" s="144"/>
      <c r="HG97" s="144"/>
      <c r="HH97" s="144"/>
      <c r="HI97" s="144"/>
      <c r="HJ97" s="144"/>
      <c r="HK97" s="144"/>
      <c r="HL97" s="144"/>
      <c r="HM97" s="144"/>
      <c r="HN97" s="144"/>
      <c r="HO97" s="144"/>
      <c r="HP97" s="144"/>
      <c r="HQ97" s="144"/>
      <c r="HR97" s="144"/>
      <c r="HS97" s="144"/>
      <c r="HT97" s="144"/>
      <c r="HU97" s="144"/>
      <c r="HV97" s="144"/>
      <c r="HW97" s="144"/>
      <c r="HX97" s="144"/>
      <c r="HY97" s="144"/>
      <c r="HZ97" s="144"/>
      <c r="IA97" s="144"/>
      <c r="IB97" s="144"/>
      <c r="IC97" s="144"/>
      <c r="ID97" s="144"/>
      <c r="IE97" s="144"/>
      <c r="IF97" s="144"/>
      <c r="IG97" s="144"/>
      <c r="IH97" s="144"/>
      <c r="II97" s="144"/>
      <c r="IJ97" s="144"/>
      <c r="IK97" s="144"/>
      <c r="IL97" s="144"/>
      <c r="IM97" s="144"/>
      <c r="IN97" s="144"/>
      <c r="IO97" s="144"/>
      <c r="IP97" s="144"/>
      <c r="IQ97" s="144"/>
      <c r="IR97" s="144"/>
      <c r="IS97" s="144"/>
      <c r="IT97" s="144"/>
      <c r="IU97" s="144"/>
      <c r="IV97" s="144"/>
    </row>
    <row r="98" spans="1:256">
      <c r="A98" s="139">
        <v>89</v>
      </c>
      <c r="B98" s="146" t="s">
        <v>1087</v>
      </c>
      <c r="C98" s="145" t="s">
        <v>1067</v>
      </c>
      <c r="D98" s="142" t="s">
        <v>1001</v>
      </c>
      <c r="E98" s="88">
        <v>1</v>
      </c>
      <c r="F98" s="88"/>
      <c r="G98" s="88"/>
      <c r="H98" s="143"/>
      <c r="I98" s="143"/>
      <c r="J98" s="143"/>
      <c r="K98" s="88"/>
      <c r="L98" s="143"/>
      <c r="M98" s="143"/>
      <c r="N98" s="197">
        <v>0.04</v>
      </c>
      <c r="O98" s="197">
        <v>0.03</v>
      </c>
      <c r="P98" s="197">
        <v>2.5000000000000001E-2</v>
      </c>
      <c r="Q98" s="200">
        <v>5</v>
      </c>
      <c r="R98" s="450">
        <f t="shared" si="3"/>
        <v>0.2</v>
      </c>
      <c r="S98" s="201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44"/>
      <c r="CE98" s="144"/>
      <c r="CF98" s="144"/>
      <c r="CG98" s="144"/>
      <c r="CH98" s="144"/>
      <c r="CI98" s="144"/>
      <c r="CJ98" s="144"/>
      <c r="CK98" s="144"/>
      <c r="CL98" s="144"/>
      <c r="CM98" s="144"/>
      <c r="CN98" s="144"/>
      <c r="CO98" s="144"/>
      <c r="CP98" s="144"/>
      <c r="CQ98" s="144"/>
      <c r="CR98" s="144"/>
      <c r="CS98" s="144"/>
      <c r="CT98" s="144"/>
      <c r="CU98" s="144"/>
      <c r="CV98" s="144"/>
      <c r="CW98" s="144"/>
      <c r="CX98" s="144"/>
      <c r="CY98" s="144"/>
      <c r="CZ98" s="144"/>
      <c r="DA98" s="144"/>
      <c r="DB98" s="144"/>
      <c r="DC98" s="144"/>
      <c r="DD98" s="144"/>
      <c r="DE98" s="144"/>
      <c r="DF98" s="144"/>
      <c r="DG98" s="144"/>
      <c r="DH98" s="144"/>
      <c r="DI98" s="144"/>
      <c r="DJ98" s="144"/>
      <c r="DK98" s="144"/>
      <c r="DL98" s="144"/>
      <c r="DM98" s="144"/>
      <c r="DN98" s="144"/>
      <c r="DO98" s="144"/>
      <c r="DP98" s="144"/>
      <c r="DQ98" s="144"/>
      <c r="DR98" s="144"/>
      <c r="DS98" s="144"/>
      <c r="DT98" s="144"/>
      <c r="DU98" s="144"/>
      <c r="DV98" s="144"/>
      <c r="DW98" s="144"/>
      <c r="DX98" s="144"/>
      <c r="DY98" s="144"/>
      <c r="DZ98" s="144"/>
      <c r="EA98" s="144"/>
      <c r="EB98" s="144"/>
      <c r="EC98" s="144"/>
      <c r="ED98" s="144"/>
      <c r="EE98" s="144"/>
      <c r="EF98" s="144"/>
      <c r="EG98" s="144"/>
      <c r="EH98" s="144"/>
      <c r="EI98" s="144"/>
      <c r="EJ98" s="144"/>
      <c r="EK98" s="144"/>
      <c r="EL98" s="144"/>
      <c r="EM98" s="144"/>
      <c r="EN98" s="144"/>
      <c r="EO98" s="144"/>
      <c r="EP98" s="144"/>
      <c r="EQ98" s="144"/>
      <c r="ER98" s="144"/>
      <c r="ES98" s="144"/>
      <c r="ET98" s="144"/>
      <c r="EU98" s="144"/>
      <c r="EV98" s="144"/>
      <c r="EW98" s="144"/>
      <c r="EX98" s="144"/>
      <c r="EY98" s="144"/>
      <c r="EZ98" s="144"/>
      <c r="FA98" s="144"/>
      <c r="FB98" s="144"/>
      <c r="FC98" s="144"/>
      <c r="FD98" s="144"/>
      <c r="FE98" s="144"/>
      <c r="FF98" s="144"/>
      <c r="FG98" s="144"/>
      <c r="FH98" s="144"/>
      <c r="FI98" s="144"/>
      <c r="FJ98" s="144"/>
      <c r="FK98" s="144"/>
      <c r="FL98" s="144"/>
      <c r="FM98" s="144"/>
      <c r="FN98" s="144"/>
      <c r="FO98" s="144"/>
      <c r="FP98" s="144"/>
      <c r="FQ98" s="144"/>
      <c r="FR98" s="144"/>
      <c r="FS98" s="144"/>
      <c r="FT98" s="144"/>
      <c r="FU98" s="144"/>
      <c r="FV98" s="144"/>
      <c r="FW98" s="144"/>
      <c r="FX98" s="144"/>
      <c r="FY98" s="144"/>
      <c r="FZ98" s="144"/>
      <c r="GA98" s="144"/>
      <c r="GB98" s="144"/>
      <c r="GC98" s="144"/>
      <c r="GD98" s="144"/>
      <c r="GE98" s="144"/>
      <c r="GF98" s="144"/>
      <c r="GG98" s="144"/>
      <c r="GH98" s="144"/>
      <c r="GI98" s="144"/>
      <c r="GJ98" s="144"/>
      <c r="GK98" s="144"/>
      <c r="GL98" s="144"/>
      <c r="GM98" s="144"/>
      <c r="GN98" s="144"/>
      <c r="GO98" s="144"/>
      <c r="GP98" s="144"/>
      <c r="GQ98" s="144"/>
      <c r="GR98" s="144"/>
      <c r="GS98" s="144"/>
      <c r="GT98" s="144"/>
      <c r="GU98" s="144"/>
      <c r="GV98" s="144"/>
      <c r="GW98" s="144"/>
      <c r="GX98" s="144"/>
      <c r="GY98" s="144"/>
      <c r="GZ98" s="144"/>
      <c r="HA98" s="144"/>
      <c r="HB98" s="144"/>
      <c r="HC98" s="144"/>
      <c r="HD98" s="144"/>
      <c r="HE98" s="144"/>
      <c r="HF98" s="144"/>
      <c r="HG98" s="144"/>
      <c r="HH98" s="144"/>
      <c r="HI98" s="144"/>
      <c r="HJ98" s="144"/>
      <c r="HK98" s="144"/>
      <c r="HL98" s="144"/>
      <c r="HM98" s="144"/>
      <c r="HN98" s="144"/>
      <c r="HO98" s="144"/>
      <c r="HP98" s="144"/>
      <c r="HQ98" s="144"/>
      <c r="HR98" s="144"/>
      <c r="HS98" s="144"/>
      <c r="HT98" s="144"/>
      <c r="HU98" s="144"/>
      <c r="HV98" s="144"/>
      <c r="HW98" s="144"/>
      <c r="HX98" s="144"/>
      <c r="HY98" s="144"/>
      <c r="HZ98" s="144"/>
      <c r="IA98" s="144"/>
      <c r="IB98" s="144"/>
      <c r="IC98" s="144"/>
      <c r="ID98" s="144"/>
      <c r="IE98" s="144"/>
      <c r="IF98" s="144"/>
      <c r="IG98" s="144"/>
      <c r="IH98" s="144"/>
      <c r="II98" s="144"/>
      <c r="IJ98" s="144"/>
      <c r="IK98" s="144"/>
      <c r="IL98" s="144"/>
      <c r="IM98" s="144"/>
      <c r="IN98" s="144"/>
      <c r="IO98" s="144"/>
      <c r="IP98" s="144"/>
      <c r="IQ98" s="144"/>
      <c r="IR98" s="144"/>
      <c r="IS98" s="144"/>
      <c r="IT98" s="144"/>
      <c r="IU98" s="144"/>
      <c r="IV98" s="144"/>
    </row>
    <row r="99" spans="1:256">
      <c r="A99" s="139">
        <v>90</v>
      </c>
      <c r="B99" s="146" t="s">
        <v>1088</v>
      </c>
      <c r="C99" s="145" t="s">
        <v>1067</v>
      </c>
      <c r="D99" s="142" t="s">
        <v>1001</v>
      </c>
      <c r="E99" s="88">
        <v>1</v>
      </c>
      <c r="F99" s="88"/>
      <c r="G99" s="88"/>
      <c r="H99" s="143"/>
      <c r="I99" s="143"/>
      <c r="J99" s="143"/>
      <c r="K99" s="88"/>
      <c r="L99" s="143"/>
      <c r="M99" s="143"/>
      <c r="N99" s="197">
        <v>0.04</v>
      </c>
      <c r="O99" s="197">
        <v>0.03</v>
      </c>
      <c r="P99" s="197">
        <v>2.5000000000000001E-2</v>
      </c>
      <c r="Q99" s="200">
        <v>5</v>
      </c>
      <c r="R99" s="450">
        <f t="shared" si="3"/>
        <v>0.2</v>
      </c>
      <c r="S99" s="201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44"/>
      <c r="CE99" s="144"/>
      <c r="CF99" s="144"/>
      <c r="CG99" s="144"/>
      <c r="CH99" s="144"/>
      <c r="CI99" s="144"/>
      <c r="CJ99" s="144"/>
      <c r="CK99" s="144"/>
      <c r="CL99" s="144"/>
      <c r="CM99" s="144"/>
      <c r="CN99" s="144"/>
      <c r="CO99" s="144"/>
      <c r="CP99" s="144"/>
      <c r="CQ99" s="144"/>
      <c r="CR99" s="144"/>
      <c r="CS99" s="144"/>
      <c r="CT99" s="144"/>
      <c r="CU99" s="144"/>
      <c r="CV99" s="144"/>
      <c r="CW99" s="144"/>
      <c r="CX99" s="144"/>
      <c r="CY99" s="144"/>
      <c r="CZ99" s="144"/>
      <c r="DA99" s="144"/>
      <c r="DB99" s="144"/>
      <c r="DC99" s="144"/>
      <c r="DD99" s="144"/>
      <c r="DE99" s="144"/>
      <c r="DF99" s="144"/>
      <c r="DG99" s="144"/>
      <c r="DH99" s="144"/>
      <c r="DI99" s="144"/>
      <c r="DJ99" s="144"/>
      <c r="DK99" s="144"/>
      <c r="DL99" s="144"/>
      <c r="DM99" s="144"/>
      <c r="DN99" s="144"/>
      <c r="DO99" s="144"/>
      <c r="DP99" s="144"/>
      <c r="DQ99" s="144"/>
      <c r="DR99" s="144"/>
      <c r="DS99" s="144"/>
      <c r="DT99" s="144"/>
      <c r="DU99" s="144"/>
      <c r="DV99" s="144"/>
      <c r="DW99" s="144"/>
      <c r="DX99" s="144"/>
      <c r="DY99" s="144"/>
      <c r="DZ99" s="144"/>
      <c r="EA99" s="144"/>
      <c r="EB99" s="144"/>
      <c r="EC99" s="144"/>
      <c r="ED99" s="144"/>
      <c r="EE99" s="144"/>
      <c r="EF99" s="144"/>
      <c r="EG99" s="144"/>
      <c r="EH99" s="144"/>
      <c r="EI99" s="144"/>
      <c r="EJ99" s="144"/>
      <c r="EK99" s="144"/>
      <c r="EL99" s="144"/>
      <c r="EM99" s="144"/>
      <c r="EN99" s="144"/>
      <c r="EO99" s="144"/>
      <c r="EP99" s="144"/>
      <c r="EQ99" s="144"/>
      <c r="ER99" s="144"/>
      <c r="ES99" s="144"/>
      <c r="ET99" s="144"/>
      <c r="EU99" s="144"/>
      <c r="EV99" s="144"/>
      <c r="EW99" s="144"/>
      <c r="EX99" s="144"/>
      <c r="EY99" s="144"/>
      <c r="EZ99" s="144"/>
      <c r="FA99" s="144"/>
      <c r="FB99" s="144"/>
      <c r="FC99" s="144"/>
      <c r="FD99" s="144"/>
      <c r="FE99" s="144"/>
      <c r="FF99" s="144"/>
      <c r="FG99" s="144"/>
      <c r="FH99" s="144"/>
      <c r="FI99" s="144"/>
      <c r="FJ99" s="144"/>
      <c r="FK99" s="144"/>
      <c r="FL99" s="144"/>
      <c r="FM99" s="144"/>
      <c r="FN99" s="144"/>
      <c r="FO99" s="144"/>
      <c r="FP99" s="144"/>
      <c r="FQ99" s="144"/>
      <c r="FR99" s="144"/>
      <c r="FS99" s="144"/>
      <c r="FT99" s="144"/>
      <c r="FU99" s="144"/>
      <c r="FV99" s="144"/>
      <c r="FW99" s="144"/>
      <c r="FX99" s="144"/>
      <c r="FY99" s="144"/>
      <c r="FZ99" s="144"/>
      <c r="GA99" s="144"/>
      <c r="GB99" s="144"/>
      <c r="GC99" s="144"/>
      <c r="GD99" s="144"/>
      <c r="GE99" s="144"/>
      <c r="GF99" s="144"/>
      <c r="GG99" s="144"/>
      <c r="GH99" s="144"/>
      <c r="GI99" s="144"/>
      <c r="GJ99" s="144"/>
      <c r="GK99" s="144"/>
      <c r="GL99" s="144"/>
      <c r="GM99" s="144"/>
      <c r="GN99" s="144"/>
      <c r="GO99" s="144"/>
      <c r="GP99" s="144"/>
      <c r="GQ99" s="144"/>
      <c r="GR99" s="144"/>
      <c r="GS99" s="144"/>
      <c r="GT99" s="144"/>
      <c r="GU99" s="144"/>
      <c r="GV99" s="144"/>
      <c r="GW99" s="144"/>
      <c r="GX99" s="144"/>
      <c r="GY99" s="144"/>
      <c r="GZ99" s="144"/>
      <c r="HA99" s="144"/>
      <c r="HB99" s="144"/>
      <c r="HC99" s="144"/>
      <c r="HD99" s="144"/>
      <c r="HE99" s="144"/>
      <c r="HF99" s="144"/>
      <c r="HG99" s="144"/>
      <c r="HH99" s="144"/>
      <c r="HI99" s="144"/>
      <c r="HJ99" s="144"/>
      <c r="HK99" s="144"/>
      <c r="HL99" s="144"/>
      <c r="HM99" s="144"/>
      <c r="HN99" s="144"/>
      <c r="HO99" s="144"/>
      <c r="HP99" s="144"/>
      <c r="HQ99" s="144"/>
      <c r="HR99" s="144"/>
      <c r="HS99" s="144"/>
      <c r="HT99" s="144"/>
      <c r="HU99" s="144"/>
      <c r="HV99" s="144"/>
      <c r="HW99" s="144"/>
      <c r="HX99" s="144"/>
      <c r="HY99" s="144"/>
      <c r="HZ99" s="144"/>
      <c r="IA99" s="144"/>
      <c r="IB99" s="144"/>
      <c r="IC99" s="144"/>
      <c r="ID99" s="144"/>
      <c r="IE99" s="144"/>
      <c r="IF99" s="144"/>
      <c r="IG99" s="144"/>
      <c r="IH99" s="144"/>
      <c r="II99" s="144"/>
      <c r="IJ99" s="144"/>
      <c r="IK99" s="144"/>
      <c r="IL99" s="144"/>
      <c r="IM99" s="144"/>
      <c r="IN99" s="144"/>
      <c r="IO99" s="144"/>
      <c r="IP99" s="144"/>
      <c r="IQ99" s="144"/>
      <c r="IR99" s="144"/>
      <c r="IS99" s="144"/>
      <c r="IT99" s="144"/>
      <c r="IU99" s="144"/>
      <c r="IV99" s="144"/>
    </row>
    <row r="100" spans="1:256">
      <c r="A100" s="139">
        <v>91</v>
      </c>
      <c r="B100" s="146" t="s">
        <v>1089</v>
      </c>
      <c r="C100" s="145" t="s">
        <v>1067</v>
      </c>
      <c r="D100" s="142" t="s">
        <v>1001</v>
      </c>
      <c r="E100" s="88">
        <v>1</v>
      </c>
      <c r="F100" s="88"/>
      <c r="G100" s="88"/>
      <c r="H100" s="143"/>
      <c r="I100" s="143"/>
      <c r="J100" s="143"/>
      <c r="K100" s="88"/>
      <c r="L100" s="143"/>
      <c r="M100" s="143"/>
      <c r="N100" s="197">
        <v>0.04</v>
      </c>
      <c r="O100" s="197">
        <v>0.03</v>
      </c>
      <c r="P100" s="197">
        <v>2.5000000000000001E-2</v>
      </c>
      <c r="Q100" s="200">
        <v>5</v>
      </c>
      <c r="R100" s="450">
        <f t="shared" si="3"/>
        <v>0.2</v>
      </c>
      <c r="S100" s="201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44"/>
      <c r="CE100" s="144"/>
      <c r="CF100" s="144"/>
      <c r="CG100" s="144"/>
      <c r="CH100" s="144"/>
      <c r="CI100" s="144"/>
      <c r="CJ100" s="144"/>
      <c r="CK100" s="144"/>
      <c r="CL100" s="144"/>
      <c r="CM100" s="144"/>
      <c r="CN100" s="144"/>
      <c r="CO100" s="144"/>
      <c r="CP100" s="144"/>
      <c r="CQ100" s="144"/>
      <c r="CR100" s="144"/>
      <c r="CS100" s="144"/>
      <c r="CT100" s="144"/>
      <c r="CU100" s="144"/>
      <c r="CV100" s="144"/>
      <c r="CW100" s="144"/>
      <c r="CX100" s="144"/>
      <c r="CY100" s="144"/>
      <c r="CZ100" s="144"/>
      <c r="DA100" s="144"/>
      <c r="DB100" s="144"/>
      <c r="DC100" s="144"/>
      <c r="DD100" s="144"/>
      <c r="DE100" s="144"/>
      <c r="DF100" s="144"/>
      <c r="DG100" s="144"/>
      <c r="DH100" s="144"/>
      <c r="DI100" s="144"/>
      <c r="DJ100" s="144"/>
      <c r="DK100" s="144"/>
      <c r="DL100" s="144"/>
      <c r="DM100" s="144"/>
      <c r="DN100" s="144"/>
      <c r="DO100" s="144"/>
      <c r="DP100" s="144"/>
      <c r="DQ100" s="144"/>
      <c r="DR100" s="144"/>
      <c r="DS100" s="144"/>
      <c r="DT100" s="144"/>
      <c r="DU100" s="144"/>
      <c r="DV100" s="144"/>
      <c r="DW100" s="144"/>
      <c r="DX100" s="144"/>
      <c r="DY100" s="144"/>
      <c r="DZ100" s="144"/>
      <c r="EA100" s="144"/>
      <c r="EB100" s="144"/>
      <c r="EC100" s="144"/>
      <c r="ED100" s="144"/>
      <c r="EE100" s="144"/>
      <c r="EF100" s="144"/>
      <c r="EG100" s="144"/>
      <c r="EH100" s="144"/>
      <c r="EI100" s="144"/>
      <c r="EJ100" s="144"/>
      <c r="EK100" s="144"/>
      <c r="EL100" s="144"/>
      <c r="EM100" s="144"/>
      <c r="EN100" s="144"/>
      <c r="EO100" s="144"/>
      <c r="EP100" s="144"/>
      <c r="EQ100" s="144"/>
      <c r="ER100" s="144"/>
      <c r="ES100" s="144"/>
      <c r="ET100" s="144"/>
      <c r="EU100" s="144"/>
      <c r="EV100" s="144"/>
      <c r="EW100" s="144"/>
      <c r="EX100" s="144"/>
      <c r="EY100" s="144"/>
      <c r="EZ100" s="144"/>
      <c r="FA100" s="144"/>
      <c r="FB100" s="144"/>
      <c r="FC100" s="144"/>
      <c r="FD100" s="144"/>
      <c r="FE100" s="144"/>
      <c r="FF100" s="144"/>
      <c r="FG100" s="144"/>
      <c r="FH100" s="144"/>
      <c r="FI100" s="144"/>
      <c r="FJ100" s="144"/>
      <c r="FK100" s="144"/>
      <c r="FL100" s="144"/>
      <c r="FM100" s="144"/>
      <c r="FN100" s="144"/>
      <c r="FO100" s="144"/>
      <c r="FP100" s="144"/>
      <c r="FQ100" s="144"/>
      <c r="FR100" s="144"/>
      <c r="FS100" s="144"/>
      <c r="FT100" s="144"/>
      <c r="FU100" s="144"/>
      <c r="FV100" s="144"/>
      <c r="FW100" s="144"/>
      <c r="FX100" s="144"/>
      <c r="FY100" s="144"/>
      <c r="FZ100" s="144"/>
      <c r="GA100" s="144"/>
      <c r="GB100" s="144"/>
      <c r="GC100" s="144"/>
      <c r="GD100" s="144"/>
      <c r="GE100" s="144"/>
      <c r="GF100" s="144"/>
      <c r="GG100" s="144"/>
      <c r="GH100" s="144"/>
      <c r="GI100" s="144"/>
      <c r="GJ100" s="144"/>
      <c r="GK100" s="144"/>
      <c r="GL100" s="144"/>
      <c r="GM100" s="144"/>
      <c r="GN100" s="144"/>
      <c r="GO100" s="144"/>
      <c r="GP100" s="144"/>
      <c r="GQ100" s="144"/>
      <c r="GR100" s="144"/>
      <c r="GS100" s="144"/>
      <c r="GT100" s="144"/>
      <c r="GU100" s="144"/>
      <c r="GV100" s="144"/>
      <c r="GW100" s="144"/>
      <c r="GX100" s="144"/>
      <c r="GY100" s="144"/>
      <c r="GZ100" s="144"/>
      <c r="HA100" s="144"/>
      <c r="HB100" s="144"/>
      <c r="HC100" s="144"/>
      <c r="HD100" s="144"/>
      <c r="HE100" s="144"/>
      <c r="HF100" s="144"/>
      <c r="HG100" s="144"/>
      <c r="HH100" s="144"/>
      <c r="HI100" s="144"/>
      <c r="HJ100" s="144"/>
      <c r="HK100" s="144"/>
      <c r="HL100" s="144"/>
      <c r="HM100" s="144"/>
      <c r="HN100" s="144"/>
      <c r="HO100" s="144"/>
      <c r="HP100" s="144"/>
      <c r="HQ100" s="144"/>
      <c r="HR100" s="144"/>
      <c r="HS100" s="144"/>
      <c r="HT100" s="144"/>
      <c r="HU100" s="144"/>
      <c r="HV100" s="144"/>
      <c r="HW100" s="144"/>
      <c r="HX100" s="144"/>
      <c r="HY100" s="144"/>
      <c r="HZ100" s="144"/>
      <c r="IA100" s="144"/>
      <c r="IB100" s="144"/>
      <c r="IC100" s="144"/>
      <c r="ID100" s="144"/>
      <c r="IE100" s="144"/>
      <c r="IF100" s="144"/>
      <c r="IG100" s="144"/>
      <c r="IH100" s="144"/>
      <c r="II100" s="144"/>
      <c r="IJ100" s="144"/>
      <c r="IK100" s="144"/>
      <c r="IL100" s="144"/>
      <c r="IM100" s="144"/>
      <c r="IN100" s="144"/>
      <c r="IO100" s="144"/>
      <c r="IP100" s="144"/>
      <c r="IQ100" s="144"/>
      <c r="IR100" s="144"/>
      <c r="IS100" s="144"/>
      <c r="IT100" s="144"/>
      <c r="IU100" s="144"/>
      <c r="IV100" s="144"/>
    </row>
    <row r="101" spans="1:256">
      <c r="A101" s="139">
        <v>92</v>
      </c>
      <c r="B101" s="146" t="s">
        <v>1090</v>
      </c>
      <c r="C101" s="145" t="s">
        <v>1067</v>
      </c>
      <c r="D101" s="142" t="s">
        <v>1001</v>
      </c>
      <c r="E101" s="88">
        <v>1</v>
      </c>
      <c r="F101" s="88"/>
      <c r="G101" s="88"/>
      <c r="H101" s="143"/>
      <c r="I101" s="143"/>
      <c r="J101" s="143"/>
      <c r="K101" s="88"/>
      <c r="L101" s="143"/>
      <c r="M101" s="143"/>
      <c r="N101" s="197">
        <v>0.04</v>
      </c>
      <c r="O101" s="197">
        <v>0.03</v>
      </c>
      <c r="P101" s="197">
        <v>2.5000000000000001E-2</v>
      </c>
      <c r="Q101" s="200">
        <v>5</v>
      </c>
      <c r="R101" s="450">
        <f t="shared" si="3"/>
        <v>0.2</v>
      </c>
      <c r="S101" s="201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44"/>
      <c r="CE101" s="144"/>
      <c r="CF101" s="144"/>
      <c r="CG101" s="144"/>
      <c r="CH101" s="144"/>
      <c r="CI101" s="144"/>
      <c r="CJ101" s="144"/>
      <c r="CK101" s="144"/>
      <c r="CL101" s="144"/>
      <c r="CM101" s="144"/>
      <c r="CN101" s="144"/>
      <c r="CO101" s="144"/>
      <c r="CP101" s="144"/>
      <c r="CQ101" s="144"/>
      <c r="CR101" s="144"/>
      <c r="CS101" s="144"/>
      <c r="CT101" s="144"/>
      <c r="CU101" s="144"/>
      <c r="CV101" s="144"/>
      <c r="CW101" s="144"/>
      <c r="CX101" s="144"/>
      <c r="CY101" s="144"/>
      <c r="CZ101" s="144"/>
      <c r="DA101" s="144"/>
      <c r="DB101" s="144"/>
      <c r="DC101" s="144"/>
      <c r="DD101" s="144"/>
      <c r="DE101" s="144"/>
      <c r="DF101" s="144"/>
      <c r="DG101" s="144"/>
      <c r="DH101" s="144"/>
      <c r="DI101" s="144"/>
      <c r="DJ101" s="144"/>
      <c r="DK101" s="144"/>
      <c r="DL101" s="144"/>
      <c r="DM101" s="144"/>
      <c r="DN101" s="144"/>
      <c r="DO101" s="144"/>
      <c r="DP101" s="144"/>
      <c r="DQ101" s="144"/>
      <c r="DR101" s="144"/>
      <c r="DS101" s="144"/>
      <c r="DT101" s="144"/>
      <c r="DU101" s="144"/>
      <c r="DV101" s="144"/>
      <c r="DW101" s="144"/>
      <c r="DX101" s="144"/>
      <c r="DY101" s="144"/>
      <c r="DZ101" s="144"/>
      <c r="EA101" s="144"/>
      <c r="EB101" s="144"/>
      <c r="EC101" s="144"/>
      <c r="ED101" s="144"/>
      <c r="EE101" s="144"/>
      <c r="EF101" s="144"/>
      <c r="EG101" s="144"/>
      <c r="EH101" s="144"/>
      <c r="EI101" s="144"/>
      <c r="EJ101" s="144"/>
      <c r="EK101" s="144"/>
      <c r="EL101" s="144"/>
      <c r="EM101" s="144"/>
      <c r="EN101" s="144"/>
      <c r="EO101" s="144"/>
      <c r="EP101" s="144"/>
      <c r="EQ101" s="144"/>
      <c r="ER101" s="144"/>
      <c r="ES101" s="144"/>
      <c r="ET101" s="144"/>
      <c r="EU101" s="144"/>
      <c r="EV101" s="144"/>
      <c r="EW101" s="144"/>
      <c r="EX101" s="144"/>
      <c r="EY101" s="144"/>
      <c r="EZ101" s="144"/>
      <c r="FA101" s="144"/>
      <c r="FB101" s="144"/>
      <c r="FC101" s="144"/>
      <c r="FD101" s="144"/>
      <c r="FE101" s="144"/>
      <c r="FF101" s="144"/>
      <c r="FG101" s="144"/>
      <c r="FH101" s="144"/>
      <c r="FI101" s="144"/>
      <c r="FJ101" s="144"/>
      <c r="FK101" s="144"/>
      <c r="FL101" s="144"/>
      <c r="FM101" s="144"/>
      <c r="FN101" s="144"/>
      <c r="FO101" s="144"/>
      <c r="FP101" s="144"/>
      <c r="FQ101" s="144"/>
      <c r="FR101" s="144"/>
      <c r="FS101" s="144"/>
      <c r="FT101" s="144"/>
      <c r="FU101" s="144"/>
      <c r="FV101" s="144"/>
      <c r="FW101" s="144"/>
      <c r="FX101" s="144"/>
      <c r="FY101" s="144"/>
      <c r="FZ101" s="144"/>
      <c r="GA101" s="144"/>
      <c r="GB101" s="144"/>
      <c r="GC101" s="144"/>
      <c r="GD101" s="144"/>
      <c r="GE101" s="144"/>
      <c r="GF101" s="144"/>
      <c r="GG101" s="144"/>
      <c r="GH101" s="144"/>
      <c r="GI101" s="144"/>
      <c r="GJ101" s="144"/>
      <c r="GK101" s="144"/>
      <c r="GL101" s="144"/>
      <c r="GM101" s="144"/>
      <c r="GN101" s="144"/>
      <c r="GO101" s="144"/>
      <c r="GP101" s="144"/>
      <c r="GQ101" s="144"/>
      <c r="GR101" s="144"/>
      <c r="GS101" s="144"/>
      <c r="GT101" s="144"/>
      <c r="GU101" s="144"/>
      <c r="GV101" s="144"/>
      <c r="GW101" s="144"/>
      <c r="GX101" s="144"/>
      <c r="GY101" s="144"/>
      <c r="GZ101" s="144"/>
      <c r="HA101" s="144"/>
      <c r="HB101" s="144"/>
      <c r="HC101" s="144"/>
      <c r="HD101" s="144"/>
      <c r="HE101" s="144"/>
      <c r="HF101" s="144"/>
      <c r="HG101" s="144"/>
      <c r="HH101" s="144"/>
      <c r="HI101" s="144"/>
      <c r="HJ101" s="144"/>
      <c r="HK101" s="144"/>
      <c r="HL101" s="144"/>
      <c r="HM101" s="144"/>
      <c r="HN101" s="144"/>
      <c r="HO101" s="144"/>
      <c r="HP101" s="144"/>
      <c r="HQ101" s="144"/>
      <c r="HR101" s="144"/>
      <c r="HS101" s="144"/>
      <c r="HT101" s="144"/>
      <c r="HU101" s="144"/>
      <c r="HV101" s="144"/>
      <c r="HW101" s="144"/>
      <c r="HX101" s="144"/>
      <c r="HY101" s="144"/>
      <c r="HZ101" s="144"/>
      <c r="IA101" s="144"/>
      <c r="IB101" s="144"/>
      <c r="IC101" s="144"/>
      <c r="ID101" s="144"/>
      <c r="IE101" s="144"/>
      <c r="IF101" s="144"/>
      <c r="IG101" s="144"/>
      <c r="IH101" s="144"/>
      <c r="II101" s="144"/>
      <c r="IJ101" s="144"/>
      <c r="IK101" s="144"/>
      <c r="IL101" s="144"/>
      <c r="IM101" s="144"/>
      <c r="IN101" s="144"/>
      <c r="IO101" s="144"/>
      <c r="IP101" s="144"/>
      <c r="IQ101" s="144"/>
      <c r="IR101" s="144"/>
      <c r="IS101" s="144"/>
      <c r="IT101" s="144"/>
      <c r="IU101" s="144"/>
      <c r="IV101" s="144"/>
    </row>
    <row r="102" spans="1:256">
      <c r="A102" s="139">
        <v>93</v>
      </c>
      <c r="B102" s="146" t="s">
        <v>1091</v>
      </c>
      <c r="C102" s="145" t="s">
        <v>1067</v>
      </c>
      <c r="D102" s="142" t="s">
        <v>1001</v>
      </c>
      <c r="E102" s="88">
        <v>1</v>
      </c>
      <c r="F102" s="88"/>
      <c r="G102" s="88"/>
      <c r="H102" s="143"/>
      <c r="I102" s="143"/>
      <c r="J102" s="143"/>
      <c r="K102" s="88"/>
      <c r="L102" s="143"/>
      <c r="M102" s="143"/>
      <c r="N102" s="197">
        <v>0.04</v>
      </c>
      <c r="O102" s="197">
        <v>0.03</v>
      </c>
      <c r="P102" s="197">
        <v>2.5000000000000001E-2</v>
      </c>
      <c r="Q102" s="200">
        <v>5</v>
      </c>
      <c r="R102" s="450">
        <f t="shared" si="3"/>
        <v>0.2</v>
      </c>
      <c r="S102" s="201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44"/>
      <c r="CE102" s="144"/>
      <c r="CF102" s="144"/>
      <c r="CG102" s="144"/>
      <c r="CH102" s="144"/>
      <c r="CI102" s="144"/>
      <c r="CJ102" s="144"/>
      <c r="CK102" s="144"/>
      <c r="CL102" s="144"/>
      <c r="CM102" s="144"/>
      <c r="CN102" s="144"/>
      <c r="CO102" s="144"/>
      <c r="CP102" s="144"/>
      <c r="CQ102" s="144"/>
      <c r="CR102" s="144"/>
      <c r="CS102" s="144"/>
      <c r="CT102" s="144"/>
      <c r="CU102" s="144"/>
      <c r="CV102" s="144"/>
      <c r="CW102" s="144"/>
      <c r="CX102" s="144"/>
      <c r="CY102" s="144"/>
      <c r="CZ102" s="144"/>
      <c r="DA102" s="144"/>
      <c r="DB102" s="144"/>
      <c r="DC102" s="144"/>
      <c r="DD102" s="144"/>
      <c r="DE102" s="144"/>
      <c r="DF102" s="144"/>
      <c r="DG102" s="144"/>
      <c r="DH102" s="144"/>
      <c r="DI102" s="144"/>
      <c r="DJ102" s="144"/>
      <c r="DK102" s="144"/>
      <c r="DL102" s="144"/>
      <c r="DM102" s="144"/>
      <c r="DN102" s="144"/>
      <c r="DO102" s="144"/>
      <c r="DP102" s="144"/>
      <c r="DQ102" s="144"/>
      <c r="DR102" s="144"/>
      <c r="DS102" s="144"/>
      <c r="DT102" s="144"/>
      <c r="DU102" s="144"/>
      <c r="DV102" s="144"/>
      <c r="DW102" s="144"/>
      <c r="DX102" s="144"/>
      <c r="DY102" s="144"/>
      <c r="DZ102" s="144"/>
      <c r="EA102" s="144"/>
      <c r="EB102" s="144"/>
      <c r="EC102" s="144"/>
      <c r="ED102" s="144"/>
      <c r="EE102" s="144"/>
      <c r="EF102" s="144"/>
      <c r="EG102" s="144"/>
      <c r="EH102" s="144"/>
      <c r="EI102" s="144"/>
      <c r="EJ102" s="144"/>
      <c r="EK102" s="144"/>
      <c r="EL102" s="144"/>
      <c r="EM102" s="144"/>
      <c r="EN102" s="144"/>
      <c r="EO102" s="144"/>
      <c r="EP102" s="144"/>
      <c r="EQ102" s="144"/>
      <c r="ER102" s="144"/>
      <c r="ES102" s="144"/>
      <c r="ET102" s="144"/>
      <c r="EU102" s="144"/>
      <c r="EV102" s="144"/>
      <c r="EW102" s="144"/>
      <c r="EX102" s="144"/>
      <c r="EY102" s="144"/>
      <c r="EZ102" s="144"/>
      <c r="FA102" s="144"/>
      <c r="FB102" s="144"/>
      <c r="FC102" s="144"/>
      <c r="FD102" s="144"/>
      <c r="FE102" s="144"/>
      <c r="FF102" s="144"/>
      <c r="FG102" s="144"/>
      <c r="FH102" s="144"/>
      <c r="FI102" s="144"/>
      <c r="FJ102" s="144"/>
      <c r="FK102" s="144"/>
      <c r="FL102" s="144"/>
      <c r="FM102" s="144"/>
      <c r="FN102" s="144"/>
      <c r="FO102" s="144"/>
      <c r="FP102" s="144"/>
      <c r="FQ102" s="144"/>
      <c r="FR102" s="144"/>
      <c r="FS102" s="144"/>
      <c r="FT102" s="144"/>
      <c r="FU102" s="144"/>
      <c r="FV102" s="144"/>
      <c r="FW102" s="144"/>
      <c r="FX102" s="144"/>
      <c r="FY102" s="144"/>
      <c r="FZ102" s="144"/>
      <c r="GA102" s="144"/>
      <c r="GB102" s="144"/>
      <c r="GC102" s="144"/>
      <c r="GD102" s="144"/>
      <c r="GE102" s="144"/>
      <c r="GF102" s="144"/>
      <c r="GG102" s="144"/>
      <c r="GH102" s="144"/>
      <c r="GI102" s="144"/>
      <c r="GJ102" s="144"/>
      <c r="GK102" s="144"/>
      <c r="GL102" s="144"/>
      <c r="GM102" s="144"/>
      <c r="GN102" s="144"/>
      <c r="GO102" s="144"/>
      <c r="GP102" s="144"/>
      <c r="GQ102" s="144"/>
      <c r="GR102" s="144"/>
      <c r="GS102" s="144"/>
      <c r="GT102" s="144"/>
      <c r="GU102" s="144"/>
      <c r="GV102" s="144"/>
      <c r="GW102" s="144"/>
      <c r="GX102" s="144"/>
      <c r="GY102" s="144"/>
      <c r="GZ102" s="144"/>
      <c r="HA102" s="144"/>
      <c r="HB102" s="144"/>
      <c r="HC102" s="144"/>
      <c r="HD102" s="144"/>
      <c r="HE102" s="144"/>
      <c r="HF102" s="144"/>
      <c r="HG102" s="144"/>
      <c r="HH102" s="144"/>
      <c r="HI102" s="144"/>
      <c r="HJ102" s="144"/>
      <c r="HK102" s="144"/>
      <c r="HL102" s="144"/>
      <c r="HM102" s="144"/>
      <c r="HN102" s="144"/>
      <c r="HO102" s="144"/>
      <c r="HP102" s="144"/>
      <c r="HQ102" s="144"/>
      <c r="HR102" s="144"/>
      <c r="HS102" s="144"/>
      <c r="HT102" s="144"/>
      <c r="HU102" s="144"/>
      <c r="HV102" s="144"/>
      <c r="HW102" s="144"/>
      <c r="HX102" s="144"/>
      <c r="HY102" s="144"/>
      <c r="HZ102" s="144"/>
      <c r="IA102" s="144"/>
      <c r="IB102" s="144"/>
      <c r="IC102" s="144"/>
      <c r="ID102" s="144"/>
      <c r="IE102" s="144"/>
      <c r="IF102" s="144"/>
      <c r="IG102" s="144"/>
      <c r="IH102" s="144"/>
      <c r="II102" s="144"/>
      <c r="IJ102" s="144"/>
      <c r="IK102" s="144"/>
      <c r="IL102" s="144"/>
      <c r="IM102" s="144"/>
      <c r="IN102" s="144"/>
      <c r="IO102" s="144"/>
      <c r="IP102" s="144"/>
      <c r="IQ102" s="144"/>
      <c r="IR102" s="144"/>
      <c r="IS102" s="144"/>
      <c r="IT102" s="144"/>
      <c r="IU102" s="144"/>
      <c r="IV102" s="144"/>
    </row>
    <row r="103" spans="1:256">
      <c r="A103" s="139">
        <v>94</v>
      </c>
      <c r="B103" s="146" t="s">
        <v>1092</v>
      </c>
      <c r="C103" s="145" t="s">
        <v>1067</v>
      </c>
      <c r="D103" s="142" t="s">
        <v>1001</v>
      </c>
      <c r="E103" s="88">
        <v>1</v>
      </c>
      <c r="F103" s="88"/>
      <c r="G103" s="88"/>
      <c r="H103" s="143"/>
      <c r="I103" s="143"/>
      <c r="J103" s="143"/>
      <c r="K103" s="88"/>
      <c r="L103" s="143"/>
      <c r="M103" s="143"/>
      <c r="N103" s="197">
        <v>0.04</v>
      </c>
      <c r="O103" s="197">
        <v>0.03</v>
      </c>
      <c r="P103" s="197">
        <v>2.5000000000000001E-2</v>
      </c>
      <c r="Q103" s="200">
        <v>5</v>
      </c>
      <c r="R103" s="450">
        <f t="shared" si="3"/>
        <v>0.2</v>
      </c>
      <c r="S103" s="201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44"/>
      <c r="CE103" s="144"/>
      <c r="CF103" s="144"/>
      <c r="CG103" s="144"/>
      <c r="CH103" s="144"/>
      <c r="CI103" s="144"/>
      <c r="CJ103" s="144"/>
      <c r="CK103" s="144"/>
      <c r="CL103" s="144"/>
      <c r="CM103" s="144"/>
      <c r="CN103" s="144"/>
      <c r="CO103" s="144"/>
      <c r="CP103" s="144"/>
      <c r="CQ103" s="144"/>
      <c r="CR103" s="144"/>
      <c r="CS103" s="144"/>
      <c r="CT103" s="144"/>
      <c r="CU103" s="144"/>
      <c r="CV103" s="144"/>
      <c r="CW103" s="144"/>
      <c r="CX103" s="144"/>
      <c r="CY103" s="144"/>
      <c r="CZ103" s="144"/>
      <c r="DA103" s="144"/>
      <c r="DB103" s="144"/>
      <c r="DC103" s="144"/>
      <c r="DD103" s="144"/>
      <c r="DE103" s="144"/>
      <c r="DF103" s="144"/>
      <c r="DG103" s="144"/>
      <c r="DH103" s="144"/>
      <c r="DI103" s="144"/>
      <c r="DJ103" s="144"/>
      <c r="DK103" s="144"/>
      <c r="DL103" s="144"/>
      <c r="DM103" s="144"/>
      <c r="DN103" s="144"/>
      <c r="DO103" s="144"/>
      <c r="DP103" s="144"/>
      <c r="DQ103" s="144"/>
      <c r="DR103" s="144"/>
      <c r="DS103" s="144"/>
      <c r="DT103" s="144"/>
      <c r="DU103" s="144"/>
      <c r="DV103" s="144"/>
      <c r="DW103" s="144"/>
      <c r="DX103" s="144"/>
      <c r="DY103" s="144"/>
      <c r="DZ103" s="144"/>
      <c r="EA103" s="144"/>
      <c r="EB103" s="144"/>
      <c r="EC103" s="144"/>
      <c r="ED103" s="144"/>
      <c r="EE103" s="144"/>
      <c r="EF103" s="144"/>
      <c r="EG103" s="144"/>
      <c r="EH103" s="144"/>
      <c r="EI103" s="144"/>
      <c r="EJ103" s="144"/>
      <c r="EK103" s="144"/>
      <c r="EL103" s="144"/>
      <c r="EM103" s="144"/>
      <c r="EN103" s="144"/>
      <c r="EO103" s="144"/>
      <c r="EP103" s="144"/>
      <c r="EQ103" s="144"/>
      <c r="ER103" s="144"/>
      <c r="ES103" s="144"/>
      <c r="ET103" s="144"/>
      <c r="EU103" s="144"/>
      <c r="EV103" s="144"/>
      <c r="EW103" s="144"/>
      <c r="EX103" s="144"/>
      <c r="EY103" s="144"/>
      <c r="EZ103" s="144"/>
      <c r="FA103" s="144"/>
      <c r="FB103" s="144"/>
      <c r="FC103" s="144"/>
      <c r="FD103" s="144"/>
      <c r="FE103" s="144"/>
      <c r="FF103" s="144"/>
      <c r="FG103" s="144"/>
      <c r="FH103" s="144"/>
      <c r="FI103" s="144"/>
      <c r="FJ103" s="144"/>
      <c r="FK103" s="144"/>
      <c r="FL103" s="144"/>
      <c r="FM103" s="144"/>
      <c r="FN103" s="144"/>
      <c r="FO103" s="144"/>
      <c r="FP103" s="144"/>
      <c r="FQ103" s="144"/>
      <c r="FR103" s="144"/>
      <c r="FS103" s="144"/>
      <c r="FT103" s="144"/>
      <c r="FU103" s="144"/>
      <c r="FV103" s="144"/>
      <c r="FW103" s="144"/>
      <c r="FX103" s="144"/>
      <c r="FY103" s="144"/>
      <c r="FZ103" s="144"/>
      <c r="GA103" s="144"/>
      <c r="GB103" s="144"/>
      <c r="GC103" s="144"/>
      <c r="GD103" s="144"/>
      <c r="GE103" s="144"/>
      <c r="GF103" s="144"/>
      <c r="GG103" s="144"/>
      <c r="GH103" s="144"/>
      <c r="GI103" s="144"/>
      <c r="GJ103" s="144"/>
      <c r="GK103" s="144"/>
      <c r="GL103" s="144"/>
      <c r="GM103" s="144"/>
      <c r="GN103" s="144"/>
      <c r="GO103" s="144"/>
      <c r="GP103" s="144"/>
      <c r="GQ103" s="144"/>
      <c r="GR103" s="144"/>
      <c r="GS103" s="144"/>
      <c r="GT103" s="144"/>
      <c r="GU103" s="144"/>
      <c r="GV103" s="144"/>
      <c r="GW103" s="144"/>
      <c r="GX103" s="144"/>
      <c r="GY103" s="144"/>
      <c r="GZ103" s="144"/>
      <c r="HA103" s="144"/>
      <c r="HB103" s="144"/>
      <c r="HC103" s="144"/>
      <c r="HD103" s="144"/>
      <c r="HE103" s="144"/>
      <c r="HF103" s="144"/>
      <c r="HG103" s="144"/>
      <c r="HH103" s="144"/>
      <c r="HI103" s="144"/>
      <c r="HJ103" s="144"/>
      <c r="HK103" s="144"/>
      <c r="HL103" s="144"/>
      <c r="HM103" s="144"/>
      <c r="HN103" s="144"/>
      <c r="HO103" s="144"/>
      <c r="HP103" s="144"/>
      <c r="HQ103" s="144"/>
      <c r="HR103" s="144"/>
      <c r="HS103" s="144"/>
      <c r="HT103" s="144"/>
      <c r="HU103" s="144"/>
      <c r="HV103" s="144"/>
      <c r="HW103" s="144"/>
      <c r="HX103" s="144"/>
      <c r="HY103" s="144"/>
      <c r="HZ103" s="144"/>
      <c r="IA103" s="144"/>
      <c r="IB103" s="144"/>
      <c r="IC103" s="144"/>
      <c r="ID103" s="144"/>
      <c r="IE103" s="144"/>
      <c r="IF103" s="144"/>
      <c r="IG103" s="144"/>
      <c r="IH103" s="144"/>
      <c r="II103" s="144"/>
      <c r="IJ103" s="144"/>
      <c r="IK103" s="144"/>
      <c r="IL103" s="144"/>
      <c r="IM103" s="144"/>
      <c r="IN103" s="144"/>
      <c r="IO103" s="144"/>
      <c r="IP103" s="144"/>
      <c r="IQ103" s="144"/>
      <c r="IR103" s="144"/>
      <c r="IS103" s="144"/>
      <c r="IT103" s="144"/>
      <c r="IU103" s="144"/>
      <c r="IV103" s="144"/>
    </row>
    <row r="104" spans="1:256">
      <c r="A104" s="139">
        <v>95</v>
      </c>
      <c r="B104" s="146" t="s">
        <v>1093</v>
      </c>
      <c r="C104" s="145" t="s">
        <v>1094</v>
      </c>
      <c r="D104" s="142" t="s">
        <v>1001</v>
      </c>
      <c r="E104" s="88">
        <v>1</v>
      </c>
      <c r="F104" s="88"/>
      <c r="G104" s="88"/>
      <c r="H104" s="143"/>
      <c r="I104" s="143"/>
      <c r="J104" s="143"/>
      <c r="K104" s="88"/>
      <c r="L104" s="143"/>
      <c r="M104" s="143"/>
      <c r="N104" s="197">
        <v>0.04</v>
      </c>
      <c r="O104" s="197">
        <v>0.03</v>
      </c>
      <c r="P104" s="197">
        <v>2.5000000000000001E-2</v>
      </c>
      <c r="Q104" s="200">
        <v>5</v>
      </c>
      <c r="R104" s="450">
        <f t="shared" si="3"/>
        <v>0.2</v>
      </c>
      <c r="S104" s="201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44"/>
      <c r="CE104" s="144"/>
      <c r="CF104" s="144"/>
      <c r="CG104" s="144"/>
      <c r="CH104" s="144"/>
      <c r="CI104" s="144"/>
      <c r="CJ104" s="144"/>
      <c r="CK104" s="144"/>
      <c r="CL104" s="144"/>
      <c r="CM104" s="144"/>
      <c r="CN104" s="144"/>
      <c r="CO104" s="144"/>
      <c r="CP104" s="144"/>
      <c r="CQ104" s="144"/>
      <c r="CR104" s="144"/>
      <c r="CS104" s="144"/>
      <c r="CT104" s="144"/>
      <c r="CU104" s="144"/>
      <c r="CV104" s="144"/>
      <c r="CW104" s="144"/>
      <c r="CX104" s="144"/>
      <c r="CY104" s="144"/>
      <c r="CZ104" s="144"/>
      <c r="DA104" s="144"/>
      <c r="DB104" s="144"/>
      <c r="DC104" s="144"/>
      <c r="DD104" s="144"/>
      <c r="DE104" s="144"/>
      <c r="DF104" s="144"/>
      <c r="DG104" s="144"/>
      <c r="DH104" s="144"/>
      <c r="DI104" s="144"/>
      <c r="DJ104" s="144"/>
      <c r="DK104" s="144"/>
      <c r="DL104" s="144"/>
      <c r="DM104" s="144"/>
      <c r="DN104" s="144"/>
      <c r="DO104" s="144"/>
      <c r="DP104" s="144"/>
      <c r="DQ104" s="144"/>
      <c r="DR104" s="144"/>
      <c r="DS104" s="144"/>
      <c r="DT104" s="144"/>
      <c r="DU104" s="144"/>
      <c r="DV104" s="144"/>
      <c r="DW104" s="144"/>
      <c r="DX104" s="144"/>
      <c r="DY104" s="144"/>
      <c r="DZ104" s="144"/>
      <c r="EA104" s="144"/>
      <c r="EB104" s="144"/>
      <c r="EC104" s="144"/>
      <c r="ED104" s="144"/>
      <c r="EE104" s="144"/>
      <c r="EF104" s="144"/>
      <c r="EG104" s="144"/>
      <c r="EH104" s="144"/>
      <c r="EI104" s="144"/>
      <c r="EJ104" s="144"/>
      <c r="EK104" s="144"/>
      <c r="EL104" s="144"/>
      <c r="EM104" s="144"/>
      <c r="EN104" s="144"/>
      <c r="EO104" s="144"/>
      <c r="EP104" s="144"/>
      <c r="EQ104" s="144"/>
      <c r="ER104" s="144"/>
      <c r="ES104" s="144"/>
      <c r="ET104" s="144"/>
      <c r="EU104" s="144"/>
      <c r="EV104" s="144"/>
      <c r="EW104" s="144"/>
      <c r="EX104" s="144"/>
      <c r="EY104" s="144"/>
      <c r="EZ104" s="144"/>
      <c r="FA104" s="144"/>
      <c r="FB104" s="144"/>
      <c r="FC104" s="144"/>
      <c r="FD104" s="144"/>
      <c r="FE104" s="144"/>
      <c r="FF104" s="144"/>
      <c r="FG104" s="144"/>
      <c r="FH104" s="144"/>
      <c r="FI104" s="144"/>
      <c r="FJ104" s="144"/>
      <c r="FK104" s="144"/>
      <c r="FL104" s="144"/>
      <c r="FM104" s="144"/>
      <c r="FN104" s="144"/>
      <c r="FO104" s="144"/>
      <c r="FP104" s="144"/>
      <c r="FQ104" s="144"/>
      <c r="FR104" s="144"/>
      <c r="FS104" s="144"/>
      <c r="FT104" s="144"/>
      <c r="FU104" s="144"/>
      <c r="FV104" s="144"/>
      <c r="FW104" s="144"/>
      <c r="FX104" s="144"/>
      <c r="FY104" s="144"/>
      <c r="FZ104" s="144"/>
      <c r="GA104" s="144"/>
      <c r="GB104" s="144"/>
      <c r="GC104" s="144"/>
      <c r="GD104" s="144"/>
      <c r="GE104" s="144"/>
      <c r="GF104" s="144"/>
      <c r="GG104" s="144"/>
      <c r="GH104" s="144"/>
      <c r="GI104" s="144"/>
      <c r="GJ104" s="144"/>
      <c r="GK104" s="144"/>
      <c r="GL104" s="144"/>
      <c r="GM104" s="144"/>
      <c r="GN104" s="144"/>
      <c r="GO104" s="144"/>
      <c r="GP104" s="144"/>
      <c r="GQ104" s="144"/>
      <c r="GR104" s="144"/>
      <c r="GS104" s="144"/>
      <c r="GT104" s="144"/>
      <c r="GU104" s="144"/>
      <c r="GV104" s="144"/>
      <c r="GW104" s="144"/>
      <c r="GX104" s="144"/>
      <c r="GY104" s="144"/>
      <c r="GZ104" s="144"/>
      <c r="HA104" s="144"/>
      <c r="HB104" s="144"/>
      <c r="HC104" s="144"/>
      <c r="HD104" s="144"/>
      <c r="HE104" s="144"/>
      <c r="HF104" s="144"/>
      <c r="HG104" s="144"/>
      <c r="HH104" s="144"/>
      <c r="HI104" s="144"/>
      <c r="HJ104" s="144"/>
      <c r="HK104" s="144"/>
      <c r="HL104" s="144"/>
      <c r="HM104" s="144"/>
      <c r="HN104" s="144"/>
      <c r="HO104" s="144"/>
      <c r="HP104" s="144"/>
      <c r="HQ104" s="144"/>
      <c r="HR104" s="144"/>
      <c r="HS104" s="144"/>
      <c r="HT104" s="144"/>
      <c r="HU104" s="144"/>
      <c r="HV104" s="144"/>
      <c r="HW104" s="144"/>
      <c r="HX104" s="144"/>
      <c r="HY104" s="144"/>
      <c r="HZ104" s="144"/>
      <c r="IA104" s="144"/>
      <c r="IB104" s="144"/>
      <c r="IC104" s="144"/>
      <c r="ID104" s="144"/>
      <c r="IE104" s="144"/>
      <c r="IF104" s="144"/>
      <c r="IG104" s="144"/>
      <c r="IH104" s="144"/>
      <c r="II104" s="144"/>
      <c r="IJ104" s="144"/>
      <c r="IK104" s="144"/>
      <c r="IL104" s="144"/>
      <c r="IM104" s="144"/>
      <c r="IN104" s="144"/>
      <c r="IO104" s="144"/>
      <c r="IP104" s="144"/>
      <c r="IQ104" s="144"/>
      <c r="IR104" s="144"/>
      <c r="IS104" s="144"/>
      <c r="IT104" s="144"/>
      <c r="IU104" s="144"/>
      <c r="IV104" s="144"/>
    </row>
    <row r="105" spans="1:256">
      <c r="A105" s="139">
        <v>96</v>
      </c>
      <c r="B105" s="146" t="s">
        <v>1095</v>
      </c>
      <c r="C105" s="145" t="s">
        <v>1094</v>
      </c>
      <c r="D105" s="142" t="s">
        <v>1001</v>
      </c>
      <c r="E105" s="88">
        <v>1</v>
      </c>
      <c r="F105" s="88"/>
      <c r="G105" s="88"/>
      <c r="H105" s="143"/>
      <c r="I105" s="143"/>
      <c r="J105" s="143"/>
      <c r="K105" s="88"/>
      <c r="L105" s="143"/>
      <c r="M105" s="143"/>
      <c r="N105" s="197">
        <v>0.04</v>
      </c>
      <c r="O105" s="197">
        <v>0.03</v>
      </c>
      <c r="P105" s="197">
        <v>2.5000000000000001E-2</v>
      </c>
      <c r="Q105" s="200">
        <v>5</v>
      </c>
      <c r="R105" s="450">
        <f t="shared" si="3"/>
        <v>0.2</v>
      </c>
      <c r="S105" s="201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4"/>
      <c r="CD105" s="144"/>
      <c r="CE105" s="144"/>
      <c r="CF105" s="144"/>
      <c r="CG105" s="144"/>
      <c r="CH105" s="144"/>
      <c r="CI105" s="144"/>
      <c r="CJ105" s="144"/>
      <c r="CK105" s="144"/>
      <c r="CL105" s="144"/>
      <c r="CM105" s="144"/>
      <c r="CN105" s="144"/>
      <c r="CO105" s="144"/>
      <c r="CP105" s="144"/>
      <c r="CQ105" s="144"/>
      <c r="CR105" s="144"/>
      <c r="CS105" s="144"/>
      <c r="CT105" s="144"/>
      <c r="CU105" s="144"/>
      <c r="CV105" s="144"/>
      <c r="CW105" s="144"/>
      <c r="CX105" s="144"/>
      <c r="CY105" s="144"/>
      <c r="CZ105" s="144"/>
      <c r="DA105" s="144"/>
      <c r="DB105" s="144"/>
      <c r="DC105" s="144"/>
      <c r="DD105" s="144"/>
      <c r="DE105" s="144"/>
      <c r="DF105" s="144"/>
      <c r="DG105" s="144"/>
      <c r="DH105" s="144"/>
      <c r="DI105" s="144"/>
      <c r="DJ105" s="144"/>
      <c r="DK105" s="144"/>
      <c r="DL105" s="144"/>
      <c r="DM105" s="144"/>
      <c r="DN105" s="144"/>
      <c r="DO105" s="144"/>
      <c r="DP105" s="144"/>
      <c r="DQ105" s="144"/>
      <c r="DR105" s="144"/>
      <c r="DS105" s="144"/>
      <c r="DT105" s="144"/>
      <c r="DU105" s="144"/>
      <c r="DV105" s="144"/>
      <c r="DW105" s="144"/>
      <c r="DX105" s="144"/>
      <c r="DY105" s="144"/>
      <c r="DZ105" s="144"/>
      <c r="EA105" s="144"/>
      <c r="EB105" s="144"/>
      <c r="EC105" s="144"/>
      <c r="ED105" s="144"/>
      <c r="EE105" s="144"/>
      <c r="EF105" s="144"/>
      <c r="EG105" s="144"/>
      <c r="EH105" s="144"/>
      <c r="EI105" s="144"/>
      <c r="EJ105" s="144"/>
      <c r="EK105" s="144"/>
      <c r="EL105" s="144"/>
      <c r="EM105" s="144"/>
      <c r="EN105" s="144"/>
      <c r="EO105" s="144"/>
      <c r="EP105" s="144"/>
      <c r="EQ105" s="144"/>
      <c r="ER105" s="144"/>
      <c r="ES105" s="144"/>
      <c r="ET105" s="144"/>
      <c r="EU105" s="144"/>
      <c r="EV105" s="144"/>
      <c r="EW105" s="144"/>
      <c r="EX105" s="144"/>
      <c r="EY105" s="144"/>
      <c r="EZ105" s="144"/>
      <c r="FA105" s="144"/>
      <c r="FB105" s="144"/>
      <c r="FC105" s="144"/>
      <c r="FD105" s="144"/>
      <c r="FE105" s="144"/>
      <c r="FF105" s="144"/>
      <c r="FG105" s="144"/>
      <c r="FH105" s="144"/>
      <c r="FI105" s="144"/>
      <c r="FJ105" s="144"/>
      <c r="FK105" s="144"/>
      <c r="FL105" s="144"/>
      <c r="FM105" s="144"/>
      <c r="FN105" s="144"/>
      <c r="FO105" s="144"/>
      <c r="FP105" s="144"/>
      <c r="FQ105" s="144"/>
      <c r="FR105" s="144"/>
      <c r="FS105" s="144"/>
      <c r="FT105" s="144"/>
      <c r="FU105" s="144"/>
      <c r="FV105" s="144"/>
      <c r="FW105" s="144"/>
      <c r="FX105" s="144"/>
      <c r="FY105" s="144"/>
      <c r="FZ105" s="144"/>
      <c r="GA105" s="144"/>
      <c r="GB105" s="144"/>
      <c r="GC105" s="144"/>
      <c r="GD105" s="144"/>
      <c r="GE105" s="144"/>
      <c r="GF105" s="144"/>
      <c r="GG105" s="144"/>
      <c r="GH105" s="144"/>
      <c r="GI105" s="144"/>
      <c r="GJ105" s="144"/>
      <c r="GK105" s="144"/>
      <c r="GL105" s="144"/>
      <c r="GM105" s="144"/>
      <c r="GN105" s="144"/>
      <c r="GO105" s="144"/>
      <c r="GP105" s="144"/>
      <c r="GQ105" s="144"/>
      <c r="GR105" s="144"/>
      <c r="GS105" s="144"/>
      <c r="GT105" s="144"/>
      <c r="GU105" s="144"/>
      <c r="GV105" s="144"/>
      <c r="GW105" s="144"/>
      <c r="GX105" s="144"/>
      <c r="GY105" s="144"/>
      <c r="GZ105" s="144"/>
      <c r="HA105" s="144"/>
      <c r="HB105" s="144"/>
      <c r="HC105" s="144"/>
      <c r="HD105" s="144"/>
      <c r="HE105" s="144"/>
      <c r="HF105" s="144"/>
      <c r="HG105" s="144"/>
      <c r="HH105" s="144"/>
      <c r="HI105" s="144"/>
      <c r="HJ105" s="144"/>
      <c r="HK105" s="144"/>
      <c r="HL105" s="144"/>
      <c r="HM105" s="144"/>
      <c r="HN105" s="144"/>
      <c r="HO105" s="144"/>
      <c r="HP105" s="144"/>
      <c r="HQ105" s="144"/>
      <c r="HR105" s="144"/>
      <c r="HS105" s="144"/>
      <c r="HT105" s="144"/>
      <c r="HU105" s="144"/>
      <c r="HV105" s="144"/>
      <c r="HW105" s="144"/>
      <c r="HX105" s="144"/>
      <c r="HY105" s="144"/>
      <c r="HZ105" s="144"/>
      <c r="IA105" s="144"/>
      <c r="IB105" s="144"/>
      <c r="IC105" s="144"/>
      <c r="ID105" s="144"/>
      <c r="IE105" s="144"/>
      <c r="IF105" s="144"/>
      <c r="IG105" s="144"/>
      <c r="IH105" s="144"/>
      <c r="II105" s="144"/>
      <c r="IJ105" s="144"/>
      <c r="IK105" s="144"/>
      <c r="IL105" s="144"/>
      <c r="IM105" s="144"/>
      <c r="IN105" s="144"/>
      <c r="IO105" s="144"/>
      <c r="IP105" s="144"/>
      <c r="IQ105" s="144"/>
      <c r="IR105" s="144"/>
      <c r="IS105" s="144"/>
      <c r="IT105" s="144"/>
      <c r="IU105" s="144"/>
      <c r="IV105" s="144"/>
    </row>
    <row r="106" spans="1:256">
      <c r="A106" s="139">
        <v>97</v>
      </c>
      <c r="B106" s="146" t="s">
        <v>1096</v>
      </c>
      <c r="C106" s="145" t="s">
        <v>1094</v>
      </c>
      <c r="D106" s="142" t="s">
        <v>1001</v>
      </c>
      <c r="E106" s="88">
        <v>1</v>
      </c>
      <c r="F106" s="88"/>
      <c r="G106" s="88"/>
      <c r="H106" s="143"/>
      <c r="I106" s="143"/>
      <c r="J106" s="143"/>
      <c r="K106" s="88"/>
      <c r="L106" s="143"/>
      <c r="M106" s="143"/>
      <c r="N106" s="197">
        <v>0.04</v>
      </c>
      <c r="O106" s="197">
        <v>0.03</v>
      </c>
      <c r="P106" s="197">
        <v>2.5000000000000001E-2</v>
      </c>
      <c r="Q106" s="200">
        <v>5</v>
      </c>
      <c r="R106" s="450">
        <f t="shared" si="3"/>
        <v>0.2</v>
      </c>
      <c r="S106" s="201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4"/>
      <c r="AZ106" s="144"/>
      <c r="BA106" s="144"/>
      <c r="BB106" s="144"/>
      <c r="BC106" s="144"/>
      <c r="BD106" s="144"/>
      <c r="BE106" s="144"/>
      <c r="BF106" s="144"/>
      <c r="BG106" s="144"/>
      <c r="BH106" s="144"/>
      <c r="BI106" s="144"/>
      <c r="BJ106" s="144"/>
      <c r="BK106" s="144"/>
      <c r="BL106" s="144"/>
      <c r="BM106" s="144"/>
      <c r="BN106" s="144"/>
      <c r="BO106" s="144"/>
      <c r="BP106" s="144"/>
      <c r="BQ106" s="144"/>
      <c r="BR106" s="144"/>
      <c r="BS106" s="144"/>
      <c r="BT106" s="144"/>
      <c r="BU106" s="144"/>
      <c r="BV106" s="144"/>
      <c r="BW106" s="144"/>
      <c r="BX106" s="144"/>
      <c r="BY106" s="144"/>
      <c r="BZ106" s="144"/>
      <c r="CA106" s="144"/>
      <c r="CB106" s="144"/>
      <c r="CC106" s="144"/>
      <c r="CD106" s="144"/>
      <c r="CE106" s="144"/>
      <c r="CF106" s="144"/>
      <c r="CG106" s="144"/>
      <c r="CH106" s="144"/>
      <c r="CI106" s="144"/>
      <c r="CJ106" s="144"/>
      <c r="CK106" s="144"/>
      <c r="CL106" s="144"/>
      <c r="CM106" s="144"/>
      <c r="CN106" s="144"/>
      <c r="CO106" s="144"/>
      <c r="CP106" s="144"/>
      <c r="CQ106" s="144"/>
      <c r="CR106" s="144"/>
      <c r="CS106" s="144"/>
      <c r="CT106" s="144"/>
      <c r="CU106" s="144"/>
      <c r="CV106" s="144"/>
      <c r="CW106" s="144"/>
      <c r="CX106" s="144"/>
      <c r="CY106" s="144"/>
      <c r="CZ106" s="144"/>
      <c r="DA106" s="144"/>
      <c r="DB106" s="144"/>
      <c r="DC106" s="144"/>
      <c r="DD106" s="144"/>
      <c r="DE106" s="144"/>
      <c r="DF106" s="144"/>
      <c r="DG106" s="144"/>
      <c r="DH106" s="144"/>
      <c r="DI106" s="144"/>
      <c r="DJ106" s="144"/>
      <c r="DK106" s="144"/>
      <c r="DL106" s="144"/>
      <c r="DM106" s="144"/>
      <c r="DN106" s="144"/>
      <c r="DO106" s="144"/>
      <c r="DP106" s="144"/>
      <c r="DQ106" s="144"/>
      <c r="DR106" s="144"/>
      <c r="DS106" s="144"/>
      <c r="DT106" s="144"/>
      <c r="DU106" s="144"/>
      <c r="DV106" s="144"/>
      <c r="DW106" s="144"/>
      <c r="DX106" s="144"/>
      <c r="DY106" s="144"/>
      <c r="DZ106" s="144"/>
      <c r="EA106" s="144"/>
      <c r="EB106" s="144"/>
      <c r="EC106" s="144"/>
      <c r="ED106" s="144"/>
      <c r="EE106" s="144"/>
      <c r="EF106" s="144"/>
      <c r="EG106" s="144"/>
      <c r="EH106" s="144"/>
      <c r="EI106" s="144"/>
      <c r="EJ106" s="144"/>
      <c r="EK106" s="144"/>
      <c r="EL106" s="144"/>
      <c r="EM106" s="144"/>
      <c r="EN106" s="144"/>
      <c r="EO106" s="144"/>
      <c r="EP106" s="144"/>
      <c r="EQ106" s="144"/>
      <c r="ER106" s="144"/>
      <c r="ES106" s="144"/>
      <c r="ET106" s="144"/>
      <c r="EU106" s="144"/>
      <c r="EV106" s="144"/>
      <c r="EW106" s="144"/>
      <c r="EX106" s="144"/>
      <c r="EY106" s="144"/>
      <c r="EZ106" s="144"/>
      <c r="FA106" s="144"/>
      <c r="FB106" s="144"/>
      <c r="FC106" s="144"/>
      <c r="FD106" s="144"/>
      <c r="FE106" s="144"/>
      <c r="FF106" s="144"/>
      <c r="FG106" s="144"/>
      <c r="FH106" s="144"/>
      <c r="FI106" s="144"/>
      <c r="FJ106" s="144"/>
      <c r="FK106" s="144"/>
      <c r="FL106" s="144"/>
      <c r="FM106" s="144"/>
      <c r="FN106" s="144"/>
      <c r="FO106" s="144"/>
      <c r="FP106" s="144"/>
      <c r="FQ106" s="144"/>
      <c r="FR106" s="144"/>
      <c r="FS106" s="144"/>
      <c r="FT106" s="144"/>
      <c r="FU106" s="144"/>
      <c r="FV106" s="144"/>
      <c r="FW106" s="144"/>
      <c r="FX106" s="144"/>
      <c r="FY106" s="144"/>
      <c r="FZ106" s="144"/>
      <c r="GA106" s="144"/>
      <c r="GB106" s="144"/>
      <c r="GC106" s="144"/>
      <c r="GD106" s="144"/>
      <c r="GE106" s="144"/>
      <c r="GF106" s="144"/>
      <c r="GG106" s="144"/>
      <c r="GH106" s="144"/>
      <c r="GI106" s="144"/>
      <c r="GJ106" s="144"/>
      <c r="GK106" s="144"/>
      <c r="GL106" s="144"/>
      <c r="GM106" s="144"/>
      <c r="GN106" s="144"/>
      <c r="GO106" s="144"/>
      <c r="GP106" s="144"/>
      <c r="GQ106" s="144"/>
      <c r="GR106" s="144"/>
      <c r="GS106" s="144"/>
      <c r="GT106" s="144"/>
      <c r="GU106" s="144"/>
      <c r="GV106" s="144"/>
      <c r="GW106" s="144"/>
      <c r="GX106" s="144"/>
      <c r="GY106" s="144"/>
      <c r="GZ106" s="144"/>
      <c r="HA106" s="144"/>
      <c r="HB106" s="144"/>
      <c r="HC106" s="144"/>
      <c r="HD106" s="144"/>
      <c r="HE106" s="144"/>
      <c r="HF106" s="144"/>
      <c r="HG106" s="144"/>
      <c r="HH106" s="144"/>
      <c r="HI106" s="144"/>
      <c r="HJ106" s="144"/>
      <c r="HK106" s="144"/>
      <c r="HL106" s="144"/>
      <c r="HM106" s="144"/>
      <c r="HN106" s="144"/>
      <c r="HO106" s="144"/>
      <c r="HP106" s="144"/>
      <c r="HQ106" s="144"/>
      <c r="HR106" s="144"/>
      <c r="HS106" s="144"/>
      <c r="HT106" s="144"/>
      <c r="HU106" s="144"/>
      <c r="HV106" s="144"/>
      <c r="HW106" s="144"/>
      <c r="HX106" s="144"/>
      <c r="HY106" s="144"/>
      <c r="HZ106" s="144"/>
      <c r="IA106" s="144"/>
      <c r="IB106" s="144"/>
      <c r="IC106" s="144"/>
      <c r="ID106" s="144"/>
      <c r="IE106" s="144"/>
      <c r="IF106" s="144"/>
      <c r="IG106" s="144"/>
      <c r="IH106" s="144"/>
      <c r="II106" s="144"/>
      <c r="IJ106" s="144"/>
      <c r="IK106" s="144"/>
      <c r="IL106" s="144"/>
      <c r="IM106" s="144"/>
      <c r="IN106" s="144"/>
      <c r="IO106" s="144"/>
      <c r="IP106" s="144"/>
      <c r="IQ106" s="144"/>
      <c r="IR106" s="144"/>
      <c r="IS106" s="144"/>
      <c r="IT106" s="144"/>
      <c r="IU106" s="144"/>
      <c r="IV106" s="144"/>
    </row>
    <row r="107" spans="1:256">
      <c r="A107" s="139">
        <v>98</v>
      </c>
      <c r="B107" s="146" t="s">
        <v>1097</v>
      </c>
      <c r="C107" s="145" t="s">
        <v>1094</v>
      </c>
      <c r="D107" s="142" t="s">
        <v>1001</v>
      </c>
      <c r="E107" s="88">
        <v>1</v>
      </c>
      <c r="F107" s="88"/>
      <c r="G107" s="88"/>
      <c r="H107" s="143"/>
      <c r="I107" s="143"/>
      <c r="J107" s="143"/>
      <c r="K107" s="88"/>
      <c r="L107" s="143"/>
      <c r="M107" s="143"/>
      <c r="N107" s="197">
        <v>0.04</v>
      </c>
      <c r="O107" s="197">
        <v>0.03</v>
      </c>
      <c r="P107" s="197">
        <v>2.5000000000000001E-2</v>
      </c>
      <c r="Q107" s="200">
        <v>5</v>
      </c>
      <c r="R107" s="450">
        <f t="shared" si="3"/>
        <v>0.2</v>
      </c>
      <c r="S107" s="201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4"/>
      <c r="BN107" s="144"/>
      <c r="BO107" s="144"/>
      <c r="BP107" s="144"/>
      <c r="BQ107" s="144"/>
      <c r="BR107" s="144"/>
      <c r="BS107" s="144"/>
      <c r="BT107" s="144"/>
      <c r="BU107" s="144"/>
      <c r="BV107" s="144"/>
      <c r="BW107" s="144"/>
      <c r="BX107" s="144"/>
      <c r="BY107" s="144"/>
      <c r="BZ107" s="144"/>
      <c r="CA107" s="144"/>
      <c r="CB107" s="144"/>
      <c r="CC107" s="144"/>
      <c r="CD107" s="144"/>
      <c r="CE107" s="144"/>
      <c r="CF107" s="144"/>
      <c r="CG107" s="144"/>
      <c r="CH107" s="144"/>
      <c r="CI107" s="144"/>
      <c r="CJ107" s="144"/>
      <c r="CK107" s="144"/>
      <c r="CL107" s="144"/>
      <c r="CM107" s="144"/>
      <c r="CN107" s="144"/>
      <c r="CO107" s="144"/>
      <c r="CP107" s="144"/>
      <c r="CQ107" s="144"/>
      <c r="CR107" s="144"/>
      <c r="CS107" s="144"/>
      <c r="CT107" s="144"/>
      <c r="CU107" s="144"/>
      <c r="CV107" s="144"/>
      <c r="CW107" s="144"/>
      <c r="CX107" s="144"/>
      <c r="CY107" s="144"/>
      <c r="CZ107" s="144"/>
      <c r="DA107" s="144"/>
      <c r="DB107" s="144"/>
      <c r="DC107" s="144"/>
      <c r="DD107" s="144"/>
      <c r="DE107" s="144"/>
      <c r="DF107" s="144"/>
      <c r="DG107" s="144"/>
      <c r="DH107" s="144"/>
      <c r="DI107" s="144"/>
      <c r="DJ107" s="144"/>
      <c r="DK107" s="144"/>
      <c r="DL107" s="144"/>
      <c r="DM107" s="144"/>
      <c r="DN107" s="144"/>
      <c r="DO107" s="144"/>
      <c r="DP107" s="144"/>
      <c r="DQ107" s="144"/>
      <c r="DR107" s="144"/>
      <c r="DS107" s="144"/>
      <c r="DT107" s="144"/>
      <c r="DU107" s="144"/>
      <c r="DV107" s="144"/>
      <c r="DW107" s="144"/>
      <c r="DX107" s="144"/>
      <c r="DY107" s="144"/>
      <c r="DZ107" s="144"/>
      <c r="EA107" s="144"/>
      <c r="EB107" s="144"/>
      <c r="EC107" s="144"/>
      <c r="ED107" s="144"/>
      <c r="EE107" s="144"/>
      <c r="EF107" s="144"/>
      <c r="EG107" s="144"/>
      <c r="EH107" s="144"/>
      <c r="EI107" s="144"/>
      <c r="EJ107" s="144"/>
      <c r="EK107" s="144"/>
      <c r="EL107" s="144"/>
      <c r="EM107" s="144"/>
      <c r="EN107" s="144"/>
      <c r="EO107" s="144"/>
      <c r="EP107" s="144"/>
      <c r="EQ107" s="144"/>
      <c r="ER107" s="144"/>
      <c r="ES107" s="144"/>
      <c r="ET107" s="144"/>
      <c r="EU107" s="144"/>
      <c r="EV107" s="144"/>
      <c r="EW107" s="144"/>
      <c r="EX107" s="144"/>
      <c r="EY107" s="144"/>
      <c r="EZ107" s="144"/>
      <c r="FA107" s="144"/>
      <c r="FB107" s="144"/>
      <c r="FC107" s="144"/>
      <c r="FD107" s="144"/>
      <c r="FE107" s="144"/>
      <c r="FF107" s="144"/>
      <c r="FG107" s="144"/>
      <c r="FH107" s="144"/>
      <c r="FI107" s="144"/>
      <c r="FJ107" s="144"/>
      <c r="FK107" s="144"/>
      <c r="FL107" s="144"/>
      <c r="FM107" s="144"/>
      <c r="FN107" s="144"/>
      <c r="FO107" s="144"/>
      <c r="FP107" s="144"/>
      <c r="FQ107" s="144"/>
      <c r="FR107" s="144"/>
      <c r="FS107" s="144"/>
      <c r="FT107" s="144"/>
      <c r="FU107" s="144"/>
      <c r="FV107" s="144"/>
      <c r="FW107" s="144"/>
      <c r="FX107" s="144"/>
      <c r="FY107" s="144"/>
      <c r="FZ107" s="144"/>
      <c r="GA107" s="144"/>
      <c r="GB107" s="144"/>
      <c r="GC107" s="144"/>
      <c r="GD107" s="144"/>
      <c r="GE107" s="144"/>
      <c r="GF107" s="144"/>
      <c r="GG107" s="144"/>
      <c r="GH107" s="144"/>
      <c r="GI107" s="144"/>
      <c r="GJ107" s="144"/>
      <c r="GK107" s="144"/>
      <c r="GL107" s="144"/>
      <c r="GM107" s="144"/>
      <c r="GN107" s="144"/>
      <c r="GO107" s="144"/>
      <c r="GP107" s="144"/>
      <c r="GQ107" s="144"/>
      <c r="GR107" s="144"/>
      <c r="GS107" s="144"/>
      <c r="GT107" s="144"/>
      <c r="GU107" s="144"/>
      <c r="GV107" s="144"/>
      <c r="GW107" s="144"/>
      <c r="GX107" s="144"/>
      <c r="GY107" s="144"/>
      <c r="GZ107" s="144"/>
      <c r="HA107" s="144"/>
      <c r="HB107" s="144"/>
      <c r="HC107" s="144"/>
      <c r="HD107" s="144"/>
      <c r="HE107" s="144"/>
      <c r="HF107" s="144"/>
      <c r="HG107" s="144"/>
      <c r="HH107" s="144"/>
      <c r="HI107" s="144"/>
      <c r="HJ107" s="144"/>
      <c r="HK107" s="144"/>
      <c r="HL107" s="144"/>
      <c r="HM107" s="144"/>
      <c r="HN107" s="144"/>
      <c r="HO107" s="144"/>
      <c r="HP107" s="144"/>
      <c r="HQ107" s="144"/>
      <c r="HR107" s="144"/>
      <c r="HS107" s="144"/>
      <c r="HT107" s="144"/>
      <c r="HU107" s="144"/>
      <c r="HV107" s="144"/>
      <c r="HW107" s="144"/>
      <c r="HX107" s="144"/>
      <c r="HY107" s="144"/>
      <c r="HZ107" s="144"/>
      <c r="IA107" s="144"/>
      <c r="IB107" s="144"/>
      <c r="IC107" s="144"/>
      <c r="ID107" s="144"/>
      <c r="IE107" s="144"/>
      <c r="IF107" s="144"/>
      <c r="IG107" s="144"/>
      <c r="IH107" s="144"/>
      <c r="II107" s="144"/>
      <c r="IJ107" s="144"/>
      <c r="IK107" s="144"/>
      <c r="IL107" s="144"/>
      <c r="IM107" s="144"/>
      <c r="IN107" s="144"/>
      <c r="IO107" s="144"/>
      <c r="IP107" s="144"/>
      <c r="IQ107" s="144"/>
      <c r="IR107" s="144"/>
      <c r="IS107" s="144"/>
      <c r="IT107" s="144"/>
      <c r="IU107" s="144"/>
      <c r="IV107" s="144"/>
    </row>
    <row r="108" spans="1:256">
      <c r="A108" s="139">
        <v>99</v>
      </c>
      <c r="B108" s="146" t="s">
        <v>1098</v>
      </c>
      <c r="C108" s="145" t="s">
        <v>1094</v>
      </c>
      <c r="D108" s="142" t="s">
        <v>1001</v>
      </c>
      <c r="E108" s="88">
        <v>1</v>
      </c>
      <c r="F108" s="88"/>
      <c r="G108" s="88"/>
      <c r="H108" s="143"/>
      <c r="I108" s="143"/>
      <c r="J108" s="143"/>
      <c r="K108" s="88"/>
      <c r="L108" s="143"/>
      <c r="M108" s="143"/>
      <c r="N108" s="197">
        <v>0.04</v>
      </c>
      <c r="O108" s="197">
        <v>0.03</v>
      </c>
      <c r="P108" s="197">
        <v>2.5000000000000001E-2</v>
      </c>
      <c r="Q108" s="200">
        <v>5</v>
      </c>
      <c r="R108" s="450">
        <f t="shared" si="3"/>
        <v>0.2</v>
      </c>
      <c r="S108" s="201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4"/>
      <c r="BK108" s="144"/>
      <c r="BL108" s="144"/>
      <c r="BM108" s="144"/>
      <c r="BN108" s="144"/>
      <c r="BO108" s="144"/>
      <c r="BP108" s="144"/>
      <c r="BQ108" s="144"/>
      <c r="BR108" s="144"/>
      <c r="BS108" s="144"/>
      <c r="BT108" s="144"/>
      <c r="BU108" s="144"/>
      <c r="BV108" s="144"/>
      <c r="BW108" s="144"/>
      <c r="BX108" s="144"/>
      <c r="BY108" s="144"/>
      <c r="BZ108" s="144"/>
      <c r="CA108" s="144"/>
      <c r="CB108" s="144"/>
      <c r="CC108" s="144"/>
      <c r="CD108" s="144"/>
      <c r="CE108" s="144"/>
      <c r="CF108" s="144"/>
      <c r="CG108" s="144"/>
      <c r="CH108" s="144"/>
      <c r="CI108" s="144"/>
      <c r="CJ108" s="144"/>
      <c r="CK108" s="144"/>
      <c r="CL108" s="144"/>
      <c r="CM108" s="144"/>
      <c r="CN108" s="144"/>
      <c r="CO108" s="144"/>
      <c r="CP108" s="144"/>
      <c r="CQ108" s="144"/>
      <c r="CR108" s="144"/>
      <c r="CS108" s="144"/>
      <c r="CT108" s="144"/>
      <c r="CU108" s="144"/>
      <c r="CV108" s="144"/>
      <c r="CW108" s="144"/>
      <c r="CX108" s="144"/>
      <c r="CY108" s="144"/>
      <c r="CZ108" s="144"/>
      <c r="DA108" s="144"/>
      <c r="DB108" s="144"/>
      <c r="DC108" s="144"/>
      <c r="DD108" s="144"/>
      <c r="DE108" s="144"/>
      <c r="DF108" s="144"/>
      <c r="DG108" s="144"/>
      <c r="DH108" s="144"/>
      <c r="DI108" s="144"/>
      <c r="DJ108" s="144"/>
      <c r="DK108" s="144"/>
      <c r="DL108" s="144"/>
      <c r="DM108" s="144"/>
      <c r="DN108" s="144"/>
      <c r="DO108" s="144"/>
      <c r="DP108" s="144"/>
      <c r="DQ108" s="144"/>
      <c r="DR108" s="144"/>
      <c r="DS108" s="144"/>
      <c r="DT108" s="144"/>
      <c r="DU108" s="144"/>
      <c r="DV108" s="144"/>
      <c r="DW108" s="144"/>
      <c r="DX108" s="144"/>
      <c r="DY108" s="144"/>
      <c r="DZ108" s="144"/>
      <c r="EA108" s="144"/>
      <c r="EB108" s="144"/>
      <c r="EC108" s="144"/>
      <c r="ED108" s="144"/>
      <c r="EE108" s="144"/>
      <c r="EF108" s="144"/>
      <c r="EG108" s="144"/>
      <c r="EH108" s="144"/>
      <c r="EI108" s="144"/>
      <c r="EJ108" s="144"/>
      <c r="EK108" s="144"/>
      <c r="EL108" s="144"/>
      <c r="EM108" s="144"/>
      <c r="EN108" s="144"/>
      <c r="EO108" s="144"/>
      <c r="EP108" s="144"/>
      <c r="EQ108" s="144"/>
      <c r="ER108" s="144"/>
      <c r="ES108" s="144"/>
      <c r="ET108" s="144"/>
      <c r="EU108" s="144"/>
      <c r="EV108" s="144"/>
      <c r="EW108" s="144"/>
      <c r="EX108" s="144"/>
      <c r="EY108" s="144"/>
      <c r="EZ108" s="144"/>
      <c r="FA108" s="144"/>
      <c r="FB108" s="144"/>
      <c r="FC108" s="144"/>
      <c r="FD108" s="144"/>
      <c r="FE108" s="144"/>
      <c r="FF108" s="144"/>
      <c r="FG108" s="144"/>
      <c r="FH108" s="144"/>
      <c r="FI108" s="144"/>
      <c r="FJ108" s="144"/>
      <c r="FK108" s="144"/>
      <c r="FL108" s="144"/>
      <c r="FM108" s="144"/>
      <c r="FN108" s="144"/>
      <c r="FO108" s="144"/>
      <c r="FP108" s="144"/>
      <c r="FQ108" s="144"/>
      <c r="FR108" s="144"/>
      <c r="FS108" s="144"/>
      <c r="FT108" s="144"/>
      <c r="FU108" s="144"/>
      <c r="FV108" s="144"/>
      <c r="FW108" s="144"/>
      <c r="FX108" s="144"/>
      <c r="FY108" s="144"/>
      <c r="FZ108" s="144"/>
      <c r="GA108" s="144"/>
      <c r="GB108" s="144"/>
      <c r="GC108" s="144"/>
      <c r="GD108" s="144"/>
      <c r="GE108" s="144"/>
      <c r="GF108" s="144"/>
      <c r="GG108" s="144"/>
      <c r="GH108" s="144"/>
      <c r="GI108" s="144"/>
      <c r="GJ108" s="144"/>
      <c r="GK108" s="144"/>
      <c r="GL108" s="144"/>
      <c r="GM108" s="144"/>
      <c r="GN108" s="144"/>
      <c r="GO108" s="144"/>
      <c r="GP108" s="144"/>
      <c r="GQ108" s="144"/>
      <c r="GR108" s="144"/>
      <c r="GS108" s="144"/>
      <c r="GT108" s="144"/>
      <c r="GU108" s="144"/>
      <c r="GV108" s="144"/>
      <c r="GW108" s="144"/>
      <c r="GX108" s="144"/>
      <c r="GY108" s="144"/>
      <c r="GZ108" s="144"/>
      <c r="HA108" s="144"/>
      <c r="HB108" s="144"/>
      <c r="HC108" s="144"/>
      <c r="HD108" s="144"/>
      <c r="HE108" s="144"/>
      <c r="HF108" s="144"/>
      <c r="HG108" s="144"/>
      <c r="HH108" s="144"/>
      <c r="HI108" s="144"/>
      <c r="HJ108" s="144"/>
      <c r="HK108" s="144"/>
      <c r="HL108" s="144"/>
      <c r="HM108" s="144"/>
      <c r="HN108" s="144"/>
      <c r="HO108" s="144"/>
      <c r="HP108" s="144"/>
      <c r="HQ108" s="144"/>
      <c r="HR108" s="144"/>
      <c r="HS108" s="144"/>
      <c r="HT108" s="144"/>
      <c r="HU108" s="144"/>
      <c r="HV108" s="144"/>
      <c r="HW108" s="144"/>
      <c r="HX108" s="144"/>
      <c r="HY108" s="144"/>
      <c r="HZ108" s="144"/>
      <c r="IA108" s="144"/>
      <c r="IB108" s="144"/>
      <c r="IC108" s="144"/>
      <c r="ID108" s="144"/>
      <c r="IE108" s="144"/>
      <c r="IF108" s="144"/>
      <c r="IG108" s="144"/>
      <c r="IH108" s="144"/>
      <c r="II108" s="144"/>
      <c r="IJ108" s="144"/>
      <c r="IK108" s="144"/>
      <c r="IL108" s="144"/>
      <c r="IM108" s="144"/>
      <c r="IN108" s="144"/>
      <c r="IO108" s="144"/>
      <c r="IP108" s="144"/>
      <c r="IQ108" s="144"/>
      <c r="IR108" s="144"/>
      <c r="IS108" s="144"/>
      <c r="IT108" s="144"/>
      <c r="IU108" s="144"/>
      <c r="IV108" s="144"/>
    </row>
    <row r="109" spans="1:256">
      <c r="A109" s="139">
        <v>100</v>
      </c>
      <c r="B109" s="146" t="s">
        <v>1099</v>
      </c>
      <c r="C109" s="145" t="s">
        <v>1094</v>
      </c>
      <c r="D109" s="142" t="s">
        <v>1001</v>
      </c>
      <c r="E109" s="88">
        <v>1</v>
      </c>
      <c r="F109" s="88"/>
      <c r="G109" s="88"/>
      <c r="H109" s="143"/>
      <c r="I109" s="143"/>
      <c r="J109" s="143"/>
      <c r="K109" s="88"/>
      <c r="L109" s="143"/>
      <c r="M109" s="143"/>
      <c r="N109" s="197">
        <v>0.04</v>
      </c>
      <c r="O109" s="197">
        <v>0.03</v>
      </c>
      <c r="P109" s="197">
        <v>2.5000000000000001E-2</v>
      </c>
      <c r="Q109" s="200">
        <v>5</v>
      </c>
      <c r="R109" s="450">
        <f t="shared" si="3"/>
        <v>0.2</v>
      </c>
      <c r="S109" s="201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  <c r="BM109" s="144"/>
      <c r="BN109" s="144"/>
      <c r="BO109" s="144"/>
      <c r="BP109" s="144"/>
      <c r="BQ109" s="144"/>
      <c r="BR109" s="144"/>
      <c r="BS109" s="144"/>
      <c r="BT109" s="144"/>
      <c r="BU109" s="144"/>
      <c r="BV109" s="144"/>
      <c r="BW109" s="144"/>
      <c r="BX109" s="144"/>
      <c r="BY109" s="144"/>
      <c r="BZ109" s="144"/>
      <c r="CA109" s="144"/>
      <c r="CB109" s="144"/>
      <c r="CC109" s="144"/>
      <c r="CD109" s="144"/>
      <c r="CE109" s="144"/>
      <c r="CF109" s="144"/>
      <c r="CG109" s="144"/>
      <c r="CH109" s="144"/>
      <c r="CI109" s="144"/>
      <c r="CJ109" s="144"/>
      <c r="CK109" s="144"/>
      <c r="CL109" s="144"/>
      <c r="CM109" s="144"/>
      <c r="CN109" s="144"/>
      <c r="CO109" s="144"/>
      <c r="CP109" s="144"/>
      <c r="CQ109" s="144"/>
      <c r="CR109" s="144"/>
      <c r="CS109" s="144"/>
      <c r="CT109" s="144"/>
      <c r="CU109" s="144"/>
      <c r="CV109" s="144"/>
      <c r="CW109" s="144"/>
      <c r="CX109" s="144"/>
      <c r="CY109" s="144"/>
      <c r="CZ109" s="144"/>
      <c r="DA109" s="144"/>
      <c r="DB109" s="144"/>
      <c r="DC109" s="144"/>
      <c r="DD109" s="144"/>
      <c r="DE109" s="144"/>
      <c r="DF109" s="144"/>
      <c r="DG109" s="144"/>
      <c r="DH109" s="144"/>
      <c r="DI109" s="144"/>
      <c r="DJ109" s="144"/>
      <c r="DK109" s="144"/>
      <c r="DL109" s="144"/>
      <c r="DM109" s="144"/>
      <c r="DN109" s="144"/>
      <c r="DO109" s="144"/>
      <c r="DP109" s="144"/>
      <c r="DQ109" s="144"/>
      <c r="DR109" s="144"/>
      <c r="DS109" s="144"/>
      <c r="DT109" s="144"/>
      <c r="DU109" s="144"/>
      <c r="DV109" s="144"/>
      <c r="DW109" s="144"/>
      <c r="DX109" s="144"/>
      <c r="DY109" s="144"/>
      <c r="DZ109" s="144"/>
      <c r="EA109" s="144"/>
      <c r="EB109" s="144"/>
      <c r="EC109" s="144"/>
      <c r="ED109" s="144"/>
      <c r="EE109" s="144"/>
      <c r="EF109" s="144"/>
      <c r="EG109" s="144"/>
      <c r="EH109" s="144"/>
      <c r="EI109" s="144"/>
      <c r="EJ109" s="144"/>
      <c r="EK109" s="144"/>
      <c r="EL109" s="144"/>
      <c r="EM109" s="144"/>
      <c r="EN109" s="144"/>
      <c r="EO109" s="144"/>
      <c r="EP109" s="144"/>
      <c r="EQ109" s="144"/>
      <c r="ER109" s="144"/>
      <c r="ES109" s="144"/>
      <c r="ET109" s="144"/>
      <c r="EU109" s="144"/>
      <c r="EV109" s="144"/>
      <c r="EW109" s="144"/>
      <c r="EX109" s="144"/>
      <c r="EY109" s="144"/>
      <c r="EZ109" s="144"/>
      <c r="FA109" s="144"/>
      <c r="FB109" s="144"/>
      <c r="FC109" s="144"/>
      <c r="FD109" s="144"/>
      <c r="FE109" s="144"/>
      <c r="FF109" s="144"/>
      <c r="FG109" s="144"/>
      <c r="FH109" s="144"/>
      <c r="FI109" s="144"/>
      <c r="FJ109" s="144"/>
      <c r="FK109" s="144"/>
      <c r="FL109" s="144"/>
      <c r="FM109" s="144"/>
      <c r="FN109" s="144"/>
      <c r="FO109" s="144"/>
      <c r="FP109" s="144"/>
      <c r="FQ109" s="144"/>
      <c r="FR109" s="144"/>
      <c r="FS109" s="144"/>
      <c r="FT109" s="144"/>
      <c r="FU109" s="144"/>
      <c r="FV109" s="144"/>
      <c r="FW109" s="144"/>
      <c r="FX109" s="144"/>
      <c r="FY109" s="144"/>
      <c r="FZ109" s="144"/>
      <c r="GA109" s="144"/>
      <c r="GB109" s="144"/>
      <c r="GC109" s="144"/>
      <c r="GD109" s="144"/>
      <c r="GE109" s="144"/>
      <c r="GF109" s="144"/>
      <c r="GG109" s="144"/>
      <c r="GH109" s="144"/>
      <c r="GI109" s="144"/>
      <c r="GJ109" s="144"/>
      <c r="GK109" s="144"/>
      <c r="GL109" s="144"/>
      <c r="GM109" s="144"/>
      <c r="GN109" s="144"/>
      <c r="GO109" s="144"/>
      <c r="GP109" s="144"/>
      <c r="GQ109" s="144"/>
      <c r="GR109" s="144"/>
      <c r="GS109" s="144"/>
      <c r="GT109" s="144"/>
      <c r="GU109" s="144"/>
      <c r="GV109" s="144"/>
      <c r="GW109" s="144"/>
      <c r="GX109" s="144"/>
      <c r="GY109" s="144"/>
      <c r="GZ109" s="144"/>
      <c r="HA109" s="144"/>
      <c r="HB109" s="144"/>
      <c r="HC109" s="144"/>
      <c r="HD109" s="144"/>
      <c r="HE109" s="144"/>
      <c r="HF109" s="144"/>
      <c r="HG109" s="144"/>
      <c r="HH109" s="144"/>
      <c r="HI109" s="144"/>
      <c r="HJ109" s="144"/>
      <c r="HK109" s="144"/>
      <c r="HL109" s="144"/>
      <c r="HM109" s="144"/>
      <c r="HN109" s="144"/>
      <c r="HO109" s="144"/>
      <c r="HP109" s="144"/>
      <c r="HQ109" s="144"/>
      <c r="HR109" s="144"/>
      <c r="HS109" s="144"/>
      <c r="HT109" s="144"/>
      <c r="HU109" s="144"/>
      <c r="HV109" s="144"/>
      <c r="HW109" s="144"/>
      <c r="HX109" s="144"/>
      <c r="HY109" s="144"/>
      <c r="HZ109" s="144"/>
      <c r="IA109" s="144"/>
      <c r="IB109" s="144"/>
      <c r="IC109" s="144"/>
      <c r="ID109" s="144"/>
      <c r="IE109" s="144"/>
      <c r="IF109" s="144"/>
      <c r="IG109" s="144"/>
      <c r="IH109" s="144"/>
      <c r="II109" s="144"/>
      <c r="IJ109" s="144"/>
      <c r="IK109" s="144"/>
      <c r="IL109" s="144"/>
      <c r="IM109" s="144"/>
      <c r="IN109" s="144"/>
      <c r="IO109" s="144"/>
      <c r="IP109" s="144"/>
      <c r="IQ109" s="144"/>
      <c r="IR109" s="144"/>
      <c r="IS109" s="144"/>
      <c r="IT109" s="144"/>
      <c r="IU109" s="144"/>
      <c r="IV109" s="144"/>
    </row>
    <row r="110" spans="1:256">
      <c r="A110" s="139">
        <v>101</v>
      </c>
      <c r="B110" s="146" t="s">
        <v>1100</v>
      </c>
      <c r="C110" s="145" t="s">
        <v>1094</v>
      </c>
      <c r="D110" s="142" t="s">
        <v>1001</v>
      </c>
      <c r="E110" s="88">
        <v>1</v>
      </c>
      <c r="F110" s="88"/>
      <c r="G110" s="88"/>
      <c r="H110" s="143"/>
      <c r="I110" s="143"/>
      <c r="J110" s="143"/>
      <c r="K110" s="88"/>
      <c r="L110" s="143"/>
      <c r="M110" s="143"/>
      <c r="N110" s="197">
        <v>0.04</v>
      </c>
      <c r="O110" s="197">
        <v>0.03</v>
      </c>
      <c r="P110" s="197">
        <v>2.5000000000000001E-2</v>
      </c>
      <c r="Q110" s="200">
        <v>5</v>
      </c>
      <c r="R110" s="450">
        <f t="shared" si="3"/>
        <v>0.2</v>
      </c>
      <c r="S110" s="201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4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4"/>
      <c r="CQ110" s="144"/>
      <c r="CR110" s="144"/>
      <c r="CS110" s="144"/>
      <c r="CT110" s="144"/>
      <c r="CU110" s="144"/>
      <c r="CV110" s="144"/>
      <c r="CW110" s="144"/>
      <c r="CX110" s="144"/>
      <c r="CY110" s="144"/>
      <c r="CZ110" s="144"/>
      <c r="DA110" s="144"/>
      <c r="DB110" s="144"/>
      <c r="DC110" s="144"/>
      <c r="DD110" s="144"/>
      <c r="DE110" s="144"/>
      <c r="DF110" s="144"/>
      <c r="DG110" s="144"/>
      <c r="DH110" s="144"/>
      <c r="DI110" s="144"/>
      <c r="DJ110" s="144"/>
      <c r="DK110" s="144"/>
      <c r="DL110" s="144"/>
      <c r="DM110" s="144"/>
      <c r="DN110" s="144"/>
      <c r="DO110" s="144"/>
      <c r="DP110" s="144"/>
      <c r="DQ110" s="144"/>
      <c r="DR110" s="144"/>
      <c r="DS110" s="144"/>
      <c r="DT110" s="144"/>
      <c r="DU110" s="144"/>
      <c r="DV110" s="144"/>
      <c r="DW110" s="144"/>
      <c r="DX110" s="144"/>
      <c r="DY110" s="144"/>
      <c r="DZ110" s="144"/>
      <c r="EA110" s="144"/>
      <c r="EB110" s="144"/>
      <c r="EC110" s="144"/>
      <c r="ED110" s="144"/>
      <c r="EE110" s="144"/>
      <c r="EF110" s="144"/>
      <c r="EG110" s="144"/>
      <c r="EH110" s="144"/>
      <c r="EI110" s="144"/>
      <c r="EJ110" s="144"/>
      <c r="EK110" s="144"/>
      <c r="EL110" s="144"/>
      <c r="EM110" s="144"/>
      <c r="EN110" s="144"/>
      <c r="EO110" s="144"/>
      <c r="EP110" s="144"/>
      <c r="EQ110" s="144"/>
      <c r="ER110" s="144"/>
      <c r="ES110" s="144"/>
      <c r="ET110" s="144"/>
      <c r="EU110" s="144"/>
      <c r="EV110" s="144"/>
      <c r="EW110" s="144"/>
      <c r="EX110" s="144"/>
      <c r="EY110" s="144"/>
      <c r="EZ110" s="144"/>
      <c r="FA110" s="144"/>
      <c r="FB110" s="144"/>
      <c r="FC110" s="144"/>
      <c r="FD110" s="144"/>
      <c r="FE110" s="144"/>
      <c r="FF110" s="144"/>
      <c r="FG110" s="144"/>
      <c r="FH110" s="144"/>
      <c r="FI110" s="144"/>
      <c r="FJ110" s="144"/>
      <c r="FK110" s="144"/>
      <c r="FL110" s="144"/>
      <c r="FM110" s="144"/>
      <c r="FN110" s="144"/>
      <c r="FO110" s="144"/>
      <c r="FP110" s="144"/>
      <c r="FQ110" s="144"/>
      <c r="FR110" s="144"/>
      <c r="FS110" s="144"/>
      <c r="FT110" s="144"/>
      <c r="FU110" s="144"/>
      <c r="FV110" s="144"/>
      <c r="FW110" s="144"/>
      <c r="FX110" s="144"/>
      <c r="FY110" s="144"/>
      <c r="FZ110" s="144"/>
      <c r="GA110" s="144"/>
      <c r="GB110" s="144"/>
      <c r="GC110" s="144"/>
      <c r="GD110" s="144"/>
      <c r="GE110" s="144"/>
      <c r="GF110" s="144"/>
      <c r="GG110" s="144"/>
      <c r="GH110" s="144"/>
      <c r="GI110" s="144"/>
      <c r="GJ110" s="144"/>
      <c r="GK110" s="144"/>
      <c r="GL110" s="144"/>
      <c r="GM110" s="144"/>
      <c r="GN110" s="144"/>
      <c r="GO110" s="144"/>
      <c r="GP110" s="144"/>
      <c r="GQ110" s="144"/>
      <c r="GR110" s="144"/>
      <c r="GS110" s="144"/>
      <c r="GT110" s="144"/>
      <c r="GU110" s="144"/>
      <c r="GV110" s="144"/>
      <c r="GW110" s="144"/>
      <c r="GX110" s="144"/>
      <c r="GY110" s="144"/>
      <c r="GZ110" s="144"/>
      <c r="HA110" s="144"/>
      <c r="HB110" s="144"/>
      <c r="HC110" s="144"/>
      <c r="HD110" s="144"/>
      <c r="HE110" s="144"/>
      <c r="HF110" s="144"/>
      <c r="HG110" s="144"/>
      <c r="HH110" s="144"/>
      <c r="HI110" s="144"/>
      <c r="HJ110" s="144"/>
      <c r="HK110" s="144"/>
      <c r="HL110" s="144"/>
      <c r="HM110" s="144"/>
      <c r="HN110" s="144"/>
      <c r="HO110" s="144"/>
      <c r="HP110" s="144"/>
      <c r="HQ110" s="144"/>
      <c r="HR110" s="144"/>
      <c r="HS110" s="144"/>
      <c r="HT110" s="144"/>
      <c r="HU110" s="144"/>
      <c r="HV110" s="144"/>
      <c r="HW110" s="144"/>
      <c r="HX110" s="144"/>
      <c r="HY110" s="144"/>
      <c r="HZ110" s="144"/>
      <c r="IA110" s="144"/>
      <c r="IB110" s="144"/>
      <c r="IC110" s="144"/>
      <c r="ID110" s="144"/>
      <c r="IE110" s="144"/>
      <c r="IF110" s="144"/>
      <c r="IG110" s="144"/>
      <c r="IH110" s="144"/>
      <c r="II110" s="144"/>
      <c r="IJ110" s="144"/>
      <c r="IK110" s="144"/>
      <c r="IL110" s="144"/>
      <c r="IM110" s="144"/>
      <c r="IN110" s="144"/>
      <c r="IO110" s="144"/>
      <c r="IP110" s="144"/>
      <c r="IQ110" s="144"/>
      <c r="IR110" s="144"/>
      <c r="IS110" s="144"/>
      <c r="IT110" s="144"/>
      <c r="IU110" s="144"/>
      <c r="IV110" s="144"/>
    </row>
    <row r="111" spans="1:256">
      <c r="A111" s="139">
        <v>102</v>
      </c>
      <c r="B111" s="146" t="s">
        <v>1101</v>
      </c>
      <c r="C111" s="145" t="s">
        <v>1094</v>
      </c>
      <c r="D111" s="142" t="s">
        <v>1001</v>
      </c>
      <c r="E111" s="88">
        <v>1</v>
      </c>
      <c r="F111" s="88"/>
      <c r="G111" s="88"/>
      <c r="H111" s="143"/>
      <c r="I111" s="143"/>
      <c r="J111" s="143"/>
      <c r="K111" s="88"/>
      <c r="L111" s="143"/>
      <c r="M111" s="143"/>
      <c r="N111" s="197">
        <v>0.04</v>
      </c>
      <c r="O111" s="197">
        <v>0.03</v>
      </c>
      <c r="P111" s="197">
        <v>2.5000000000000001E-2</v>
      </c>
      <c r="Q111" s="200">
        <v>5</v>
      </c>
      <c r="R111" s="450">
        <f t="shared" si="3"/>
        <v>0.2</v>
      </c>
      <c r="S111" s="201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4"/>
      <c r="AZ111" s="144"/>
      <c r="BA111" s="144"/>
      <c r="BB111" s="144"/>
      <c r="BC111" s="144"/>
      <c r="BD111" s="144"/>
      <c r="BE111" s="144"/>
      <c r="BF111" s="144"/>
      <c r="BG111" s="144"/>
      <c r="BH111" s="144"/>
      <c r="BI111" s="144"/>
      <c r="BJ111" s="144"/>
      <c r="BK111" s="144"/>
      <c r="BL111" s="144"/>
      <c r="BM111" s="144"/>
      <c r="BN111" s="144"/>
      <c r="BO111" s="144"/>
      <c r="BP111" s="144"/>
      <c r="BQ111" s="144"/>
      <c r="BR111" s="144"/>
      <c r="BS111" s="144"/>
      <c r="BT111" s="144"/>
      <c r="BU111" s="144"/>
      <c r="BV111" s="144"/>
      <c r="BW111" s="144"/>
      <c r="BX111" s="144"/>
      <c r="BY111" s="144"/>
      <c r="BZ111" s="144"/>
      <c r="CA111" s="144"/>
      <c r="CB111" s="144"/>
      <c r="CC111" s="144"/>
      <c r="CD111" s="144"/>
      <c r="CE111" s="144"/>
      <c r="CF111" s="144"/>
      <c r="CG111" s="144"/>
      <c r="CH111" s="144"/>
      <c r="CI111" s="144"/>
      <c r="CJ111" s="144"/>
      <c r="CK111" s="144"/>
      <c r="CL111" s="144"/>
      <c r="CM111" s="144"/>
      <c r="CN111" s="144"/>
      <c r="CO111" s="144"/>
      <c r="CP111" s="144"/>
      <c r="CQ111" s="144"/>
      <c r="CR111" s="144"/>
      <c r="CS111" s="144"/>
      <c r="CT111" s="144"/>
      <c r="CU111" s="144"/>
      <c r="CV111" s="144"/>
      <c r="CW111" s="144"/>
      <c r="CX111" s="144"/>
      <c r="CY111" s="144"/>
      <c r="CZ111" s="144"/>
      <c r="DA111" s="144"/>
      <c r="DB111" s="144"/>
      <c r="DC111" s="144"/>
      <c r="DD111" s="144"/>
      <c r="DE111" s="144"/>
      <c r="DF111" s="144"/>
      <c r="DG111" s="144"/>
      <c r="DH111" s="144"/>
      <c r="DI111" s="144"/>
      <c r="DJ111" s="144"/>
      <c r="DK111" s="144"/>
      <c r="DL111" s="144"/>
      <c r="DM111" s="144"/>
      <c r="DN111" s="144"/>
      <c r="DO111" s="144"/>
      <c r="DP111" s="144"/>
      <c r="DQ111" s="144"/>
      <c r="DR111" s="144"/>
      <c r="DS111" s="144"/>
      <c r="DT111" s="144"/>
      <c r="DU111" s="144"/>
      <c r="DV111" s="144"/>
      <c r="DW111" s="144"/>
      <c r="DX111" s="144"/>
      <c r="DY111" s="144"/>
      <c r="DZ111" s="144"/>
      <c r="EA111" s="144"/>
      <c r="EB111" s="144"/>
      <c r="EC111" s="144"/>
      <c r="ED111" s="144"/>
      <c r="EE111" s="144"/>
      <c r="EF111" s="144"/>
      <c r="EG111" s="144"/>
      <c r="EH111" s="144"/>
      <c r="EI111" s="144"/>
      <c r="EJ111" s="144"/>
      <c r="EK111" s="144"/>
      <c r="EL111" s="144"/>
      <c r="EM111" s="144"/>
      <c r="EN111" s="144"/>
      <c r="EO111" s="144"/>
      <c r="EP111" s="144"/>
      <c r="EQ111" s="144"/>
      <c r="ER111" s="144"/>
      <c r="ES111" s="144"/>
      <c r="ET111" s="144"/>
      <c r="EU111" s="144"/>
      <c r="EV111" s="144"/>
      <c r="EW111" s="144"/>
      <c r="EX111" s="144"/>
      <c r="EY111" s="144"/>
      <c r="EZ111" s="144"/>
      <c r="FA111" s="144"/>
      <c r="FB111" s="144"/>
      <c r="FC111" s="144"/>
      <c r="FD111" s="144"/>
      <c r="FE111" s="144"/>
      <c r="FF111" s="144"/>
      <c r="FG111" s="144"/>
      <c r="FH111" s="144"/>
      <c r="FI111" s="144"/>
      <c r="FJ111" s="144"/>
      <c r="FK111" s="144"/>
      <c r="FL111" s="144"/>
      <c r="FM111" s="144"/>
      <c r="FN111" s="144"/>
      <c r="FO111" s="144"/>
      <c r="FP111" s="144"/>
      <c r="FQ111" s="144"/>
      <c r="FR111" s="144"/>
      <c r="FS111" s="144"/>
      <c r="FT111" s="144"/>
      <c r="FU111" s="144"/>
      <c r="FV111" s="144"/>
      <c r="FW111" s="144"/>
      <c r="FX111" s="144"/>
      <c r="FY111" s="144"/>
      <c r="FZ111" s="144"/>
      <c r="GA111" s="144"/>
      <c r="GB111" s="144"/>
      <c r="GC111" s="144"/>
      <c r="GD111" s="144"/>
      <c r="GE111" s="144"/>
      <c r="GF111" s="144"/>
      <c r="GG111" s="144"/>
      <c r="GH111" s="144"/>
      <c r="GI111" s="144"/>
      <c r="GJ111" s="144"/>
      <c r="GK111" s="144"/>
      <c r="GL111" s="144"/>
      <c r="GM111" s="144"/>
      <c r="GN111" s="144"/>
      <c r="GO111" s="144"/>
      <c r="GP111" s="144"/>
      <c r="GQ111" s="144"/>
      <c r="GR111" s="144"/>
      <c r="GS111" s="144"/>
      <c r="GT111" s="144"/>
      <c r="GU111" s="144"/>
      <c r="GV111" s="144"/>
      <c r="GW111" s="144"/>
      <c r="GX111" s="144"/>
      <c r="GY111" s="144"/>
      <c r="GZ111" s="144"/>
      <c r="HA111" s="144"/>
      <c r="HB111" s="144"/>
      <c r="HC111" s="144"/>
      <c r="HD111" s="144"/>
      <c r="HE111" s="144"/>
      <c r="HF111" s="144"/>
      <c r="HG111" s="144"/>
      <c r="HH111" s="144"/>
      <c r="HI111" s="144"/>
      <c r="HJ111" s="144"/>
      <c r="HK111" s="144"/>
      <c r="HL111" s="144"/>
      <c r="HM111" s="144"/>
      <c r="HN111" s="144"/>
      <c r="HO111" s="144"/>
      <c r="HP111" s="144"/>
      <c r="HQ111" s="144"/>
      <c r="HR111" s="144"/>
      <c r="HS111" s="144"/>
      <c r="HT111" s="144"/>
      <c r="HU111" s="144"/>
      <c r="HV111" s="144"/>
      <c r="HW111" s="144"/>
      <c r="HX111" s="144"/>
      <c r="HY111" s="144"/>
      <c r="HZ111" s="144"/>
      <c r="IA111" s="144"/>
      <c r="IB111" s="144"/>
      <c r="IC111" s="144"/>
      <c r="ID111" s="144"/>
      <c r="IE111" s="144"/>
      <c r="IF111" s="144"/>
      <c r="IG111" s="144"/>
      <c r="IH111" s="144"/>
      <c r="II111" s="144"/>
      <c r="IJ111" s="144"/>
      <c r="IK111" s="144"/>
      <c r="IL111" s="144"/>
      <c r="IM111" s="144"/>
      <c r="IN111" s="144"/>
      <c r="IO111" s="144"/>
      <c r="IP111" s="144"/>
      <c r="IQ111" s="144"/>
      <c r="IR111" s="144"/>
      <c r="IS111" s="144"/>
      <c r="IT111" s="144"/>
      <c r="IU111" s="144"/>
      <c r="IV111" s="144"/>
    </row>
    <row r="112" spans="1:256">
      <c r="A112" s="139">
        <v>103</v>
      </c>
      <c r="B112" s="146" t="s">
        <v>1102</v>
      </c>
      <c r="C112" s="145" t="s">
        <v>1094</v>
      </c>
      <c r="D112" s="142" t="s">
        <v>1001</v>
      </c>
      <c r="E112" s="88">
        <v>1</v>
      </c>
      <c r="F112" s="88"/>
      <c r="G112" s="88"/>
      <c r="H112" s="143"/>
      <c r="I112" s="143"/>
      <c r="J112" s="143"/>
      <c r="K112" s="88"/>
      <c r="L112" s="143"/>
      <c r="M112" s="143"/>
      <c r="N112" s="197">
        <v>0.04</v>
      </c>
      <c r="O112" s="197">
        <v>0.03</v>
      </c>
      <c r="P112" s="197">
        <v>2.5000000000000001E-2</v>
      </c>
      <c r="Q112" s="200">
        <v>5</v>
      </c>
      <c r="R112" s="450">
        <f t="shared" si="3"/>
        <v>0.2</v>
      </c>
      <c r="S112" s="201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  <c r="BM112" s="144"/>
      <c r="BN112" s="144"/>
      <c r="BO112" s="144"/>
      <c r="BP112" s="144"/>
      <c r="BQ112" s="144"/>
      <c r="BR112" s="144"/>
      <c r="BS112" s="144"/>
      <c r="BT112" s="144"/>
      <c r="BU112" s="144"/>
      <c r="BV112" s="144"/>
      <c r="BW112" s="144"/>
      <c r="BX112" s="144"/>
      <c r="BY112" s="144"/>
      <c r="BZ112" s="144"/>
      <c r="CA112" s="144"/>
      <c r="CB112" s="144"/>
      <c r="CC112" s="144"/>
      <c r="CD112" s="144"/>
      <c r="CE112" s="144"/>
      <c r="CF112" s="144"/>
      <c r="CG112" s="144"/>
      <c r="CH112" s="144"/>
      <c r="CI112" s="144"/>
      <c r="CJ112" s="144"/>
      <c r="CK112" s="144"/>
      <c r="CL112" s="144"/>
      <c r="CM112" s="144"/>
      <c r="CN112" s="144"/>
      <c r="CO112" s="144"/>
      <c r="CP112" s="144"/>
      <c r="CQ112" s="144"/>
      <c r="CR112" s="144"/>
      <c r="CS112" s="144"/>
      <c r="CT112" s="144"/>
      <c r="CU112" s="144"/>
      <c r="CV112" s="144"/>
      <c r="CW112" s="144"/>
      <c r="CX112" s="144"/>
      <c r="CY112" s="144"/>
      <c r="CZ112" s="144"/>
      <c r="DA112" s="144"/>
      <c r="DB112" s="144"/>
      <c r="DC112" s="144"/>
      <c r="DD112" s="144"/>
      <c r="DE112" s="144"/>
      <c r="DF112" s="144"/>
      <c r="DG112" s="144"/>
      <c r="DH112" s="144"/>
      <c r="DI112" s="144"/>
      <c r="DJ112" s="144"/>
      <c r="DK112" s="144"/>
      <c r="DL112" s="144"/>
      <c r="DM112" s="144"/>
      <c r="DN112" s="144"/>
      <c r="DO112" s="144"/>
      <c r="DP112" s="144"/>
      <c r="DQ112" s="144"/>
      <c r="DR112" s="144"/>
      <c r="DS112" s="144"/>
      <c r="DT112" s="144"/>
      <c r="DU112" s="144"/>
      <c r="DV112" s="144"/>
      <c r="DW112" s="144"/>
      <c r="DX112" s="144"/>
      <c r="DY112" s="144"/>
      <c r="DZ112" s="144"/>
      <c r="EA112" s="144"/>
      <c r="EB112" s="144"/>
      <c r="EC112" s="144"/>
      <c r="ED112" s="144"/>
      <c r="EE112" s="144"/>
      <c r="EF112" s="144"/>
      <c r="EG112" s="144"/>
      <c r="EH112" s="144"/>
      <c r="EI112" s="144"/>
      <c r="EJ112" s="144"/>
      <c r="EK112" s="144"/>
      <c r="EL112" s="144"/>
      <c r="EM112" s="144"/>
      <c r="EN112" s="144"/>
      <c r="EO112" s="144"/>
      <c r="EP112" s="144"/>
      <c r="EQ112" s="144"/>
      <c r="ER112" s="144"/>
      <c r="ES112" s="144"/>
      <c r="ET112" s="144"/>
      <c r="EU112" s="144"/>
      <c r="EV112" s="144"/>
      <c r="EW112" s="144"/>
      <c r="EX112" s="144"/>
      <c r="EY112" s="144"/>
      <c r="EZ112" s="144"/>
      <c r="FA112" s="144"/>
      <c r="FB112" s="144"/>
      <c r="FC112" s="144"/>
      <c r="FD112" s="144"/>
      <c r="FE112" s="144"/>
      <c r="FF112" s="144"/>
      <c r="FG112" s="144"/>
      <c r="FH112" s="144"/>
      <c r="FI112" s="144"/>
      <c r="FJ112" s="144"/>
      <c r="FK112" s="144"/>
      <c r="FL112" s="144"/>
      <c r="FM112" s="144"/>
      <c r="FN112" s="144"/>
      <c r="FO112" s="144"/>
      <c r="FP112" s="144"/>
      <c r="FQ112" s="144"/>
      <c r="FR112" s="144"/>
      <c r="FS112" s="144"/>
      <c r="FT112" s="144"/>
      <c r="FU112" s="144"/>
      <c r="FV112" s="144"/>
      <c r="FW112" s="144"/>
      <c r="FX112" s="144"/>
      <c r="FY112" s="144"/>
      <c r="FZ112" s="144"/>
      <c r="GA112" s="144"/>
      <c r="GB112" s="144"/>
      <c r="GC112" s="144"/>
      <c r="GD112" s="144"/>
      <c r="GE112" s="144"/>
      <c r="GF112" s="144"/>
      <c r="GG112" s="144"/>
      <c r="GH112" s="144"/>
      <c r="GI112" s="144"/>
      <c r="GJ112" s="144"/>
      <c r="GK112" s="144"/>
      <c r="GL112" s="144"/>
      <c r="GM112" s="144"/>
      <c r="GN112" s="144"/>
      <c r="GO112" s="144"/>
      <c r="GP112" s="144"/>
      <c r="GQ112" s="144"/>
      <c r="GR112" s="144"/>
      <c r="GS112" s="144"/>
      <c r="GT112" s="144"/>
      <c r="GU112" s="144"/>
      <c r="GV112" s="144"/>
      <c r="GW112" s="144"/>
      <c r="GX112" s="144"/>
      <c r="GY112" s="144"/>
      <c r="GZ112" s="144"/>
      <c r="HA112" s="144"/>
      <c r="HB112" s="144"/>
      <c r="HC112" s="144"/>
      <c r="HD112" s="144"/>
      <c r="HE112" s="144"/>
      <c r="HF112" s="144"/>
      <c r="HG112" s="144"/>
      <c r="HH112" s="144"/>
      <c r="HI112" s="144"/>
      <c r="HJ112" s="144"/>
      <c r="HK112" s="144"/>
      <c r="HL112" s="144"/>
      <c r="HM112" s="144"/>
      <c r="HN112" s="144"/>
      <c r="HO112" s="144"/>
      <c r="HP112" s="144"/>
      <c r="HQ112" s="144"/>
      <c r="HR112" s="144"/>
      <c r="HS112" s="144"/>
      <c r="HT112" s="144"/>
      <c r="HU112" s="144"/>
      <c r="HV112" s="144"/>
      <c r="HW112" s="144"/>
      <c r="HX112" s="144"/>
      <c r="HY112" s="144"/>
      <c r="HZ112" s="144"/>
      <c r="IA112" s="144"/>
      <c r="IB112" s="144"/>
      <c r="IC112" s="144"/>
      <c r="ID112" s="144"/>
      <c r="IE112" s="144"/>
      <c r="IF112" s="144"/>
      <c r="IG112" s="144"/>
      <c r="IH112" s="144"/>
      <c r="II112" s="144"/>
      <c r="IJ112" s="144"/>
      <c r="IK112" s="144"/>
      <c r="IL112" s="144"/>
      <c r="IM112" s="144"/>
      <c r="IN112" s="144"/>
      <c r="IO112" s="144"/>
      <c r="IP112" s="144"/>
      <c r="IQ112" s="144"/>
      <c r="IR112" s="144"/>
      <c r="IS112" s="144"/>
      <c r="IT112" s="144"/>
      <c r="IU112" s="144"/>
      <c r="IV112" s="144"/>
    </row>
    <row r="113" spans="1:256">
      <c r="A113" s="139">
        <v>104</v>
      </c>
      <c r="B113" s="146" t="s">
        <v>1103</v>
      </c>
      <c r="C113" s="145" t="s">
        <v>1094</v>
      </c>
      <c r="D113" s="142" t="s">
        <v>1001</v>
      </c>
      <c r="E113" s="88">
        <v>1</v>
      </c>
      <c r="F113" s="88"/>
      <c r="G113" s="88"/>
      <c r="H113" s="143"/>
      <c r="I113" s="143"/>
      <c r="J113" s="143"/>
      <c r="K113" s="88"/>
      <c r="L113" s="143"/>
      <c r="M113" s="143"/>
      <c r="N113" s="197">
        <v>0.04</v>
      </c>
      <c r="O113" s="197">
        <v>0.03</v>
      </c>
      <c r="P113" s="197">
        <v>2.5000000000000001E-2</v>
      </c>
      <c r="Q113" s="200">
        <v>5</v>
      </c>
      <c r="R113" s="450">
        <f t="shared" si="3"/>
        <v>0.2</v>
      </c>
      <c r="S113" s="201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  <c r="BM113" s="144"/>
      <c r="BN113" s="144"/>
      <c r="BO113" s="144"/>
      <c r="BP113" s="144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44"/>
      <c r="CE113" s="144"/>
      <c r="CF113" s="144"/>
      <c r="CG113" s="144"/>
      <c r="CH113" s="144"/>
      <c r="CI113" s="144"/>
      <c r="CJ113" s="144"/>
      <c r="CK113" s="144"/>
      <c r="CL113" s="144"/>
      <c r="CM113" s="144"/>
      <c r="CN113" s="144"/>
      <c r="CO113" s="144"/>
      <c r="CP113" s="144"/>
      <c r="CQ113" s="144"/>
      <c r="CR113" s="144"/>
      <c r="CS113" s="144"/>
      <c r="CT113" s="144"/>
      <c r="CU113" s="144"/>
      <c r="CV113" s="144"/>
      <c r="CW113" s="144"/>
      <c r="CX113" s="144"/>
      <c r="CY113" s="144"/>
      <c r="CZ113" s="144"/>
      <c r="DA113" s="144"/>
      <c r="DB113" s="144"/>
      <c r="DC113" s="144"/>
      <c r="DD113" s="144"/>
      <c r="DE113" s="144"/>
      <c r="DF113" s="144"/>
      <c r="DG113" s="144"/>
      <c r="DH113" s="144"/>
      <c r="DI113" s="144"/>
      <c r="DJ113" s="144"/>
      <c r="DK113" s="144"/>
      <c r="DL113" s="144"/>
      <c r="DM113" s="144"/>
      <c r="DN113" s="144"/>
      <c r="DO113" s="144"/>
      <c r="DP113" s="144"/>
      <c r="DQ113" s="144"/>
      <c r="DR113" s="144"/>
      <c r="DS113" s="144"/>
      <c r="DT113" s="144"/>
      <c r="DU113" s="144"/>
      <c r="DV113" s="144"/>
      <c r="DW113" s="144"/>
      <c r="DX113" s="144"/>
      <c r="DY113" s="144"/>
      <c r="DZ113" s="144"/>
      <c r="EA113" s="144"/>
      <c r="EB113" s="144"/>
      <c r="EC113" s="144"/>
      <c r="ED113" s="144"/>
      <c r="EE113" s="144"/>
      <c r="EF113" s="144"/>
      <c r="EG113" s="144"/>
      <c r="EH113" s="144"/>
      <c r="EI113" s="144"/>
      <c r="EJ113" s="144"/>
      <c r="EK113" s="144"/>
      <c r="EL113" s="144"/>
      <c r="EM113" s="144"/>
      <c r="EN113" s="144"/>
      <c r="EO113" s="144"/>
      <c r="EP113" s="144"/>
      <c r="EQ113" s="144"/>
      <c r="ER113" s="144"/>
      <c r="ES113" s="144"/>
      <c r="ET113" s="144"/>
      <c r="EU113" s="144"/>
      <c r="EV113" s="144"/>
      <c r="EW113" s="144"/>
      <c r="EX113" s="144"/>
      <c r="EY113" s="144"/>
      <c r="EZ113" s="144"/>
      <c r="FA113" s="144"/>
      <c r="FB113" s="144"/>
      <c r="FC113" s="144"/>
      <c r="FD113" s="144"/>
      <c r="FE113" s="144"/>
      <c r="FF113" s="144"/>
      <c r="FG113" s="144"/>
      <c r="FH113" s="144"/>
      <c r="FI113" s="144"/>
      <c r="FJ113" s="144"/>
      <c r="FK113" s="144"/>
      <c r="FL113" s="144"/>
      <c r="FM113" s="144"/>
      <c r="FN113" s="144"/>
      <c r="FO113" s="144"/>
      <c r="FP113" s="144"/>
      <c r="FQ113" s="144"/>
      <c r="FR113" s="144"/>
      <c r="FS113" s="144"/>
      <c r="FT113" s="144"/>
      <c r="FU113" s="144"/>
      <c r="FV113" s="144"/>
      <c r="FW113" s="144"/>
      <c r="FX113" s="144"/>
      <c r="FY113" s="144"/>
      <c r="FZ113" s="144"/>
      <c r="GA113" s="144"/>
      <c r="GB113" s="144"/>
      <c r="GC113" s="144"/>
      <c r="GD113" s="144"/>
      <c r="GE113" s="144"/>
      <c r="GF113" s="144"/>
      <c r="GG113" s="144"/>
      <c r="GH113" s="144"/>
      <c r="GI113" s="144"/>
      <c r="GJ113" s="144"/>
      <c r="GK113" s="144"/>
      <c r="GL113" s="144"/>
      <c r="GM113" s="144"/>
      <c r="GN113" s="144"/>
      <c r="GO113" s="144"/>
      <c r="GP113" s="144"/>
      <c r="GQ113" s="144"/>
      <c r="GR113" s="144"/>
      <c r="GS113" s="144"/>
      <c r="GT113" s="144"/>
      <c r="GU113" s="144"/>
      <c r="GV113" s="144"/>
      <c r="GW113" s="144"/>
      <c r="GX113" s="144"/>
      <c r="GY113" s="144"/>
      <c r="GZ113" s="144"/>
      <c r="HA113" s="144"/>
      <c r="HB113" s="144"/>
      <c r="HC113" s="144"/>
      <c r="HD113" s="144"/>
      <c r="HE113" s="144"/>
      <c r="HF113" s="144"/>
      <c r="HG113" s="144"/>
      <c r="HH113" s="144"/>
      <c r="HI113" s="144"/>
      <c r="HJ113" s="144"/>
      <c r="HK113" s="144"/>
      <c r="HL113" s="144"/>
      <c r="HM113" s="144"/>
      <c r="HN113" s="144"/>
      <c r="HO113" s="144"/>
      <c r="HP113" s="144"/>
      <c r="HQ113" s="144"/>
      <c r="HR113" s="144"/>
      <c r="HS113" s="144"/>
      <c r="HT113" s="144"/>
      <c r="HU113" s="144"/>
      <c r="HV113" s="144"/>
      <c r="HW113" s="144"/>
      <c r="HX113" s="144"/>
      <c r="HY113" s="144"/>
      <c r="HZ113" s="144"/>
      <c r="IA113" s="144"/>
      <c r="IB113" s="144"/>
      <c r="IC113" s="144"/>
      <c r="ID113" s="144"/>
      <c r="IE113" s="144"/>
      <c r="IF113" s="144"/>
      <c r="IG113" s="144"/>
      <c r="IH113" s="144"/>
      <c r="II113" s="144"/>
      <c r="IJ113" s="144"/>
      <c r="IK113" s="144"/>
      <c r="IL113" s="144"/>
      <c r="IM113" s="144"/>
      <c r="IN113" s="144"/>
      <c r="IO113" s="144"/>
      <c r="IP113" s="144"/>
      <c r="IQ113" s="144"/>
      <c r="IR113" s="144"/>
      <c r="IS113" s="144"/>
      <c r="IT113" s="144"/>
      <c r="IU113" s="144"/>
      <c r="IV113" s="144"/>
    </row>
    <row r="114" spans="1:256">
      <c r="A114" s="139">
        <v>105</v>
      </c>
      <c r="B114" s="146" t="s">
        <v>1104</v>
      </c>
      <c r="C114" s="145" t="s">
        <v>1094</v>
      </c>
      <c r="D114" s="142" t="s">
        <v>1001</v>
      </c>
      <c r="E114" s="88">
        <v>1</v>
      </c>
      <c r="F114" s="88"/>
      <c r="G114" s="88"/>
      <c r="H114" s="143"/>
      <c r="I114" s="143"/>
      <c r="J114" s="143"/>
      <c r="K114" s="88"/>
      <c r="L114" s="143"/>
      <c r="M114" s="143"/>
      <c r="N114" s="197">
        <v>0.04</v>
      </c>
      <c r="O114" s="197">
        <v>0.03</v>
      </c>
      <c r="P114" s="197">
        <v>2.5000000000000001E-2</v>
      </c>
      <c r="Q114" s="200">
        <v>5</v>
      </c>
      <c r="R114" s="450">
        <f t="shared" si="3"/>
        <v>0.2</v>
      </c>
      <c r="S114" s="201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/>
      <c r="BN114" s="144"/>
      <c r="BO114" s="144"/>
      <c r="BP114" s="144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/>
      <c r="CC114" s="144"/>
      <c r="CD114" s="144"/>
      <c r="CE114" s="144"/>
      <c r="CF114" s="144"/>
      <c r="CG114" s="144"/>
      <c r="CH114" s="144"/>
      <c r="CI114" s="144"/>
      <c r="CJ114" s="144"/>
      <c r="CK114" s="144"/>
      <c r="CL114" s="144"/>
      <c r="CM114" s="144"/>
      <c r="CN114" s="144"/>
      <c r="CO114" s="144"/>
      <c r="CP114" s="144"/>
      <c r="CQ114" s="144"/>
      <c r="CR114" s="144"/>
      <c r="CS114" s="144"/>
      <c r="CT114" s="144"/>
      <c r="CU114" s="144"/>
      <c r="CV114" s="144"/>
      <c r="CW114" s="144"/>
      <c r="CX114" s="144"/>
      <c r="CY114" s="144"/>
      <c r="CZ114" s="144"/>
      <c r="DA114" s="144"/>
      <c r="DB114" s="144"/>
      <c r="DC114" s="144"/>
      <c r="DD114" s="144"/>
      <c r="DE114" s="144"/>
      <c r="DF114" s="144"/>
      <c r="DG114" s="144"/>
      <c r="DH114" s="144"/>
      <c r="DI114" s="144"/>
      <c r="DJ114" s="144"/>
      <c r="DK114" s="144"/>
      <c r="DL114" s="144"/>
      <c r="DM114" s="144"/>
      <c r="DN114" s="144"/>
      <c r="DO114" s="144"/>
      <c r="DP114" s="144"/>
      <c r="DQ114" s="144"/>
      <c r="DR114" s="144"/>
      <c r="DS114" s="144"/>
      <c r="DT114" s="144"/>
      <c r="DU114" s="144"/>
      <c r="DV114" s="144"/>
      <c r="DW114" s="144"/>
      <c r="DX114" s="144"/>
      <c r="DY114" s="144"/>
      <c r="DZ114" s="144"/>
      <c r="EA114" s="144"/>
      <c r="EB114" s="144"/>
      <c r="EC114" s="144"/>
      <c r="ED114" s="144"/>
      <c r="EE114" s="144"/>
      <c r="EF114" s="144"/>
      <c r="EG114" s="144"/>
      <c r="EH114" s="144"/>
      <c r="EI114" s="144"/>
      <c r="EJ114" s="144"/>
      <c r="EK114" s="144"/>
      <c r="EL114" s="144"/>
      <c r="EM114" s="144"/>
      <c r="EN114" s="144"/>
      <c r="EO114" s="144"/>
      <c r="EP114" s="144"/>
      <c r="EQ114" s="144"/>
      <c r="ER114" s="144"/>
      <c r="ES114" s="144"/>
      <c r="ET114" s="144"/>
      <c r="EU114" s="144"/>
      <c r="EV114" s="144"/>
      <c r="EW114" s="144"/>
      <c r="EX114" s="144"/>
      <c r="EY114" s="144"/>
      <c r="EZ114" s="144"/>
      <c r="FA114" s="144"/>
      <c r="FB114" s="144"/>
      <c r="FC114" s="144"/>
      <c r="FD114" s="144"/>
      <c r="FE114" s="144"/>
      <c r="FF114" s="144"/>
      <c r="FG114" s="144"/>
      <c r="FH114" s="144"/>
      <c r="FI114" s="144"/>
      <c r="FJ114" s="144"/>
      <c r="FK114" s="144"/>
      <c r="FL114" s="144"/>
      <c r="FM114" s="144"/>
      <c r="FN114" s="144"/>
      <c r="FO114" s="144"/>
      <c r="FP114" s="144"/>
      <c r="FQ114" s="144"/>
      <c r="FR114" s="144"/>
      <c r="FS114" s="144"/>
      <c r="FT114" s="144"/>
      <c r="FU114" s="144"/>
      <c r="FV114" s="144"/>
      <c r="FW114" s="144"/>
      <c r="FX114" s="144"/>
      <c r="FY114" s="144"/>
      <c r="FZ114" s="144"/>
      <c r="GA114" s="144"/>
      <c r="GB114" s="144"/>
      <c r="GC114" s="144"/>
      <c r="GD114" s="144"/>
      <c r="GE114" s="144"/>
      <c r="GF114" s="144"/>
      <c r="GG114" s="144"/>
      <c r="GH114" s="144"/>
      <c r="GI114" s="144"/>
      <c r="GJ114" s="144"/>
      <c r="GK114" s="144"/>
      <c r="GL114" s="144"/>
      <c r="GM114" s="144"/>
      <c r="GN114" s="144"/>
      <c r="GO114" s="144"/>
      <c r="GP114" s="144"/>
      <c r="GQ114" s="144"/>
      <c r="GR114" s="144"/>
      <c r="GS114" s="144"/>
      <c r="GT114" s="144"/>
      <c r="GU114" s="144"/>
      <c r="GV114" s="144"/>
      <c r="GW114" s="144"/>
      <c r="GX114" s="144"/>
      <c r="GY114" s="144"/>
      <c r="GZ114" s="144"/>
      <c r="HA114" s="144"/>
      <c r="HB114" s="144"/>
      <c r="HC114" s="144"/>
      <c r="HD114" s="144"/>
      <c r="HE114" s="144"/>
      <c r="HF114" s="144"/>
      <c r="HG114" s="144"/>
      <c r="HH114" s="144"/>
      <c r="HI114" s="144"/>
      <c r="HJ114" s="144"/>
      <c r="HK114" s="144"/>
      <c r="HL114" s="144"/>
      <c r="HM114" s="144"/>
      <c r="HN114" s="144"/>
      <c r="HO114" s="144"/>
      <c r="HP114" s="144"/>
      <c r="HQ114" s="144"/>
      <c r="HR114" s="144"/>
      <c r="HS114" s="144"/>
      <c r="HT114" s="144"/>
      <c r="HU114" s="144"/>
      <c r="HV114" s="144"/>
      <c r="HW114" s="144"/>
      <c r="HX114" s="144"/>
      <c r="HY114" s="144"/>
      <c r="HZ114" s="144"/>
      <c r="IA114" s="144"/>
      <c r="IB114" s="144"/>
      <c r="IC114" s="144"/>
      <c r="ID114" s="144"/>
      <c r="IE114" s="144"/>
      <c r="IF114" s="144"/>
      <c r="IG114" s="144"/>
      <c r="IH114" s="144"/>
      <c r="II114" s="144"/>
      <c r="IJ114" s="144"/>
      <c r="IK114" s="144"/>
      <c r="IL114" s="144"/>
      <c r="IM114" s="144"/>
      <c r="IN114" s="144"/>
      <c r="IO114" s="144"/>
      <c r="IP114" s="144"/>
      <c r="IQ114" s="144"/>
      <c r="IR114" s="144"/>
      <c r="IS114" s="144"/>
      <c r="IT114" s="144"/>
      <c r="IU114" s="144"/>
      <c r="IV114" s="144"/>
    </row>
    <row r="115" spans="1:256">
      <c r="A115" s="139">
        <v>106</v>
      </c>
      <c r="B115" s="146" t="s">
        <v>1105</v>
      </c>
      <c r="C115" s="145" t="s">
        <v>1094</v>
      </c>
      <c r="D115" s="142" t="s">
        <v>1001</v>
      </c>
      <c r="E115" s="88">
        <v>1</v>
      </c>
      <c r="F115" s="88"/>
      <c r="G115" s="88"/>
      <c r="H115" s="143"/>
      <c r="I115" s="143"/>
      <c r="J115" s="143"/>
      <c r="K115" s="88"/>
      <c r="L115" s="143"/>
      <c r="M115" s="143"/>
      <c r="N115" s="197">
        <v>0.04</v>
      </c>
      <c r="O115" s="197">
        <v>0.03</v>
      </c>
      <c r="P115" s="197">
        <v>2.5000000000000001E-2</v>
      </c>
      <c r="Q115" s="200">
        <v>5</v>
      </c>
      <c r="R115" s="450">
        <f t="shared" si="3"/>
        <v>0.2</v>
      </c>
      <c r="S115" s="201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4"/>
      <c r="AW115" s="144"/>
      <c r="AX115" s="144"/>
      <c r="AY115" s="144"/>
      <c r="AZ115" s="144"/>
      <c r="BA115" s="144"/>
      <c r="BB115" s="144"/>
      <c r="BC115" s="144"/>
      <c r="BD115" s="144"/>
      <c r="BE115" s="144"/>
      <c r="BF115" s="144"/>
      <c r="BG115" s="144"/>
      <c r="BH115" s="144"/>
      <c r="BI115" s="144"/>
      <c r="BJ115" s="144"/>
      <c r="BK115" s="144"/>
      <c r="BL115" s="144"/>
      <c r="BM115" s="144"/>
      <c r="BN115" s="144"/>
      <c r="BO115" s="144"/>
      <c r="BP115" s="144"/>
      <c r="BQ115" s="144"/>
      <c r="BR115" s="144"/>
      <c r="BS115" s="144"/>
      <c r="BT115" s="144"/>
      <c r="BU115" s="144"/>
      <c r="BV115" s="144"/>
      <c r="BW115" s="144"/>
      <c r="BX115" s="144"/>
      <c r="BY115" s="144"/>
      <c r="BZ115" s="144"/>
      <c r="CA115" s="144"/>
      <c r="CB115" s="144"/>
      <c r="CC115" s="144"/>
      <c r="CD115" s="144"/>
      <c r="CE115" s="144"/>
      <c r="CF115" s="144"/>
      <c r="CG115" s="144"/>
      <c r="CH115" s="144"/>
      <c r="CI115" s="144"/>
      <c r="CJ115" s="144"/>
      <c r="CK115" s="144"/>
      <c r="CL115" s="144"/>
      <c r="CM115" s="144"/>
      <c r="CN115" s="144"/>
      <c r="CO115" s="144"/>
      <c r="CP115" s="144"/>
      <c r="CQ115" s="144"/>
      <c r="CR115" s="144"/>
      <c r="CS115" s="144"/>
      <c r="CT115" s="144"/>
      <c r="CU115" s="144"/>
      <c r="CV115" s="144"/>
      <c r="CW115" s="144"/>
      <c r="CX115" s="144"/>
      <c r="CY115" s="144"/>
      <c r="CZ115" s="144"/>
      <c r="DA115" s="144"/>
      <c r="DB115" s="144"/>
      <c r="DC115" s="144"/>
      <c r="DD115" s="144"/>
      <c r="DE115" s="144"/>
      <c r="DF115" s="144"/>
      <c r="DG115" s="144"/>
      <c r="DH115" s="144"/>
      <c r="DI115" s="144"/>
      <c r="DJ115" s="144"/>
      <c r="DK115" s="144"/>
      <c r="DL115" s="144"/>
      <c r="DM115" s="144"/>
      <c r="DN115" s="144"/>
      <c r="DO115" s="144"/>
      <c r="DP115" s="144"/>
      <c r="DQ115" s="144"/>
      <c r="DR115" s="144"/>
      <c r="DS115" s="144"/>
      <c r="DT115" s="144"/>
      <c r="DU115" s="144"/>
      <c r="DV115" s="144"/>
      <c r="DW115" s="144"/>
      <c r="DX115" s="144"/>
      <c r="DY115" s="144"/>
      <c r="DZ115" s="144"/>
      <c r="EA115" s="144"/>
      <c r="EB115" s="144"/>
      <c r="EC115" s="144"/>
      <c r="ED115" s="144"/>
      <c r="EE115" s="144"/>
      <c r="EF115" s="144"/>
      <c r="EG115" s="144"/>
      <c r="EH115" s="144"/>
      <c r="EI115" s="144"/>
      <c r="EJ115" s="144"/>
      <c r="EK115" s="144"/>
      <c r="EL115" s="144"/>
      <c r="EM115" s="144"/>
      <c r="EN115" s="144"/>
      <c r="EO115" s="144"/>
      <c r="EP115" s="144"/>
      <c r="EQ115" s="144"/>
      <c r="ER115" s="144"/>
      <c r="ES115" s="144"/>
      <c r="ET115" s="144"/>
      <c r="EU115" s="144"/>
      <c r="EV115" s="144"/>
      <c r="EW115" s="144"/>
      <c r="EX115" s="144"/>
      <c r="EY115" s="144"/>
      <c r="EZ115" s="144"/>
      <c r="FA115" s="144"/>
      <c r="FB115" s="144"/>
      <c r="FC115" s="144"/>
      <c r="FD115" s="144"/>
      <c r="FE115" s="144"/>
      <c r="FF115" s="144"/>
      <c r="FG115" s="144"/>
      <c r="FH115" s="144"/>
      <c r="FI115" s="144"/>
      <c r="FJ115" s="144"/>
      <c r="FK115" s="144"/>
      <c r="FL115" s="144"/>
      <c r="FM115" s="144"/>
      <c r="FN115" s="144"/>
      <c r="FO115" s="144"/>
      <c r="FP115" s="144"/>
      <c r="FQ115" s="144"/>
      <c r="FR115" s="144"/>
      <c r="FS115" s="144"/>
      <c r="FT115" s="144"/>
      <c r="FU115" s="144"/>
      <c r="FV115" s="144"/>
      <c r="FW115" s="144"/>
      <c r="FX115" s="144"/>
      <c r="FY115" s="144"/>
      <c r="FZ115" s="144"/>
      <c r="GA115" s="144"/>
      <c r="GB115" s="144"/>
      <c r="GC115" s="144"/>
      <c r="GD115" s="144"/>
      <c r="GE115" s="144"/>
      <c r="GF115" s="144"/>
      <c r="GG115" s="144"/>
      <c r="GH115" s="144"/>
      <c r="GI115" s="144"/>
      <c r="GJ115" s="144"/>
      <c r="GK115" s="144"/>
      <c r="GL115" s="144"/>
      <c r="GM115" s="144"/>
      <c r="GN115" s="144"/>
      <c r="GO115" s="144"/>
      <c r="GP115" s="144"/>
      <c r="GQ115" s="144"/>
      <c r="GR115" s="144"/>
      <c r="GS115" s="144"/>
      <c r="GT115" s="144"/>
      <c r="GU115" s="144"/>
      <c r="GV115" s="144"/>
      <c r="GW115" s="144"/>
      <c r="GX115" s="144"/>
      <c r="GY115" s="144"/>
      <c r="GZ115" s="144"/>
      <c r="HA115" s="144"/>
      <c r="HB115" s="144"/>
      <c r="HC115" s="144"/>
      <c r="HD115" s="144"/>
      <c r="HE115" s="144"/>
      <c r="HF115" s="144"/>
      <c r="HG115" s="144"/>
      <c r="HH115" s="144"/>
      <c r="HI115" s="144"/>
      <c r="HJ115" s="144"/>
      <c r="HK115" s="144"/>
      <c r="HL115" s="144"/>
      <c r="HM115" s="144"/>
      <c r="HN115" s="144"/>
      <c r="HO115" s="144"/>
      <c r="HP115" s="144"/>
      <c r="HQ115" s="144"/>
      <c r="HR115" s="144"/>
      <c r="HS115" s="144"/>
      <c r="HT115" s="144"/>
      <c r="HU115" s="144"/>
      <c r="HV115" s="144"/>
      <c r="HW115" s="144"/>
      <c r="HX115" s="144"/>
      <c r="HY115" s="144"/>
      <c r="HZ115" s="144"/>
      <c r="IA115" s="144"/>
      <c r="IB115" s="144"/>
      <c r="IC115" s="144"/>
      <c r="ID115" s="144"/>
      <c r="IE115" s="144"/>
      <c r="IF115" s="144"/>
      <c r="IG115" s="144"/>
      <c r="IH115" s="144"/>
      <c r="II115" s="144"/>
      <c r="IJ115" s="144"/>
      <c r="IK115" s="144"/>
      <c r="IL115" s="144"/>
      <c r="IM115" s="144"/>
      <c r="IN115" s="144"/>
      <c r="IO115" s="144"/>
      <c r="IP115" s="144"/>
      <c r="IQ115" s="144"/>
      <c r="IR115" s="144"/>
      <c r="IS115" s="144"/>
      <c r="IT115" s="144"/>
      <c r="IU115" s="144"/>
      <c r="IV115" s="144"/>
    </row>
    <row r="116" spans="1:256">
      <c r="A116" s="139">
        <v>107</v>
      </c>
      <c r="B116" s="146" t="s">
        <v>1106</v>
      </c>
      <c r="C116" s="145" t="s">
        <v>1094</v>
      </c>
      <c r="D116" s="142" t="s">
        <v>1001</v>
      </c>
      <c r="E116" s="88">
        <v>1</v>
      </c>
      <c r="F116" s="88"/>
      <c r="G116" s="88"/>
      <c r="H116" s="143"/>
      <c r="I116" s="143"/>
      <c r="J116" s="143"/>
      <c r="K116" s="88"/>
      <c r="L116" s="143"/>
      <c r="M116" s="143"/>
      <c r="N116" s="197">
        <v>0.04</v>
      </c>
      <c r="O116" s="197">
        <v>0.03</v>
      </c>
      <c r="P116" s="197">
        <v>2.5000000000000001E-2</v>
      </c>
      <c r="Q116" s="200">
        <v>5</v>
      </c>
      <c r="R116" s="450">
        <f t="shared" si="3"/>
        <v>0.2</v>
      </c>
      <c r="S116" s="201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  <c r="AX116" s="144"/>
      <c r="AY116" s="144"/>
      <c r="AZ116" s="144"/>
      <c r="BA116" s="144"/>
      <c r="BB116" s="144"/>
      <c r="BC116" s="144"/>
      <c r="BD116" s="144"/>
      <c r="BE116" s="144"/>
      <c r="BF116" s="144"/>
      <c r="BG116" s="144"/>
      <c r="BH116" s="144"/>
      <c r="BI116" s="144"/>
      <c r="BJ116" s="144"/>
      <c r="BK116" s="144"/>
      <c r="BL116" s="144"/>
      <c r="BM116" s="144"/>
      <c r="BN116" s="144"/>
      <c r="BO116" s="144"/>
      <c r="BP116" s="144"/>
      <c r="BQ116" s="144"/>
      <c r="BR116" s="144"/>
      <c r="BS116" s="144"/>
      <c r="BT116" s="144"/>
      <c r="BU116" s="144"/>
      <c r="BV116" s="144"/>
      <c r="BW116" s="144"/>
      <c r="BX116" s="144"/>
      <c r="BY116" s="144"/>
      <c r="BZ116" s="144"/>
      <c r="CA116" s="144"/>
      <c r="CB116" s="144"/>
      <c r="CC116" s="144"/>
      <c r="CD116" s="144"/>
      <c r="CE116" s="144"/>
      <c r="CF116" s="144"/>
      <c r="CG116" s="144"/>
      <c r="CH116" s="144"/>
      <c r="CI116" s="144"/>
      <c r="CJ116" s="144"/>
      <c r="CK116" s="144"/>
      <c r="CL116" s="144"/>
      <c r="CM116" s="144"/>
      <c r="CN116" s="144"/>
      <c r="CO116" s="144"/>
      <c r="CP116" s="144"/>
      <c r="CQ116" s="144"/>
      <c r="CR116" s="144"/>
      <c r="CS116" s="144"/>
      <c r="CT116" s="144"/>
      <c r="CU116" s="144"/>
      <c r="CV116" s="144"/>
      <c r="CW116" s="144"/>
      <c r="CX116" s="144"/>
      <c r="CY116" s="144"/>
      <c r="CZ116" s="144"/>
      <c r="DA116" s="144"/>
      <c r="DB116" s="144"/>
      <c r="DC116" s="144"/>
      <c r="DD116" s="144"/>
      <c r="DE116" s="144"/>
      <c r="DF116" s="144"/>
      <c r="DG116" s="144"/>
      <c r="DH116" s="144"/>
      <c r="DI116" s="144"/>
      <c r="DJ116" s="144"/>
      <c r="DK116" s="144"/>
      <c r="DL116" s="144"/>
      <c r="DM116" s="144"/>
      <c r="DN116" s="144"/>
      <c r="DO116" s="144"/>
      <c r="DP116" s="144"/>
      <c r="DQ116" s="144"/>
      <c r="DR116" s="144"/>
      <c r="DS116" s="144"/>
      <c r="DT116" s="144"/>
      <c r="DU116" s="144"/>
      <c r="DV116" s="144"/>
      <c r="DW116" s="144"/>
      <c r="DX116" s="144"/>
      <c r="DY116" s="144"/>
      <c r="DZ116" s="144"/>
      <c r="EA116" s="144"/>
      <c r="EB116" s="144"/>
      <c r="EC116" s="144"/>
      <c r="ED116" s="144"/>
      <c r="EE116" s="144"/>
      <c r="EF116" s="144"/>
      <c r="EG116" s="144"/>
      <c r="EH116" s="144"/>
      <c r="EI116" s="144"/>
      <c r="EJ116" s="144"/>
      <c r="EK116" s="144"/>
      <c r="EL116" s="144"/>
      <c r="EM116" s="144"/>
      <c r="EN116" s="144"/>
      <c r="EO116" s="144"/>
      <c r="EP116" s="144"/>
      <c r="EQ116" s="144"/>
      <c r="ER116" s="144"/>
      <c r="ES116" s="144"/>
      <c r="ET116" s="144"/>
      <c r="EU116" s="144"/>
      <c r="EV116" s="144"/>
      <c r="EW116" s="144"/>
      <c r="EX116" s="144"/>
      <c r="EY116" s="144"/>
      <c r="EZ116" s="144"/>
      <c r="FA116" s="144"/>
      <c r="FB116" s="144"/>
      <c r="FC116" s="144"/>
      <c r="FD116" s="144"/>
      <c r="FE116" s="144"/>
      <c r="FF116" s="144"/>
      <c r="FG116" s="144"/>
      <c r="FH116" s="144"/>
      <c r="FI116" s="144"/>
      <c r="FJ116" s="144"/>
      <c r="FK116" s="144"/>
      <c r="FL116" s="144"/>
      <c r="FM116" s="144"/>
      <c r="FN116" s="144"/>
      <c r="FO116" s="144"/>
      <c r="FP116" s="144"/>
      <c r="FQ116" s="144"/>
      <c r="FR116" s="144"/>
      <c r="FS116" s="144"/>
      <c r="FT116" s="144"/>
      <c r="FU116" s="144"/>
      <c r="FV116" s="144"/>
      <c r="FW116" s="144"/>
      <c r="FX116" s="144"/>
      <c r="FY116" s="144"/>
      <c r="FZ116" s="144"/>
      <c r="GA116" s="144"/>
      <c r="GB116" s="144"/>
      <c r="GC116" s="144"/>
      <c r="GD116" s="144"/>
      <c r="GE116" s="144"/>
      <c r="GF116" s="144"/>
      <c r="GG116" s="144"/>
      <c r="GH116" s="144"/>
      <c r="GI116" s="144"/>
      <c r="GJ116" s="144"/>
      <c r="GK116" s="144"/>
      <c r="GL116" s="144"/>
      <c r="GM116" s="144"/>
      <c r="GN116" s="144"/>
      <c r="GO116" s="144"/>
      <c r="GP116" s="144"/>
      <c r="GQ116" s="144"/>
      <c r="GR116" s="144"/>
      <c r="GS116" s="144"/>
      <c r="GT116" s="144"/>
      <c r="GU116" s="144"/>
      <c r="GV116" s="144"/>
      <c r="GW116" s="144"/>
      <c r="GX116" s="144"/>
      <c r="GY116" s="144"/>
      <c r="GZ116" s="144"/>
      <c r="HA116" s="144"/>
      <c r="HB116" s="144"/>
      <c r="HC116" s="144"/>
      <c r="HD116" s="144"/>
      <c r="HE116" s="144"/>
      <c r="HF116" s="144"/>
      <c r="HG116" s="144"/>
      <c r="HH116" s="144"/>
      <c r="HI116" s="144"/>
      <c r="HJ116" s="144"/>
      <c r="HK116" s="144"/>
      <c r="HL116" s="144"/>
      <c r="HM116" s="144"/>
      <c r="HN116" s="144"/>
      <c r="HO116" s="144"/>
      <c r="HP116" s="144"/>
      <c r="HQ116" s="144"/>
      <c r="HR116" s="144"/>
      <c r="HS116" s="144"/>
      <c r="HT116" s="144"/>
      <c r="HU116" s="144"/>
      <c r="HV116" s="144"/>
      <c r="HW116" s="144"/>
      <c r="HX116" s="144"/>
      <c r="HY116" s="144"/>
      <c r="HZ116" s="144"/>
      <c r="IA116" s="144"/>
      <c r="IB116" s="144"/>
      <c r="IC116" s="144"/>
      <c r="ID116" s="144"/>
      <c r="IE116" s="144"/>
      <c r="IF116" s="144"/>
      <c r="IG116" s="144"/>
      <c r="IH116" s="144"/>
      <c r="II116" s="144"/>
      <c r="IJ116" s="144"/>
      <c r="IK116" s="144"/>
      <c r="IL116" s="144"/>
      <c r="IM116" s="144"/>
      <c r="IN116" s="144"/>
      <c r="IO116" s="144"/>
      <c r="IP116" s="144"/>
      <c r="IQ116" s="144"/>
      <c r="IR116" s="144"/>
      <c r="IS116" s="144"/>
      <c r="IT116" s="144"/>
      <c r="IU116" s="144"/>
      <c r="IV116" s="144"/>
    </row>
    <row r="117" spans="1:256">
      <c r="A117" s="139">
        <v>108</v>
      </c>
      <c r="B117" s="146" t="s">
        <v>1107</v>
      </c>
      <c r="C117" s="145" t="s">
        <v>1094</v>
      </c>
      <c r="D117" s="142" t="s">
        <v>1001</v>
      </c>
      <c r="E117" s="88">
        <v>1</v>
      </c>
      <c r="F117" s="88"/>
      <c r="G117" s="88"/>
      <c r="H117" s="143"/>
      <c r="I117" s="143"/>
      <c r="J117" s="143"/>
      <c r="K117" s="88"/>
      <c r="L117" s="143"/>
      <c r="M117" s="143"/>
      <c r="N117" s="197">
        <v>0.04</v>
      </c>
      <c r="O117" s="197">
        <v>0.03</v>
      </c>
      <c r="P117" s="197">
        <v>2.5000000000000001E-2</v>
      </c>
      <c r="Q117" s="200">
        <v>5</v>
      </c>
      <c r="R117" s="450">
        <f t="shared" si="3"/>
        <v>0.2</v>
      </c>
      <c r="S117" s="201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4"/>
      <c r="BN117" s="144"/>
      <c r="BO117" s="144"/>
      <c r="BP117" s="144"/>
      <c r="BQ117" s="144"/>
      <c r="BR117" s="144"/>
      <c r="BS117" s="144"/>
      <c r="BT117" s="144"/>
      <c r="BU117" s="144"/>
      <c r="BV117" s="144"/>
      <c r="BW117" s="144"/>
      <c r="BX117" s="144"/>
      <c r="BY117" s="144"/>
      <c r="BZ117" s="144"/>
      <c r="CA117" s="144"/>
      <c r="CB117" s="144"/>
      <c r="CC117" s="144"/>
      <c r="CD117" s="144"/>
      <c r="CE117" s="144"/>
      <c r="CF117" s="144"/>
      <c r="CG117" s="144"/>
      <c r="CH117" s="144"/>
      <c r="CI117" s="144"/>
      <c r="CJ117" s="144"/>
      <c r="CK117" s="144"/>
      <c r="CL117" s="144"/>
      <c r="CM117" s="144"/>
      <c r="CN117" s="144"/>
      <c r="CO117" s="144"/>
      <c r="CP117" s="144"/>
      <c r="CQ117" s="144"/>
      <c r="CR117" s="144"/>
      <c r="CS117" s="144"/>
      <c r="CT117" s="144"/>
      <c r="CU117" s="144"/>
      <c r="CV117" s="144"/>
      <c r="CW117" s="144"/>
      <c r="CX117" s="144"/>
      <c r="CY117" s="144"/>
      <c r="CZ117" s="144"/>
      <c r="DA117" s="144"/>
      <c r="DB117" s="144"/>
      <c r="DC117" s="144"/>
      <c r="DD117" s="144"/>
      <c r="DE117" s="144"/>
      <c r="DF117" s="144"/>
      <c r="DG117" s="144"/>
      <c r="DH117" s="144"/>
      <c r="DI117" s="144"/>
      <c r="DJ117" s="144"/>
      <c r="DK117" s="144"/>
      <c r="DL117" s="144"/>
      <c r="DM117" s="144"/>
      <c r="DN117" s="144"/>
      <c r="DO117" s="144"/>
      <c r="DP117" s="144"/>
      <c r="DQ117" s="144"/>
      <c r="DR117" s="144"/>
      <c r="DS117" s="144"/>
      <c r="DT117" s="144"/>
      <c r="DU117" s="144"/>
      <c r="DV117" s="144"/>
      <c r="DW117" s="144"/>
      <c r="DX117" s="144"/>
      <c r="DY117" s="144"/>
      <c r="DZ117" s="144"/>
      <c r="EA117" s="144"/>
      <c r="EB117" s="144"/>
      <c r="EC117" s="144"/>
      <c r="ED117" s="144"/>
      <c r="EE117" s="144"/>
      <c r="EF117" s="144"/>
      <c r="EG117" s="144"/>
      <c r="EH117" s="144"/>
      <c r="EI117" s="144"/>
      <c r="EJ117" s="144"/>
      <c r="EK117" s="144"/>
      <c r="EL117" s="144"/>
      <c r="EM117" s="144"/>
      <c r="EN117" s="144"/>
      <c r="EO117" s="144"/>
      <c r="EP117" s="144"/>
      <c r="EQ117" s="144"/>
      <c r="ER117" s="144"/>
      <c r="ES117" s="144"/>
      <c r="ET117" s="144"/>
      <c r="EU117" s="144"/>
      <c r="EV117" s="144"/>
      <c r="EW117" s="144"/>
      <c r="EX117" s="144"/>
      <c r="EY117" s="144"/>
      <c r="EZ117" s="144"/>
      <c r="FA117" s="144"/>
      <c r="FB117" s="144"/>
      <c r="FC117" s="144"/>
      <c r="FD117" s="144"/>
      <c r="FE117" s="144"/>
      <c r="FF117" s="144"/>
      <c r="FG117" s="144"/>
      <c r="FH117" s="144"/>
      <c r="FI117" s="144"/>
      <c r="FJ117" s="144"/>
      <c r="FK117" s="144"/>
      <c r="FL117" s="144"/>
      <c r="FM117" s="144"/>
      <c r="FN117" s="144"/>
      <c r="FO117" s="144"/>
      <c r="FP117" s="144"/>
      <c r="FQ117" s="144"/>
      <c r="FR117" s="144"/>
      <c r="FS117" s="144"/>
      <c r="FT117" s="144"/>
      <c r="FU117" s="144"/>
      <c r="FV117" s="144"/>
      <c r="FW117" s="144"/>
      <c r="FX117" s="144"/>
      <c r="FY117" s="144"/>
      <c r="FZ117" s="144"/>
      <c r="GA117" s="144"/>
      <c r="GB117" s="144"/>
      <c r="GC117" s="144"/>
      <c r="GD117" s="144"/>
      <c r="GE117" s="144"/>
      <c r="GF117" s="144"/>
      <c r="GG117" s="144"/>
      <c r="GH117" s="144"/>
      <c r="GI117" s="144"/>
      <c r="GJ117" s="144"/>
      <c r="GK117" s="144"/>
      <c r="GL117" s="144"/>
      <c r="GM117" s="144"/>
      <c r="GN117" s="144"/>
      <c r="GO117" s="144"/>
      <c r="GP117" s="144"/>
      <c r="GQ117" s="144"/>
      <c r="GR117" s="144"/>
      <c r="GS117" s="144"/>
      <c r="GT117" s="144"/>
      <c r="GU117" s="144"/>
      <c r="GV117" s="144"/>
      <c r="GW117" s="144"/>
      <c r="GX117" s="144"/>
      <c r="GY117" s="144"/>
      <c r="GZ117" s="144"/>
      <c r="HA117" s="144"/>
      <c r="HB117" s="144"/>
      <c r="HC117" s="144"/>
      <c r="HD117" s="144"/>
      <c r="HE117" s="144"/>
      <c r="HF117" s="144"/>
      <c r="HG117" s="144"/>
      <c r="HH117" s="144"/>
      <c r="HI117" s="144"/>
      <c r="HJ117" s="144"/>
      <c r="HK117" s="144"/>
      <c r="HL117" s="144"/>
      <c r="HM117" s="144"/>
      <c r="HN117" s="144"/>
      <c r="HO117" s="144"/>
      <c r="HP117" s="144"/>
      <c r="HQ117" s="144"/>
      <c r="HR117" s="144"/>
      <c r="HS117" s="144"/>
      <c r="HT117" s="144"/>
      <c r="HU117" s="144"/>
      <c r="HV117" s="144"/>
      <c r="HW117" s="144"/>
      <c r="HX117" s="144"/>
      <c r="HY117" s="144"/>
      <c r="HZ117" s="144"/>
      <c r="IA117" s="144"/>
      <c r="IB117" s="144"/>
      <c r="IC117" s="144"/>
      <c r="ID117" s="144"/>
      <c r="IE117" s="144"/>
      <c r="IF117" s="144"/>
      <c r="IG117" s="144"/>
      <c r="IH117" s="144"/>
      <c r="II117" s="144"/>
      <c r="IJ117" s="144"/>
      <c r="IK117" s="144"/>
      <c r="IL117" s="144"/>
      <c r="IM117" s="144"/>
      <c r="IN117" s="144"/>
      <c r="IO117" s="144"/>
      <c r="IP117" s="144"/>
      <c r="IQ117" s="144"/>
      <c r="IR117" s="144"/>
      <c r="IS117" s="144"/>
      <c r="IT117" s="144"/>
      <c r="IU117" s="144"/>
      <c r="IV117" s="144"/>
    </row>
    <row r="118" spans="1:256">
      <c r="A118" s="139">
        <v>109</v>
      </c>
      <c r="B118" s="146" t="s">
        <v>1108</v>
      </c>
      <c r="C118" s="145" t="s">
        <v>1094</v>
      </c>
      <c r="D118" s="142" t="s">
        <v>1001</v>
      </c>
      <c r="E118" s="88">
        <v>1</v>
      </c>
      <c r="F118" s="88"/>
      <c r="G118" s="88"/>
      <c r="H118" s="143"/>
      <c r="I118" s="143"/>
      <c r="J118" s="143"/>
      <c r="K118" s="88"/>
      <c r="L118" s="143"/>
      <c r="M118" s="143"/>
      <c r="N118" s="197">
        <v>0.04</v>
      </c>
      <c r="O118" s="197">
        <v>0.03</v>
      </c>
      <c r="P118" s="197">
        <v>2.5000000000000001E-2</v>
      </c>
      <c r="Q118" s="200">
        <v>5</v>
      </c>
      <c r="R118" s="450">
        <f t="shared" si="3"/>
        <v>0.2</v>
      </c>
      <c r="S118" s="201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4"/>
      <c r="BK118" s="144"/>
      <c r="BL118" s="144"/>
      <c r="BM118" s="144"/>
      <c r="BN118" s="144"/>
      <c r="BO118" s="144"/>
      <c r="BP118" s="144"/>
      <c r="BQ118" s="144"/>
      <c r="BR118" s="144"/>
      <c r="BS118" s="144"/>
      <c r="BT118" s="144"/>
      <c r="BU118" s="144"/>
      <c r="BV118" s="144"/>
      <c r="BW118" s="144"/>
      <c r="BX118" s="144"/>
      <c r="BY118" s="144"/>
      <c r="BZ118" s="144"/>
      <c r="CA118" s="144"/>
      <c r="CB118" s="144"/>
      <c r="CC118" s="144"/>
      <c r="CD118" s="144"/>
      <c r="CE118" s="144"/>
      <c r="CF118" s="144"/>
      <c r="CG118" s="144"/>
      <c r="CH118" s="144"/>
      <c r="CI118" s="144"/>
      <c r="CJ118" s="144"/>
      <c r="CK118" s="144"/>
      <c r="CL118" s="144"/>
      <c r="CM118" s="144"/>
      <c r="CN118" s="144"/>
      <c r="CO118" s="144"/>
      <c r="CP118" s="144"/>
      <c r="CQ118" s="144"/>
      <c r="CR118" s="144"/>
      <c r="CS118" s="144"/>
      <c r="CT118" s="144"/>
      <c r="CU118" s="144"/>
      <c r="CV118" s="144"/>
      <c r="CW118" s="144"/>
      <c r="CX118" s="144"/>
      <c r="CY118" s="144"/>
      <c r="CZ118" s="144"/>
      <c r="DA118" s="144"/>
      <c r="DB118" s="144"/>
      <c r="DC118" s="144"/>
      <c r="DD118" s="144"/>
      <c r="DE118" s="144"/>
      <c r="DF118" s="144"/>
      <c r="DG118" s="144"/>
      <c r="DH118" s="144"/>
      <c r="DI118" s="144"/>
      <c r="DJ118" s="144"/>
      <c r="DK118" s="144"/>
      <c r="DL118" s="144"/>
      <c r="DM118" s="144"/>
      <c r="DN118" s="144"/>
      <c r="DO118" s="144"/>
      <c r="DP118" s="144"/>
      <c r="DQ118" s="144"/>
      <c r="DR118" s="144"/>
      <c r="DS118" s="144"/>
      <c r="DT118" s="144"/>
      <c r="DU118" s="144"/>
      <c r="DV118" s="144"/>
      <c r="DW118" s="144"/>
      <c r="DX118" s="144"/>
      <c r="DY118" s="144"/>
      <c r="DZ118" s="144"/>
      <c r="EA118" s="144"/>
      <c r="EB118" s="144"/>
      <c r="EC118" s="144"/>
      <c r="ED118" s="144"/>
      <c r="EE118" s="144"/>
      <c r="EF118" s="144"/>
      <c r="EG118" s="144"/>
      <c r="EH118" s="144"/>
      <c r="EI118" s="144"/>
      <c r="EJ118" s="144"/>
      <c r="EK118" s="144"/>
      <c r="EL118" s="144"/>
      <c r="EM118" s="144"/>
      <c r="EN118" s="144"/>
      <c r="EO118" s="144"/>
      <c r="EP118" s="144"/>
      <c r="EQ118" s="144"/>
      <c r="ER118" s="144"/>
      <c r="ES118" s="144"/>
      <c r="ET118" s="144"/>
      <c r="EU118" s="144"/>
      <c r="EV118" s="144"/>
      <c r="EW118" s="144"/>
      <c r="EX118" s="144"/>
      <c r="EY118" s="144"/>
      <c r="EZ118" s="144"/>
      <c r="FA118" s="144"/>
      <c r="FB118" s="144"/>
      <c r="FC118" s="144"/>
      <c r="FD118" s="144"/>
      <c r="FE118" s="144"/>
      <c r="FF118" s="144"/>
      <c r="FG118" s="144"/>
      <c r="FH118" s="144"/>
      <c r="FI118" s="144"/>
      <c r="FJ118" s="144"/>
      <c r="FK118" s="144"/>
      <c r="FL118" s="144"/>
      <c r="FM118" s="144"/>
      <c r="FN118" s="144"/>
      <c r="FO118" s="144"/>
      <c r="FP118" s="144"/>
      <c r="FQ118" s="144"/>
      <c r="FR118" s="144"/>
      <c r="FS118" s="144"/>
      <c r="FT118" s="144"/>
      <c r="FU118" s="144"/>
      <c r="FV118" s="144"/>
      <c r="FW118" s="144"/>
      <c r="FX118" s="144"/>
      <c r="FY118" s="144"/>
      <c r="FZ118" s="144"/>
      <c r="GA118" s="144"/>
      <c r="GB118" s="144"/>
      <c r="GC118" s="144"/>
      <c r="GD118" s="144"/>
      <c r="GE118" s="144"/>
      <c r="GF118" s="144"/>
      <c r="GG118" s="144"/>
      <c r="GH118" s="144"/>
      <c r="GI118" s="144"/>
      <c r="GJ118" s="144"/>
      <c r="GK118" s="144"/>
      <c r="GL118" s="144"/>
      <c r="GM118" s="144"/>
      <c r="GN118" s="144"/>
      <c r="GO118" s="144"/>
      <c r="GP118" s="144"/>
      <c r="GQ118" s="144"/>
      <c r="GR118" s="144"/>
      <c r="GS118" s="144"/>
      <c r="GT118" s="144"/>
      <c r="GU118" s="144"/>
      <c r="GV118" s="144"/>
      <c r="GW118" s="144"/>
      <c r="GX118" s="144"/>
      <c r="GY118" s="144"/>
      <c r="GZ118" s="144"/>
      <c r="HA118" s="144"/>
      <c r="HB118" s="144"/>
      <c r="HC118" s="144"/>
      <c r="HD118" s="144"/>
      <c r="HE118" s="144"/>
      <c r="HF118" s="144"/>
      <c r="HG118" s="144"/>
      <c r="HH118" s="144"/>
      <c r="HI118" s="144"/>
      <c r="HJ118" s="144"/>
      <c r="HK118" s="144"/>
      <c r="HL118" s="144"/>
      <c r="HM118" s="144"/>
      <c r="HN118" s="144"/>
      <c r="HO118" s="144"/>
      <c r="HP118" s="144"/>
      <c r="HQ118" s="144"/>
      <c r="HR118" s="144"/>
      <c r="HS118" s="144"/>
      <c r="HT118" s="144"/>
      <c r="HU118" s="144"/>
      <c r="HV118" s="144"/>
      <c r="HW118" s="144"/>
      <c r="HX118" s="144"/>
      <c r="HY118" s="144"/>
      <c r="HZ118" s="144"/>
      <c r="IA118" s="144"/>
      <c r="IB118" s="144"/>
      <c r="IC118" s="144"/>
      <c r="ID118" s="144"/>
      <c r="IE118" s="144"/>
      <c r="IF118" s="144"/>
      <c r="IG118" s="144"/>
      <c r="IH118" s="144"/>
      <c r="II118" s="144"/>
      <c r="IJ118" s="144"/>
      <c r="IK118" s="144"/>
      <c r="IL118" s="144"/>
      <c r="IM118" s="144"/>
      <c r="IN118" s="144"/>
      <c r="IO118" s="144"/>
      <c r="IP118" s="144"/>
      <c r="IQ118" s="144"/>
      <c r="IR118" s="144"/>
      <c r="IS118" s="144"/>
      <c r="IT118" s="144"/>
      <c r="IU118" s="144"/>
      <c r="IV118" s="144"/>
    </row>
    <row r="119" spans="1:256">
      <c r="A119" s="139">
        <v>110</v>
      </c>
      <c r="B119" s="146" t="s">
        <v>1109</v>
      </c>
      <c r="C119" s="145" t="s">
        <v>1094</v>
      </c>
      <c r="D119" s="142" t="s">
        <v>1001</v>
      </c>
      <c r="E119" s="88">
        <v>1</v>
      </c>
      <c r="F119" s="88"/>
      <c r="G119" s="88"/>
      <c r="H119" s="143"/>
      <c r="I119" s="143"/>
      <c r="J119" s="143"/>
      <c r="K119" s="88"/>
      <c r="L119" s="143"/>
      <c r="M119" s="143"/>
      <c r="N119" s="197">
        <v>0.04</v>
      </c>
      <c r="O119" s="197">
        <v>0.03</v>
      </c>
      <c r="P119" s="197">
        <v>2.5000000000000001E-2</v>
      </c>
      <c r="Q119" s="200">
        <v>5</v>
      </c>
      <c r="R119" s="450">
        <f t="shared" si="3"/>
        <v>0.2</v>
      </c>
      <c r="S119" s="201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4"/>
      <c r="AZ119" s="144"/>
      <c r="BA119" s="144"/>
      <c r="BB119" s="144"/>
      <c r="BC119" s="144"/>
      <c r="BD119" s="144"/>
      <c r="BE119" s="144"/>
      <c r="BF119" s="144"/>
      <c r="BG119" s="144"/>
      <c r="BH119" s="144"/>
      <c r="BI119" s="144"/>
      <c r="BJ119" s="144"/>
      <c r="BK119" s="144"/>
      <c r="BL119" s="144"/>
      <c r="BM119" s="144"/>
      <c r="BN119" s="144"/>
      <c r="BO119" s="144"/>
      <c r="BP119" s="144"/>
      <c r="BQ119" s="144"/>
      <c r="BR119" s="144"/>
      <c r="BS119" s="144"/>
      <c r="BT119" s="144"/>
      <c r="BU119" s="144"/>
      <c r="BV119" s="144"/>
      <c r="BW119" s="144"/>
      <c r="BX119" s="144"/>
      <c r="BY119" s="144"/>
      <c r="BZ119" s="144"/>
      <c r="CA119" s="144"/>
      <c r="CB119" s="144"/>
      <c r="CC119" s="144"/>
      <c r="CD119" s="144"/>
      <c r="CE119" s="144"/>
      <c r="CF119" s="144"/>
      <c r="CG119" s="144"/>
      <c r="CH119" s="144"/>
      <c r="CI119" s="144"/>
      <c r="CJ119" s="144"/>
      <c r="CK119" s="144"/>
      <c r="CL119" s="144"/>
      <c r="CM119" s="144"/>
      <c r="CN119" s="144"/>
      <c r="CO119" s="144"/>
      <c r="CP119" s="144"/>
      <c r="CQ119" s="144"/>
      <c r="CR119" s="144"/>
      <c r="CS119" s="144"/>
      <c r="CT119" s="144"/>
      <c r="CU119" s="144"/>
      <c r="CV119" s="144"/>
      <c r="CW119" s="144"/>
      <c r="CX119" s="144"/>
      <c r="CY119" s="144"/>
      <c r="CZ119" s="144"/>
      <c r="DA119" s="144"/>
      <c r="DB119" s="144"/>
      <c r="DC119" s="144"/>
      <c r="DD119" s="144"/>
      <c r="DE119" s="144"/>
      <c r="DF119" s="144"/>
      <c r="DG119" s="144"/>
      <c r="DH119" s="144"/>
      <c r="DI119" s="144"/>
      <c r="DJ119" s="144"/>
      <c r="DK119" s="144"/>
      <c r="DL119" s="144"/>
      <c r="DM119" s="144"/>
      <c r="DN119" s="144"/>
      <c r="DO119" s="144"/>
      <c r="DP119" s="144"/>
      <c r="DQ119" s="144"/>
      <c r="DR119" s="144"/>
      <c r="DS119" s="144"/>
      <c r="DT119" s="144"/>
      <c r="DU119" s="144"/>
      <c r="DV119" s="144"/>
      <c r="DW119" s="144"/>
      <c r="DX119" s="144"/>
      <c r="DY119" s="144"/>
      <c r="DZ119" s="144"/>
      <c r="EA119" s="144"/>
      <c r="EB119" s="144"/>
      <c r="EC119" s="144"/>
      <c r="ED119" s="144"/>
      <c r="EE119" s="144"/>
      <c r="EF119" s="144"/>
      <c r="EG119" s="144"/>
      <c r="EH119" s="144"/>
      <c r="EI119" s="144"/>
      <c r="EJ119" s="144"/>
      <c r="EK119" s="144"/>
      <c r="EL119" s="144"/>
      <c r="EM119" s="144"/>
      <c r="EN119" s="144"/>
      <c r="EO119" s="144"/>
      <c r="EP119" s="144"/>
      <c r="EQ119" s="144"/>
      <c r="ER119" s="144"/>
      <c r="ES119" s="144"/>
      <c r="ET119" s="144"/>
      <c r="EU119" s="144"/>
      <c r="EV119" s="144"/>
      <c r="EW119" s="144"/>
      <c r="EX119" s="144"/>
      <c r="EY119" s="144"/>
      <c r="EZ119" s="144"/>
      <c r="FA119" s="144"/>
      <c r="FB119" s="144"/>
      <c r="FC119" s="144"/>
      <c r="FD119" s="144"/>
      <c r="FE119" s="144"/>
      <c r="FF119" s="144"/>
      <c r="FG119" s="144"/>
      <c r="FH119" s="144"/>
      <c r="FI119" s="144"/>
      <c r="FJ119" s="144"/>
      <c r="FK119" s="144"/>
      <c r="FL119" s="144"/>
      <c r="FM119" s="144"/>
      <c r="FN119" s="144"/>
      <c r="FO119" s="144"/>
      <c r="FP119" s="144"/>
      <c r="FQ119" s="144"/>
      <c r="FR119" s="144"/>
      <c r="FS119" s="144"/>
      <c r="FT119" s="144"/>
      <c r="FU119" s="144"/>
      <c r="FV119" s="144"/>
      <c r="FW119" s="144"/>
      <c r="FX119" s="144"/>
      <c r="FY119" s="144"/>
      <c r="FZ119" s="144"/>
      <c r="GA119" s="144"/>
      <c r="GB119" s="144"/>
      <c r="GC119" s="144"/>
      <c r="GD119" s="144"/>
      <c r="GE119" s="144"/>
      <c r="GF119" s="144"/>
      <c r="GG119" s="144"/>
      <c r="GH119" s="144"/>
      <c r="GI119" s="144"/>
      <c r="GJ119" s="144"/>
      <c r="GK119" s="144"/>
      <c r="GL119" s="144"/>
      <c r="GM119" s="144"/>
      <c r="GN119" s="144"/>
      <c r="GO119" s="144"/>
      <c r="GP119" s="144"/>
      <c r="GQ119" s="144"/>
      <c r="GR119" s="144"/>
      <c r="GS119" s="144"/>
      <c r="GT119" s="144"/>
      <c r="GU119" s="144"/>
      <c r="GV119" s="144"/>
      <c r="GW119" s="144"/>
      <c r="GX119" s="144"/>
      <c r="GY119" s="144"/>
      <c r="GZ119" s="144"/>
      <c r="HA119" s="144"/>
      <c r="HB119" s="144"/>
      <c r="HC119" s="144"/>
      <c r="HD119" s="144"/>
      <c r="HE119" s="144"/>
      <c r="HF119" s="144"/>
      <c r="HG119" s="144"/>
      <c r="HH119" s="144"/>
      <c r="HI119" s="144"/>
      <c r="HJ119" s="144"/>
      <c r="HK119" s="144"/>
      <c r="HL119" s="144"/>
      <c r="HM119" s="144"/>
      <c r="HN119" s="144"/>
      <c r="HO119" s="144"/>
      <c r="HP119" s="144"/>
      <c r="HQ119" s="144"/>
      <c r="HR119" s="144"/>
      <c r="HS119" s="144"/>
      <c r="HT119" s="144"/>
      <c r="HU119" s="144"/>
      <c r="HV119" s="144"/>
      <c r="HW119" s="144"/>
      <c r="HX119" s="144"/>
      <c r="HY119" s="144"/>
      <c r="HZ119" s="144"/>
      <c r="IA119" s="144"/>
      <c r="IB119" s="144"/>
      <c r="IC119" s="144"/>
      <c r="ID119" s="144"/>
      <c r="IE119" s="144"/>
      <c r="IF119" s="144"/>
      <c r="IG119" s="144"/>
      <c r="IH119" s="144"/>
      <c r="II119" s="144"/>
      <c r="IJ119" s="144"/>
      <c r="IK119" s="144"/>
      <c r="IL119" s="144"/>
      <c r="IM119" s="144"/>
      <c r="IN119" s="144"/>
      <c r="IO119" s="144"/>
      <c r="IP119" s="144"/>
      <c r="IQ119" s="144"/>
      <c r="IR119" s="144"/>
      <c r="IS119" s="144"/>
      <c r="IT119" s="144"/>
      <c r="IU119" s="144"/>
      <c r="IV119" s="144"/>
    </row>
    <row r="120" spans="1:256">
      <c r="A120" s="139">
        <v>111</v>
      </c>
      <c r="B120" s="146" t="s">
        <v>1110</v>
      </c>
      <c r="C120" s="145" t="s">
        <v>1094</v>
      </c>
      <c r="D120" s="142" t="s">
        <v>1001</v>
      </c>
      <c r="E120" s="88">
        <v>1</v>
      </c>
      <c r="F120" s="88"/>
      <c r="G120" s="88"/>
      <c r="H120" s="143"/>
      <c r="I120" s="143"/>
      <c r="J120" s="143"/>
      <c r="K120" s="88"/>
      <c r="L120" s="143"/>
      <c r="M120" s="143"/>
      <c r="N120" s="197">
        <v>0.04</v>
      </c>
      <c r="O120" s="197">
        <v>0.03</v>
      </c>
      <c r="P120" s="197">
        <v>2.5000000000000001E-2</v>
      </c>
      <c r="Q120" s="200">
        <v>5</v>
      </c>
      <c r="R120" s="450">
        <f t="shared" si="3"/>
        <v>0.2</v>
      </c>
      <c r="S120" s="201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4"/>
      <c r="CD120" s="144"/>
      <c r="CE120" s="144"/>
      <c r="CF120" s="144"/>
      <c r="CG120" s="144"/>
      <c r="CH120" s="144"/>
      <c r="CI120" s="144"/>
      <c r="CJ120" s="144"/>
      <c r="CK120" s="144"/>
      <c r="CL120" s="144"/>
      <c r="CM120" s="144"/>
      <c r="CN120" s="144"/>
      <c r="CO120" s="144"/>
      <c r="CP120" s="144"/>
      <c r="CQ120" s="144"/>
      <c r="CR120" s="144"/>
      <c r="CS120" s="144"/>
      <c r="CT120" s="144"/>
      <c r="CU120" s="144"/>
      <c r="CV120" s="144"/>
      <c r="CW120" s="144"/>
      <c r="CX120" s="144"/>
      <c r="CY120" s="144"/>
      <c r="CZ120" s="144"/>
      <c r="DA120" s="144"/>
      <c r="DB120" s="144"/>
      <c r="DC120" s="144"/>
      <c r="DD120" s="144"/>
      <c r="DE120" s="144"/>
      <c r="DF120" s="144"/>
      <c r="DG120" s="144"/>
      <c r="DH120" s="144"/>
      <c r="DI120" s="144"/>
      <c r="DJ120" s="144"/>
      <c r="DK120" s="144"/>
      <c r="DL120" s="144"/>
      <c r="DM120" s="144"/>
      <c r="DN120" s="144"/>
      <c r="DO120" s="144"/>
      <c r="DP120" s="144"/>
      <c r="DQ120" s="144"/>
      <c r="DR120" s="144"/>
      <c r="DS120" s="144"/>
      <c r="DT120" s="144"/>
      <c r="DU120" s="144"/>
      <c r="DV120" s="144"/>
      <c r="DW120" s="144"/>
      <c r="DX120" s="144"/>
      <c r="DY120" s="144"/>
      <c r="DZ120" s="144"/>
      <c r="EA120" s="144"/>
      <c r="EB120" s="144"/>
      <c r="EC120" s="144"/>
      <c r="ED120" s="144"/>
      <c r="EE120" s="144"/>
      <c r="EF120" s="144"/>
      <c r="EG120" s="144"/>
      <c r="EH120" s="144"/>
      <c r="EI120" s="144"/>
      <c r="EJ120" s="144"/>
      <c r="EK120" s="144"/>
      <c r="EL120" s="144"/>
      <c r="EM120" s="144"/>
      <c r="EN120" s="144"/>
      <c r="EO120" s="144"/>
      <c r="EP120" s="144"/>
      <c r="EQ120" s="144"/>
      <c r="ER120" s="144"/>
      <c r="ES120" s="144"/>
      <c r="ET120" s="144"/>
      <c r="EU120" s="144"/>
      <c r="EV120" s="144"/>
      <c r="EW120" s="144"/>
      <c r="EX120" s="144"/>
      <c r="EY120" s="144"/>
      <c r="EZ120" s="144"/>
      <c r="FA120" s="144"/>
      <c r="FB120" s="144"/>
      <c r="FC120" s="144"/>
      <c r="FD120" s="144"/>
      <c r="FE120" s="144"/>
      <c r="FF120" s="144"/>
      <c r="FG120" s="144"/>
      <c r="FH120" s="144"/>
      <c r="FI120" s="144"/>
      <c r="FJ120" s="144"/>
      <c r="FK120" s="144"/>
      <c r="FL120" s="144"/>
      <c r="FM120" s="144"/>
      <c r="FN120" s="144"/>
      <c r="FO120" s="144"/>
      <c r="FP120" s="144"/>
      <c r="FQ120" s="144"/>
      <c r="FR120" s="144"/>
      <c r="FS120" s="144"/>
      <c r="FT120" s="144"/>
      <c r="FU120" s="144"/>
      <c r="FV120" s="144"/>
      <c r="FW120" s="144"/>
      <c r="FX120" s="144"/>
      <c r="FY120" s="144"/>
      <c r="FZ120" s="144"/>
      <c r="GA120" s="144"/>
      <c r="GB120" s="144"/>
      <c r="GC120" s="144"/>
      <c r="GD120" s="144"/>
      <c r="GE120" s="144"/>
      <c r="GF120" s="144"/>
      <c r="GG120" s="144"/>
      <c r="GH120" s="144"/>
      <c r="GI120" s="144"/>
      <c r="GJ120" s="144"/>
      <c r="GK120" s="144"/>
      <c r="GL120" s="144"/>
      <c r="GM120" s="144"/>
      <c r="GN120" s="144"/>
      <c r="GO120" s="144"/>
      <c r="GP120" s="144"/>
      <c r="GQ120" s="144"/>
      <c r="GR120" s="144"/>
      <c r="GS120" s="144"/>
      <c r="GT120" s="144"/>
      <c r="GU120" s="144"/>
      <c r="GV120" s="144"/>
      <c r="GW120" s="144"/>
      <c r="GX120" s="144"/>
      <c r="GY120" s="144"/>
      <c r="GZ120" s="144"/>
      <c r="HA120" s="144"/>
      <c r="HB120" s="144"/>
      <c r="HC120" s="144"/>
      <c r="HD120" s="144"/>
      <c r="HE120" s="144"/>
      <c r="HF120" s="144"/>
      <c r="HG120" s="144"/>
      <c r="HH120" s="144"/>
      <c r="HI120" s="144"/>
      <c r="HJ120" s="144"/>
      <c r="HK120" s="144"/>
      <c r="HL120" s="144"/>
      <c r="HM120" s="144"/>
      <c r="HN120" s="144"/>
      <c r="HO120" s="144"/>
      <c r="HP120" s="144"/>
      <c r="HQ120" s="144"/>
      <c r="HR120" s="144"/>
      <c r="HS120" s="144"/>
      <c r="HT120" s="144"/>
      <c r="HU120" s="144"/>
      <c r="HV120" s="144"/>
      <c r="HW120" s="144"/>
      <c r="HX120" s="144"/>
      <c r="HY120" s="144"/>
      <c r="HZ120" s="144"/>
      <c r="IA120" s="144"/>
      <c r="IB120" s="144"/>
      <c r="IC120" s="144"/>
      <c r="ID120" s="144"/>
      <c r="IE120" s="144"/>
      <c r="IF120" s="144"/>
      <c r="IG120" s="144"/>
      <c r="IH120" s="144"/>
      <c r="II120" s="144"/>
      <c r="IJ120" s="144"/>
      <c r="IK120" s="144"/>
      <c r="IL120" s="144"/>
      <c r="IM120" s="144"/>
      <c r="IN120" s="144"/>
      <c r="IO120" s="144"/>
      <c r="IP120" s="144"/>
      <c r="IQ120" s="144"/>
      <c r="IR120" s="144"/>
      <c r="IS120" s="144"/>
      <c r="IT120" s="144"/>
      <c r="IU120" s="144"/>
      <c r="IV120" s="144"/>
    </row>
    <row r="121" spans="1:256">
      <c r="A121" s="139">
        <v>112</v>
      </c>
      <c r="B121" s="146" t="s">
        <v>1111</v>
      </c>
      <c r="C121" s="145" t="s">
        <v>1094</v>
      </c>
      <c r="D121" s="142" t="s">
        <v>1001</v>
      </c>
      <c r="E121" s="88">
        <v>1</v>
      </c>
      <c r="F121" s="88"/>
      <c r="G121" s="88"/>
      <c r="H121" s="143"/>
      <c r="I121" s="143"/>
      <c r="J121" s="143"/>
      <c r="K121" s="88"/>
      <c r="L121" s="143"/>
      <c r="M121" s="143"/>
      <c r="N121" s="197">
        <v>0.04</v>
      </c>
      <c r="O121" s="197">
        <v>0.03</v>
      </c>
      <c r="P121" s="197">
        <v>2.5000000000000001E-2</v>
      </c>
      <c r="Q121" s="200">
        <v>5</v>
      </c>
      <c r="R121" s="450">
        <f t="shared" si="3"/>
        <v>0.2</v>
      </c>
      <c r="S121" s="201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144"/>
      <c r="BN121" s="144"/>
      <c r="BO121" s="144"/>
      <c r="BP121" s="144"/>
      <c r="BQ121" s="144"/>
      <c r="BR121" s="144"/>
      <c r="BS121" s="144"/>
      <c r="BT121" s="144"/>
      <c r="BU121" s="144"/>
      <c r="BV121" s="144"/>
      <c r="BW121" s="144"/>
      <c r="BX121" s="144"/>
      <c r="BY121" s="144"/>
      <c r="BZ121" s="144"/>
      <c r="CA121" s="144"/>
      <c r="CB121" s="144"/>
      <c r="CC121" s="144"/>
      <c r="CD121" s="144"/>
      <c r="CE121" s="144"/>
      <c r="CF121" s="144"/>
      <c r="CG121" s="144"/>
      <c r="CH121" s="144"/>
      <c r="CI121" s="144"/>
      <c r="CJ121" s="144"/>
      <c r="CK121" s="144"/>
      <c r="CL121" s="144"/>
      <c r="CM121" s="144"/>
      <c r="CN121" s="144"/>
      <c r="CO121" s="144"/>
      <c r="CP121" s="144"/>
      <c r="CQ121" s="144"/>
      <c r="CR121" s="144"/>
      <c r="CS121" s="144"/>
      <c r="CT121" s="144"/>
      <c r="CU121" s="144"/>
      <c r="CV121" s="144"/>
      <c r="CW121" s="144"/>
      <c r="CX121" s="144"/>
      <c r="CY121" s="144"/>
      <c r="CZ121" s="144"/>
      <c r="DA121" s="144"/>
      <c r="DB121" s="144"/>
      <c r="DC121" s="144"/>
      <c r="DD121" s="144"/>
      <c r="DE121" s="144"/>
      <c r="DF121" s="144"/>
      <c r="DG121" s="144"/>
      <c r="DH121" s="144"/>
      <c r="DI121" s="144"/>
      <c r="DJ121" s="144"/>
      <c r="DK121" s="144"/>
      <c r="DL121" s="144"/>
      <c r="DM121" s="144"/>
      <c r="DN121" s="144"/>
      <c r="DO121" s="144"/>
      <c r="DP121" s="144"/>
      <c r="DQ121" s="144"/>
      <c r="DR121" s="144"/>
      <c r="DS121" s="144"/>
      <c r="DT121" s="144"/>
      <c r="DU121" s="144"/>
      <c r="DV121" s="144"/>
      <c r="DW121" s="144"/>
      <c r="DX121" s="144"/>
      <c r="DY121" s="144"/>
      <c r="DZ121" s="144"/>
      <c r="EA121" s="144"/>
      <c r="EB121" s="144"/>
      <c r="EC121" s="144"/>
      <c r="ED121" s="144"/>
      <c r="EE121" s="144"/>
      <c r="EF121" s="144"/>
      <c r="EG121" s="144"/>
      <c r="EH121" s="144"/>
      <c r="EI121" s="144"/>
      <c r="EJ121" s="144"/>
      <c r="EK121" s="144"/>
      <c r="EL121" s="144"/>
      <c r="EM121" s="144"/>
      <c r="EN121" s="144"/>
      <c r="EO121" s="144"/>
      <c r="EP121" s="144"/>
      <c r="EQ121" s="144"/>
      <c r="ER121" s="144"/>
      <c r="ES121" s="144"/>
      <c r="ET121" s="144"/>
      <c r="EU121" s="144"/>
      <c r="EV121" s="144"/>
      <c r="EW121" s="144"/>
      <c r="EX121" s="144"/>
      <c r="EY121" s="144"/>
      <c r="EZ121" s="144"/>
      <c r="FA121" s="144"/>
      <c r="FB121" s="144"/>
      <c r="FC121" s="144"/>
      <c r="FD121" s="144"/>
      <c r="FE121" s="144"/>
      <c r="FF121" s="144"/>
      <c r="FG121" s="144"/>
      <c r="FH121" s="144"/>
      <c r="FI121" s="144"/>
      <c r="FJ121" s="144"/>
      <c r="FK121" s="144"/>
      <c r="FL121" s="144"/>
      <c r="FM121" s="144"/>
      <c r="FN121" s="144"/>
      <c r="FO121" s="144"/>
      <c r="FP121" s="144"/>
      <c r="FQ121" s="144"/>
      <c r="FR121" s="144"/>
      <c r="FS121" s="144"/>
      <c r="FT121" s="144"/>
      <c r="FU121" s="144"/>
      <c r="FV121" s="144"/>
      <c r="FW121" s="144"/>
      <c r="FX121" s="144"/>
      <c r="FY121" s="144"/>
      <c r="FZ121" s="144"/>
      <c r="GA121" s="144"/>
      <c r="GB121" s="144"/>
      <c r="GC121" s="144"/>
      <c r="GD121" s="144"/>
      <c r="GE121" s="144"/>
      <c r="GF121" s="144"/>
      <c r="GG121" s="144"/>
      <c r="GH121" s="144"/>
      <c r="GI121" s="144"/>
      <c r="GJ121" s="144"/>
      <c r="GK121" s="144"/>
      <c r="GL121" s="144"/>
      <c r="GM121" s="144"/>
      <c r="GN121" s="144"/>
      <c r="GO121" s="144"/>
      <c r="GP121" s="144"/>
      <c r="GQ121" s="144"/>
      <c r="GR121" s="144"/>
      <c r="GS121" s="144"/>
      <c r="GT121" s="144"/>
      <c r="GU121" s="144"/>
      <c r="GV121" s="144"/>
      <c r="GW121" s="144"/>
      <c r="GX121" s="144"/>
      <c r="GY121" s="144"/>
      <c r="GZ121" s="144"/>
      <c r="HA121" s="144"/>
      <c r="HB121" s="144"/>
      <c r="HC121" s="144"/>
      <c r="HD121" s="144"/>
      <c r="HE121" s="144"/>
      <c r="HF121" s="144"/>
      <c r="HG121" s="144"/>
      <c r="HH121" s="144"/>
      <c r="HI121" s="144"/>
      <c r="HJ121" s="144"/>
      <c r="HK121" s="144"/>
      <c r="HL121" s="144"/>
      <c r="HM121" s="144"/>
      <c r="HN121" s="144"/>
      <c r="HO121" s="144"/>
      <c r="HP121" s="144"/>
      <c r="HQ121" s="144"/>
      <c r="HR121" s="144"/>
      <c r="HS121" s="144"/>
      <c r="HT121" s="144"/>
      <c r="HU121" s="144"/>
      <c r="HV121" s="144"/>
      <c r="HW121" s="144"/>
      <c r="HX121" s="144"/>
      <c r="HY121" s="144"/>
      <c r="HZ121" s="144"/>
      <c r="IA121" s="144"/>
      <c r="IB121" s="144"/>
      <c r="IC121" s="144"/>
      <c r="ID121" s="144"/>
      <c r="IE121" s="144"/>
      <c r="IF121" s="144"/>
      <c r="IG121" s="144"/>
      <c r="IH121" s="144"/>
      <c r="II121" s="144"/>
      <c r="IJ121" s="144"/>
      <c r="IK121" s="144"/>
      <c r="IL121" s="144"/>
      <c r="IM121" s="144"/>
      <c r="IN121" s="144"/>
      <c r="IO121" s="144"/>
      <c r="IP121" s="144"/>
      <c r="IQ121" s="144"/>
      <c r="IR121" s="144"/>
      <c r="IS121" s="144"/>
      <c r="IT121" s="144"/>
      <c r="IU121" s="144"/>
      <c r="IV121" s="144"/>
    </row>
    <row r="122" spans="1:256">
      <c r="A122" s="139">
        <v>113</v>
      </c>
      <c r="B122" s="146" t="s">
        <v>1112</v>
      </c>
      <c r="C122" s="145" t="s">
        <v>1094</v>
      </c>
      <c r="D122" s="142" t="s">
        <v>1001</v>
      </c>
      <c r="E122" s="88">
        <v>1</v>
      </c>
      <c r="F122" s="88"/>
      <c r="G122" s="88"/>
      <c r="H122" s="88"/>
      <c r="I122" s="88"/>
      <c r="J122" s="88"/>
      <c r="K122" s="88"/>
      <c r="L122" s="88"/>
      <c r="M122" s="88"/>
      <c r="N122" s="197">
        <v>0.04</v>
      </c>
      <c r="O122" s="197">
        <v>0.03</v>
      </c>
      <c r="P122" s="197">
        <v>2.5000000000000001E-2</v>
      </c>
      <c r="Q122" s="200">
        <v>5</v>
      </c>
      <c r="R122" s="450">
        <f t="shared" si="3"/>
        <v>0.2</v>
      </c>
      <c r="S122" s="201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144"/>
      <c r="BN122" s="144"/>
      <c r="BO122" s="144"/>
      <c r="BP122" s="144"/>
      <c r="BQ122" s="144"/>
      <c r="BR122" s="144"/>
      <c r="BS122" s="144"/>
      <c r="BT122" s="144"/>
      <c r="BU122" s="144"/>
      <c r="BV122" s="144"/>
      <c r="BW122" s="144"/>
      <c r="BX122" s="144"/>
      <c r="BY122" s="144"/>
      <c r="BZ122" s="144"/>
      <c r="CA122" s="144"/>
      <c r="CB122" s="144"/>
      <c r="CC122" s="144"/>
      <c r="CD122" s="144"/>
      <c r="CE122" s="144"/>
      <c r="CF122" s="144"/>
      <c r="CG122" s="144"/>
      <c r="CH122" s="144"/>
      <c r="CI122" s="144"/>
      <c r="CJ122" s="144"/>
      <c r="CK122" s="144"/>
      <c r="CL122" s="144"/>
      <c r="CM122" s="144"/>
      <c r="CN122" s="144"/>
      <c r="CO122" s="144"/>
      <c r="CP122" s="144"/>
      <c r="CQ122" s="144"/>
      <c r="CR122" s="144"/>
      <c r="CS122" s="144"/>
      <c r="CT122" s="144"/>
      <c r="CU122" s="144"/>
      <c r="CV122" s="144"/>
      <c r="CW122" s="144"/>
      <c r="CX122" s="144"/>
      <c r="CY122" s="144"/>
      <c r="CZ122" s="144"/>
      <c r="DA122" s="144"/>
      <c r="DB122" s="144"/>
      <c r="DC122" s="144"/>
      <c r="DD122" s="144"/>
      <c r="DE122" s="144"/>
      <c r="DF122" s="144"/>
      <c r="DG122" s="144"/>
      <c r="DH122" s="144"/>
      <c r="DI122" s="144"/>
      <c r="DJ122" s="144"/>
      <c r="DK122" s="144"/>
      <c r="DL122" s="144"/>
      <c r="DM122" s="144"/>
      <c r="DN122" s="144"/>
      <c r="DO122" s="144"/>
      <c r="DP122" s="144"/>
      <c r="DQ122" s="144"/>
      <c r="DR122" s="144"/>
      <c r="DS122" s="144"/>
      <c r="DT122" s="144"/>
      <c r="DU122" s="144"/>
      <c r="DV122" s="144"/>
      <c r="DW122" s="144"/>
      <c r="DX122" s="144"/>
      <c r="DY122" s="144"/>
      <c r="DZ122" s="144"/>
      <c r="EA122" s="144"/>
      <c r="EB122" s="144"/>
      <c r="EC122" s="144"/>
      <c r="ED122" s="144"/>
      <c r="EE122" s="144"/>
      <c r="EF122" s="144"/>
      <c r="EG122" s="144"/>
      <c r="EH122" s="144"/>
      <c r="EI122" s="144"/>
      <c r="EJ122" s="144"/>
      <c r="EK122" s="144"/>
      <c r="EL122" s="144"/>
      <c r="EM122" s="144"/>
      <c r="EN122" s="144"/>
      <c r="EO122" s="144"/>
      <c r="EP122" s="144"/>
      <c r="EQ122" s="144"/>
      <c r="ER122" s="144"/>
      <c r="ES122" s="144"/>
      <c r="ET122" s="144"/>
      <c r="EU122" s="144"/>
      <c r="EV122" s="144"/>
      <c r="EW122" s="144"/>
      <c r="EX122" s="144"/>
      <c r="EY122" s="144"/>
      <c r="EZ122" s="144"/>
      <c r="FA122" s="144"/>
      <c r="FB122" s="144"/>
      <c r="FC122" s="144"/>
      <c r="FD122" s="144"/>
      <c r="FE122" s="144"/>
      <c r="FF122" s="144"/>
      <c r="FG122" s="144"/>
      <c r="FH122" s="144"/>
      <c r="FI122" s="144"/>
      <c r="FJ122" s="144"/>
      <c r="FK122" s="144"/>
      <c r="FL122" s="144"/>
      <c r="FM122" s="144"/>
      <c r="FN122" s="144"/>
      <c r="FO122" s="144"/>
      <c r="FP122" s="144"/>
      <c r="FQ122" s="144"/>
      <c r="FR122" s="144"/>
      <c r="FS122" s="144"/>
      <c r="FT122" s="144"/>
      <c r="FU122" s="144"/>
      <c r="FV122" s="144"/>
      <c r="FW122" s="144"/>
      <c r="FX122" s="144"/>
      <c r="FY122" s="144"/>
      <c r="FZ122" s="144"/>
      <c r="GA122" s="144"/>
      <c r="GB122" s="144"/>
      <c r="GC122" s="144"/>
      <c r="GD122" s="144"/>
      <c r="GE122" s="144"/>
      <c r="GF122" s="144"/>
      <c r="GG122" s="144"/>
      <c r="GH122" s="144"/>
      <c r="GI122" s="144"/>
      <c r="GJ122" s="144"/>
      <c r="GK122" s="144"/>
      <c r="GL122" s="144"/>
      <c r="GM122" s="144"/>
      <c r="GN122" s="144"/>
      <c r="GO122" s="144"/>
      <c r="GP122" s="144"/>
      <c r="GQ122" s="144"/>
      <c r="GR122" s="144"/>
      <c r="GS122" s="144"/>
      <c r="GT122" s="144"/>
      <c r="GU122" s="144"/>
      <c r="GV122" s="144"/>
      <c r="GW122" s="144"/>
      <c r="GX122" s="144"/>
      <c r="GY122" s="144"/>
      <c r="GZ122" s="144"/>
      <c r="HA122" s="144"/>
      <c r="HB122" s="144"/>
      <c r="HC122" s="144"/>
      <c r="HD122" s="144"/>
      <c r="HE122" s="144"/>
      <c r="HF122" s="144"/>
      <c r="HG122" s="144"/>
      <c r="HH122" s="144"/>
      <c r="HI122" s="144"/>
      <c r="HJ122" s="144"/>
      <c r="HK122" s="144"/>
      <c r="HL122" s="144"/>
      <c r="HM122" s="144"/>
      <c r="HN122" s="144"/>
      <c r="HO122" s="144"/>
      <c r="HP122" s="144"/>
      <c r="HQ122" s="144"/>
      <c r="HR122" s="144"/>
      <c r="HS122" s="144"/>
      <c r="HT122" s="144"/>
      <c r="HU122" s="144"/>
      <c r="HV122" s="144"/>
      <c r="HW122" s="144"/>
      <c r="HX122" s="144"/>
      <c r="HY122" s="144"/>
      <c r="HZ122" s="144"/>
      <c r="IA122" s="144"/>
      <c r="IB122" s="144"/>
      <c r="IC122" s="144"/>
      <c r="ID122" s="144"/>
      <c r="IE122" s="144"/>
      <c r="IF122" s="144"/>
      <c r="IG122" s="144"/>
      <c r="IH122" s="144"/>
      <c r="II122" s="144"/>
      <c r="IJ122" s="144"/>
      <c r="IK122" s="144"/>
      <c r="IL122" s="144"/>
      <c r="IM122" s="144"/>
      <c r="IN122" s="144"/>
      <c r="IO122" s="144"/>
      <c r="IP122" s="144"/>
      <c r="IQ122" s="144"/>
      <c r="IR122" s="144"/>
      <c r="IS122" s="144"/>
      <c r="IT122" s="144"/>
      <c r="IU122" s="144"/>
      <c r="IV122" s="144"/>
    </row>
    <row r="123" spans="1:256">
      <c r="A123" s="139">
        <v>114</v>
      </c>
      <c r="B123" s="146" t="s">
        <v>1113</v>
      </c>
      <c r="C123" s="145" t="s">
        <v>1094</v>
      </c>
      <c r="D123" s="142" t="s">
        <v>1001</v>
      </c>
      <c r="E123" s="88">
        <v>1</v>
      </c>
      <c r="F123" s="88"/>
      <c r="G123" s="88"/>
      <c r="H123" s="88"/>
      <c r="I123" s="88"/>
      <c r="J123" s="88"/>
      <c r="K123" s="88"/>
      <c r="L123" s="88"/>
      <c r="M123" s="88"/>
      <c r="N123" s="197">
        <v>0.04</v>
      </c>
      <c r="O123" s="197">
        <v>0.03</v>
      </c>
      <c r="P123" s="197">
        <v>2.5000000000000001E-2</v>
      </c>
      <c r="Q123" s="200">
        <v>5</v>
      </c>
      <c r="R123" s="450">
        <f t="shared" si="3"/>
        <v>0.2</v>
      </c>
      <c r="S123" s="201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4"/>
      <c r="BR123" s="144"/>
      <c r="BS123" s="144"/>
      <c r="BT123" s="144"/>
      <c r="BU123" s="144"/>
      <c r="BV123" s="144"/>
      <c r="BW123" s="144"/>
      <c r="BX123" s="144"/>
      <c r="BY123" s="144"/>
      <c r="BZ123" s="144"/>
      <c r="CA123" s="144"/>
      <c r="CB123" s="144"/>
      <c r="CC123" s="144"/>
      <c r="CD123" s="144"/>
      <c r="CE123" s="144"/>
      <c r="CF123" s="144"/>
      <c r="CG123" s="144"/>
      <c r="CH123" s="144"/>
      <c r="CI123" s="144"/>
      <c r="CJ123" s="144"/>
      <c r="CK123" s="144"/>
      <c r="CL123" s="144"/>
      <c r="CM123" s="144"/>
      <c r="CN123" s="144"/>
      <c r="CO123" s="144"/>
      <c r="CP123" s="144"/>
      <c r="CQ123" s="144"/>
      <c r="CR123" s="144"/>
      <c r="CS123" s="144"/>
      <c r="CT123" s="144"/>
      <c r="CU123" s="144"/>
      <c r="CV123" s="144"/>
      <c r="CW123" s="144"/>
      <c r="CX123" s="144"/>
      <c r="CY123" s="144"/>
      <c r="CZ123" s="144"/>
      <c r="DA123" s="144"/>
      <c r="DB123" s="144"/>
      <c r="DC123" s="144"/>
      <c r="DD123" s="144"/>
      <c r="DE123" s="144"/>
      <c r="DF123" s="144"/>
      <c r="DG123" s="144"/>
      <c r="DH123" s="144"/>
      <c r="DI123" s="144"/>
      <c r="DJ123" s="144"/>
      <c r="DK123" s="144"/>
      <c r="DL123" s="144"/>
      <c r="DM123" s="144"/>
      <c r="DN123" s="144"/>
      <c r="DO123" s="144"/>
      <c r="DP123" s="144"/>
      <c r="DQ123" s="144"/>
      <c r="DR123" s="144"/>
      <c r="DS123" s="144"/>
      <c r="DT123" s="144"/>
      <c r="DU123" s="144"/>
      <c r="DV123" s="144"/>
      <c r="DW123" s="144"/>
      <c r="DX123" s="144"/>
      <c r="DY123" s="144"/>
      <c r="DZ123" s="144"/>
      <c r="EA123" s="144"/>
      <c r="EB123" s="144"/>
      <c r="EC123" s="144"/>
      <c r="ED123" s="144"/>
      <c r="EE123" s="144"/>
      <c r="EF123" s="144"/>
      <c r="EG123" s="144"/>
      <c r="EH123" s="144"/>
      <c r="EI123" s="144"/>
      <c r="EJ123" s="144"/>
      <c r="EK123" s="144"/>
      <c r="EL123" s="144"/>
      <c r="EM123" s="144"/>
      <c r="EN123" s="144"/>
      <c r="EO123" s="144"/>
      <c r="EP123" s="144"/>
      <c r="EQ123" s="144"/>
      <c r="ER123" s="144"/>
      <c r="ES123" s="144"/>
      <c r="ET123" s="144"/>
      <c r="EU123" s="144"/>
      <c r="EV123" s="144"/>
      <c r="EW123" s="144"/>
      <c r="EX123" s="144"/>
      <c r="EY123" s="144"/>
      <c r="EZ123" s="144"/>
      <c r="FA123" s="144"/>
      <c r="FB123" s="144"/>
      <c r="FC123" s="144"/>
      <c r="FD123" s="144"/>
      <c r="FE123" s="144"/>
      <c r="FF123" s="144"/>
      <c r="FG123" s="144"/>
      <c r="FH123" s="144"/>
      <c r="FI123" s="144"/>
      <c r="FJ123" s="144"/>
      <c r="FK123" s="144"/>
      <c r="FL123" s="144"/>
      <c r="FM123" s="144"/>
      <c r="FN123" s="144"/>
      <c r="FO123" s="144"/>
      <c r="FP123" s="144"/>
      <c r="FQ123" s="144"/>
      <c r="FR123" s="144"/>
      <c r="FS123" s="144"/>
      <c r="FT123" s="144"/>
      <c r="FU123" s="144"/>
      <c r="FV123" s="144"/>
      <c r="FW123" s="144"/>
      <c r="FX123" s="144"/>
      <c r="FY123" s="144"/>
      <c r="FZ123" s="144"/>
      <c r="GA123" s="144"/>
      <c r="GB123" s="144"/>
      <c r="GC123" s="144"/>
      <c r="GD123" s="144"/>
      <c r="GE123" s="144"/>
      <c r="GF123" s="144"/>
      <c r="GG123" s="144"/>
      <c r="GH123" s="144"/>
      <c r="GI123" s="144"/>
      <c r="GJ123" s="144"/>
      <c r="GK123" s="144"/>
      <c r="GL123" s="144"/>
      <c r="GM123" s="144"/>
      <c r="GN123" s="144"/>
      <c r="GO123" s="144"/>
      <c r="GP123" s="144"/>
      <c r="GQ123" s="144"/>
      <c r="GR123" s="144"/>
      <c r="GS123" s="144"/>
      <c r="GT123" s="144"/>
      <c r="GU123" s="144"/>
      <c r="GV123" s="144"/>
      <c r="GW123" s="144"/>
      <c r="GX123" s="144"/>
      <c r="GY123" s="144"/>
      <c r="GZ123" s="144"/>
      <c r="HA123" s="144"/>
      <c r="HB123" s="144"/>
      <c r="HC123" s="144"/>
      <c r="HD123" s="144"/>
      <c r="HE123" s="144"/>
      <c r="HF123" s="144"/>
      <c r="HG123" s="144"/>
      <c r="HH123" s="144"/>
      <c r="HI123" s="144"/>
      <c r="HJ123" s="144"/>
      <c r="HK123" s="144"/>
      <c r="HL123" s="144"/>
      <c r="HM123" s="144"/>
      <c r="HN123" s="144"/>
      <c r="HO123" s="144"/>
      <c r="HP123" s="144"/>
      <c r="HQ123" s="144"/>
      <c r="HR123" s="144"/>
      <c r="HS123" s="144"/>
      <c r="HT123" s="144"/>
      <c r="HU123" s="144"/>
      <c r="HV123" s="144"/>
      <c r="HW123" s="144"/>
      <c r="HX123" s="144"/>
      <c r="HY123" s="144"/>
      <c r="HZ123" s="144"/>
      <c r="IA123" s="144"/>
      <c r="IB123" s="144"/>
      <c r="IC123" s="144"/>
      <c r="ID123" s="144"/>
      <c r="IE123" s="144"/>
      <c r="IF123" s="144"/>
      <c r="IG123" s="144"/>
      <c r="IH123" s="144"/>
      <c r="II123" s="144"/>
      <c r="IJ123" s="144"/>
      <c r="IK123" s="144"/>
      <c r="IL123" s="144"/>
      <c r="IM123" s="144"/>
      <c r="IN123" s="144"/>
      <c r="IO123" s="144"/>
      <c r="IP123" s="144"/>
      <c r="IQ123" s="144"/>
      <c r="IR123" s="144"/>
      <c r="IS123" s="144"/>
      <c r="IT123" s="144"/>
      <c r="IU123" s="144"/>
      <c r="IV123" s="144"/>
    </row>
    <row r="124" spans="1:256">
      <c r="A124" s="139">
        <v>115</v>
      </c>
      <c r="B124" s="146" t="s">
        <v>1114</v>
      </c>
      <c r="C124" s="145" t="s">
        <v>1094</v>
      </c>
      <c r="D124" s="142" t="s">
        <v>1001</v>
      </c>
      <c r="E124" s="88">
        <v>1</v>
      </c>
      <c r="F124" s="88"/>
      <c r="G124" s="88"/>
      <c r="H124" s="88"/>
      <c r="I124" s="88"/>
      <c r="J124" s="88"/>
      <c r="K124" s="88"/>
      <c r="L124" s="88"/>
      <c r="M124" s="88"/>
      <c r="N124" s="197">
        <v>0.04</v>
      </c>
      <c r="O124" s="197">
        <v>0.03</v>
      </c>
      <c r="P124" s="197">
        <v>2.5000000000000001E-2</v>
      </c>
      <c r="Q124" s="200">
        <v>5</v>
      </c>
      <c r="R124" s="450">
        <f t="shared" si="3"/>
        <v>0.2</v>
      </c>
      <c r="S124" s="201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4"/>
      <c r="BC124" s="144"/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44"/>
      <c r="BP124" s="144"/>
      <c r="BQ124" s="144"/>
      <c r="BR124" s="144"/>
      <c r="BS124" s="144"/>
      <c r="BT124" s="144"/>
      <c r="BU124" s="144"/>
      <c r="BV124" s="144"/>
      <c r="BW124" s="144"/>
      <c r="BX124" s="144"/>
      <c r="BY124" s="144"/>
      <c r="BZ124" s="144"/>
      <c r="CA124" s="144"/>
      <c r="CB124" s="144"/>
      <c r="CC124" s="144"/>
      <c r="CD124" s="144"/>
      <c r="CE124" s="144"/>
      <c r="CF124" s="144"/>
      <c r="CG124" s="144"/>
      <c r="CH124" s="144"/>
      <c r="CI124" s="144"/>
      <c r="CJ124" s="144"/>
      <c r="CK124" s="144"/>
      <c r="CL124" s="144"/>
      <c r="CM124" s="144"/>
      <c r="CN124" s="144"/>
      <c r="CO124" s="144"/>
      <c r="CP124" s="144"/>
      <c r="CQ124" s="144"/>
      <c r="CR124" s="144"/>
      <c r="CS124" s="144"/>
      <c r="CT124" s="144"/>
      <c r="CU124" s="144"/>
      <c r="CV124" s="144"/>
      <c r="CW124" s="144"/>
      <c r="CX124" s="144"/>
      <c r="CY124" s="144"/>
      <c r="CZ124" s="144"/>
      <c r="DA124" s="144"/>
      <c r="DB124" s="144"/>
      <c r="DC124" s="144"/>
      <c r="DD124" s="144"/>
      <c r="DE124" s="144"/>
      <c r="DF124" s="144"/>
      <c r="DG124" s="144"/>
      <c r="DH124" s="144"/>
      <c r="DI124" s="144"/>
      <c r="DJ124" s="144"/>
      <c r="DK124" s="144"/>
      <c r="DL124" s="144"/>
      <c r="DM124" s="144"/>
      <c r="DN124" s="144"/>
      <c r="DO124" s="144"/>
      <c r="DP124" s="144"/>
      <c r="DQ124" s="144"/>
      <c r="DR124" s="144"/>
      <c r="DS124" s="144"/>
      <c r="DT124" s="144"/>
      <c r="DU124" s="144"/>
      <c r="DV124" s="144"/>
      <c r="DW124" s="144"/>
      <c r="DX124" s="144"/>
      <c r="DY124" s="144"/>
      <c r="DZ124" s="144"/>
      <c r="EA124" s="144"/>
      <c r="EB124" s="144"/>
      <c r="EC124" s="144"/>
      <c r="ED124" s="144"/>
      <c r="EE124" s="144"/>
      <c r="EF124" s="144"/>
      <c r="EG124" s="144"/>
      <c r="EH124" s="144"/>
      <c r="EI124" s="144"/>
      <c r="EJ124" s="144"/>
      <c r="EK124" s="144"/>
      <c r="EL124" s="144"/>
      <c r="EM124" s="144"/>
      <c r="EN124" s="144"/>
      <c r="EO124" s="144"/>
      <c r="EP124" s="144"/>
      <c r="EQ124" s="144"/>
      <c r="ER124" s="144"/>
      <c r="ES124" s="144"/>
      <c r="ET124" s="144"/>
      <c r="EU124" s="144"/>
      <c r="EV124" s="144"/>
      <c r="EW124" s="144"/>
      <c r="EX124" s="144"/>
      <c r="EY124" s="144"/>
      <c r="EZ124" s="144"/>
      <c r="FA124" s="144"/>
      <c r="FB124" s="144"/>
      <c r="FC124" s="144"/>
      <c r="FD124" s="144"/>
      <c r="FE124" s="144"/>
      <c r="FF124" s="144"/>
      <c r="FG124" s="144"/>
      <c r="FH124" s="144"/>
      <c r="FI124" s="144"/>
      <c r="FJ124" s="144"/>
      <c r="FK124" s="144"/>
      <c r="FL124" s="144"/>
      <c r="FM124" s="144"/>
      <c r="FN124" s="144"/>
      <c r="FO124" s="144"/>
      <c r="FP124" s="144"/>
      <c r="FQ124" s="144"/>
      <c r="FR124" s="144"/>
      <c r="FS124" s="144"/>
      <c r="FT124" s="144"/>
      <c r="FU124" s="144"/>
      <c r="FV124" s="144"/>
      <c r="FW124" s="144"/>
      <c r="FX124" s="144"/>
      <c r="FY124" s="144"/>
      <c r="FZ124" s="144"/>
      <c r="GA124" s="144"/>
      <c r="GB124" s="144"/>
      <c r="GC124" s="144"/>
      <c r="GD124" s="144"/>
      <c r="GE124" s="144"/>
      <c r="GF124" s="144"/>
      <c r="GG124" s="144"/>
      <c r="GH124" s="144"/>
      <c r="GI124" s="144"/>
      <c r="GJ124" s="144"/>
      <c r="GK124" s="144"/>
      <c r="GL124" s="144"/>
      <c r="GM124" s="144"/>
      <c r="GN124" s="144"/>
      <c r="GO124" s="144"/>
      <c r="GP124" s="144"/>
      <c r="GQ124" s="144"/>
      <c r="GR124" s="144"/>
      <c r="GS124" s="144"/>
      <c r="GT124" s="144"/>
      <c r="GU124" s="144"/>
      <c r="GV124" s="144"/>
      <c r="GW124" s="144"/>
      <c r="GX124" s="144"/>
      <c r="GY124" s="144"/>
      <c r="GZ124" s="144"/>
      <c r="HA124" s="144"/>
      <c r="HB124" s="144"/>
      <c r="HC124" s="144"/>
      <c r="HD124" s="144"/>
      <c r="HE124" s="144"/>
      <c r="HF124" s="144"/>
      <c r="HG124" s="144"/>
      <c r="HH124" s="144"/>
      <c r="HI124" s="144"/>
      <c r="HJ124" s="144"/>
      <c r="HK124" s="144"/>
      <c r="HL124" s="144"/>
      <c r="HM124" s="144"/>
      <c r="HN124" s="144"/>
      <c r="HO124" s="144"/>
      <c r="HP124" s="144"/>
      <c r="HQ124" s="144"/>
      <c r="HR124" s="144"/>
      <c r="HS124" s="144"/>
      <c r="HT124" s="144"/>
      <c r="HU124" s="144"/>
      <c r="HV124" s="144"/>
      <c r="HW124" s="144"/>
      <c r="HX124" s="144"/>
      <c r="HY124" s="144"/>
      <c r="HZ124" s="144"/>
      <c r="IA124" s="144"/>
      <c r="IB124" s="144"/>
      <c r="IC124" s="144"/>
      <c r="ID124" s="144"/>
      <c r="IE124" s="144"/>
      <c r="IF124" s="144"/>
      <c r="IG124" s="144"/>
      <c r="IH124" s="144"/>
      <c r="II124" s="144"/>
      <c r="IJ124" s="144"/>
      <c r="IK124" s="144"/>
      <c r="IL124" s="144"/>
      <c r="IM124" s="144"/>
      <c r="IN124" s="144"/>
      <c r="IO124" s="144"/>
      <c r="IP124" s="144"/>
      <c r="IQ124" s="144"/>
      <c r="IR124" s="144"/>
      <c r="IS124" s="144"/>
      <c r="IT124" s="144"/>
      <c r="IU124" s="144"/>
      <c r="IV124" s="144"/>
    </row>
    <row r="125" spans="1:256">
      <c r="A125" s="139">
        <v>116</v>
      </c>
      <c r="B125" s="146" t="s">
        <v>1115</v>
      </c>
      <c r="C125" s="145" t="s">
        <v>1094</v>
      </c>
      <c r="D125" s="142" t="s">
        <v>1001</v>
      </c>
      <c r="E125" s="88">
        <v>1</v>
      </c>
      <c r="F125" s="88"/>
      <c r="G125" s="88"/>
      <c r="H125" s="88"/>
      <c r="I125" s="88"/>
      <c r="J125" s="88"/>
      <c r="K125" s="88"/>
      <c r="L125" s="88"/>
      <c r="M125" s="88"/>
      <c r="N125" s="197">
        <v>0.04</v>
      </c>
      <c r="O125" s="197">
        <v>0.03</v>
      </c>
      <c r="P125" s="197">
        <v>2.5000000000000001E-2</v>
      </c>
      <c r="Q125" s="200">
        <v>5</v>
      </c>
      <c r="R125" s="450">
        <f t="shared" si="3"/>
        <v>0.2</v>
      </c>
      <c r="S125" s="201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  <c r="AU125" s="144"/>
      <c r="AV125" s="144"/>
      <c r="AW125" s="144"/>
      <c r="AX125" s="144"/>
      <c r="AY125" s="144"/>
      <c r="AZ125" s="144"/>
      <c r="BA125" s="144"/>
      <c r="BB125" s="144"/>
      <c r="BC125" s="144"/>
      <c r="BD125" s="144"/>
      <c r="BE125" s="144"/>
      <c r="BF125" s="144"/>
      <c r="BG125" s="144"/>
      <c r="BH125" s="144"/>
      <c r="BI125" s="144"/>
      <c r="BJ125" s="144"/>
      <c r="BK125" s="144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4"/>
      <c r="CD125" s="144"/>
      <c r="CE125" s="144"/>
      <c r="CF125" s="144"/>
      <c r="CG125" s="144"/>
      <c r="CH125" s="144"/>
      <c r="CI125" s="144"/>
      <c r="CJ125" s="144"/>
      <c r="CK125" s="144"/>
      <c r="CL125" s="144"/>
      <c r="CM125" s="144"/>
      <c r="CN125" s="144"/>
      <c r="CO125" s="144"/>
      <c r="CP125" s="144"/>
      <c r="CQ125" s="144"/>
      <c r="CR125" s="144"/>
      <c r="CS125" s="144"/>
      <c r="CT125" s="144"/>
      <c r="CU125" s="144"/>
      <c r="CV125" s="144"/>
      <c r="CW125" s="144"/>
      <c r="CX125" s="144"/>
      <c r="CY125" s="144"/>
      <c r="CZ125" s="144"/>
      <c r="DA125" s="144"/>
      <c r="DB125" s="144"/>
      <c r="DC125" s="144"/>
      <c r="DD125" s="144"/>
      <c r="DE125" s="144"/>
      <c r="DF125" s="144"/>
      <c r="DG125" s="144"/>
      <c r="DH125" s="144"/>
      <c r="DI125" s="144"/>
      <c r="DJ125" s="144"/>
      <c r="DK125" s="144"/>
      <c r="DL125" s="144"/>
      <c r="DM125" s="144"/>
      <c r="DN125" s="144"/>
      <c r="DO125" s="144"/>
      <c r="DP125" s="144"/>
      <c r="DQ125" s="144"/>
      <c r="DR125" s="144"/>
      <c r="DS125" s="144"/>
      <c r="DT125" s="144"/>
      <c r="DU125" s="144"/>
      <c r="DV125" s="144"/>
      <c r="DW125" s="144"/>
      <c r="DX125" s="144"/>
      <c r="DY125" s="144"/>
      <c r="DZ125" s="144"/>
      <c r="EA125" s="144"/>
      <c r="EB125" s="144"/>
      <c r="EC125" s="144"/>
      <c r="ED125" s="144"/>
      <c r="EE125" s="144"/>
      <c r="EF125" s="144"/>
      <c r="EG125" s="144"/>
      <c r="EH125" s="144"/>
      <c r="EI125" s="144"/>
      <c r="EJ125" s="144"/>
      <c r="EK125" s="144"/>
      <c r="EL125" s="144"/>
      <c r="EM125" s="144"/>
      <c r="EN125" s="144"/>
      <c r="EO125" s="144"/>
      <c r="EP125" s="144"/>
      <c r="EQ125" s="144"/>
      <c r="ER125" s="144"/>
      <c r="ES125" s="144"/>
      <c r="ET125" s="144"/>
      <c r="EU125" s="144"/>
      <c r="EV125" s="144"/>
      <c r="EW125" s="144"/>
      <c r="EX125" s="144"/>
      <c r="EY125" s="144"/>
      <c r="EZ125" s="144"/>
      <c r="FA125" s="144"/>
      <c r="FB125" s="144"/>
      <c r="FC125" s="144"/>
      <c r="FD125" s="144"/>
      <c r="FE125" s="144"/>
      <c r="FF125" s="144"/>
      <c r="FG125" s="144"/>
      <c r="FH125" s="144"/>
      <c r="FI125" s="144"/>
      <c r="FJ125" s="144"/>
      <c r="FK125" s="144"/>
      <c r="FL125" s="144"/>
      <c r="FM125" s="144"/>
      <c r="FN125" s="144"/>
      <c r="FO125" s="144"/>
      <c r="FP125" s="144"/>
      <c r="FQ125" s="144"/>
      <c r="FR125" s="144"/>
      <c r="FS125" s="144"/>
      <c r="FT125" s="144"/>
      <c r="FU125" s="144"/>
      <c r="FV125" s="144"/>
      <c r="FW125" s="144"/>
      <c r="FX125" s="144"/>
      <c r="FY125" s="144"/>
      <c r="FZ125" s="144"/>
      <c r="GA125" s="144"/>
      <c r="GB125" s="144"/>
      <c r="GC125" s="144"/>
      <c r="GD125" s="144"/>
      <c r="GE125" s="144"/>
      <c r="GF125" s="144"/>
      <c r="GG125" s="144"/>
      <c r="GH125" s="144"/>
      <c r="GI125" s="144"/>
      <c r="GJ125" s="144"/>
      <c r="GK125" s="144"/>
      <c r="GL125" s="144"/>
      <c r="GM125" s="144"/>
      <c r="GN125" s="144"/>
      <c r="GO125" s="144"/>
      <c r="GP125" s="144"/>
      <c r="GQ125" s="144"/>
      <c r="GR125" s="144"/>
      <c r="GS125" s="144"/>
      <c r="GT125" s="144"/>
      <c r="GU125" s="144"/>
      <c r="GV125" s="144"/>
      <c r="GW125" s="144"/>
      <c r="GX125" s="144"/>
      <c r="GY125" s="144"/>
      <c r="GZ125" s="144"/>
      <c r="HA125" s="144"/>
      <c r="HB125" s="144"/>
      <c r="HC125" s="144"/>
      <c r="HD125" s="144"/>
      <c r="HE125" s="144"/>
      <c r="HF125" s="144"/>
      <c r="HG125" s="144"/>
      <c r="HH125" s="144"/>
      <c r="HI125" s="144"/>
      <c r="HJ125" s="144"/>
      <c r="HK125" s="144"/>
      <c r="HL125" s="144"/>
      <c r="HM125" s="144"/>
      <c r="HN125" s="144"/>
      <c r="HO125" s="144"/>
      <c r="HP125" s="144"/>
      <c r="HQ125" s="144"/>
      <c r="HR125" s="144"/>
      <c r="HS125" s="144"/>
      <c r="HT125" s="144"/>
      <c r="HU125" s="144"/>
      <c r="HV125" s="144"/>
      <c r="HW125" s="144"/>
      <c r="HX125" s="144"/>
      <c r="HY125" s="144"/>
      <c r="HZ125" s="144"/>
      <c r="IA125" s="144"/>
      <c r="IB125" s="144"/>
      <c r="IC125" s="144"/>
      <c r="ID125" s="144"/>
      <c r="IE125" s="144"/>
      <c r="IF125" s="144"/>
      <c r="IG125" s="144"/>
      <c r="IH125" s="144"/>
      <c r="II125" s="144"/>
      <c r="IJ125" s="144"/>
      <c r="IK125" s="144"/>
      <c r="IL125" s="144"/>
      <c r="IM125" s="144"/>
      <c r="IN125" s="144"/>
      <c r="IO125" s="144"/>
      <c r="IP125" s="144"/>
      <c r="IQ125" s="144"/>
      <c r="IR125" s="144"/>
      <c r="IS125" s="144"/>
      <c r="IT125" s="144"/>
      <c r="IU125" s="144"/>
      <c r="IV125" s="144"/>
    </row>
    <row r="126" spans="1:256">
      <c r="A126" s="139">
        <v>117</v>
      </c>
      <c r="B126" s="146" t="s">
        <v>1116</v>
      </c>
      <c r="C126" s="145" t="s">
        <v>1094</v>
      </c>
      <c r="D126" s="142" t="s">
        <v>1001</v>
      </c>
      <c r="E126" s="88">
        <v>1</v>
      </c>
      <c r="F126" s="88"/>
      <c r="G126" s="88"/>
      <c r="H126" s="88"/>
      <c r="I126" s="88"/>
      <c r="J126" s="88"/>
      <c r="K126" s="88"/>
      <c r="L126" s="88"/>
      <c r="M126" s="88"/>
      <c r="N126" s="197">
        <v>0.04</v>
      </c>
      <c r="O126" s="197">
        <v>0.03</v>
      </c>
      <c r="P126" s="197">
        <v>2.5000000000000001E-2</v>
      </c>
      <c r="Q126" s="200">
        <v>5</v>
      </c>
      <c r="R126" s="450">
        <f t="shared" si="3"/>
        <v>0.2</v>
      </c>
      <c r="S126" s="201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  <c r="AU126" s="144"/>
      <c r="AV126" s="144"/>
      <c r="AW126" s="144"/>
      <c r="AX126" s="144"/>
      <c r="AY126" s="144"/>
      <c r="AZ126" s="144"/>
      <c r="BA126" s="144"/>
      <c r="BB126" s="144"/>
      <c r="BC126" s="144"/>
      <c r="BD126" s="144"/>
      <c r="BE126" s="144"/>
      <c r="BF126" s="144"/>
      <c r="BG126" s="144"/>
      <c r="BH126" s="144"/>
      <c r="BI126" s="144"/>
      <c r="BJ126" s="144"/>
      <c r="BK126" s="144"/>
      <c r="BL126" s="144"/>
      <c r="BM126" s="144"/>
      <c r="BN126" s="144"/>
      <c r="BO126" s="144"/>
      <c r="BP126" s="144"/>
      <c r="BQ126" s="144"/>
      <c r="BR126" s="144"/>
      <c r="BS126" s="144"/>
      <c r="BT126" s="144"/>
      <c r="BU126" s="144"/>
      <c r="BV126" s="144"/>
      <c r="BW126" s="144"/>
      <c r="BX126" s="144"/>
      <c r="BY126" s="144"/>
      <c r="BZ126" s="144"/>
      <c r="CA126" s="144"/>
      <c r="CB126" s="144"/>
      <c r="CC126" s="144"/>
      <c r="CD126" s="144"/>
      <c r="CE126" s="144"/>
      <c r="CF126" s="144"/>
      <c r="CG126" s="144"/>
      <c r="CH126" s="144"/>
      <c r="CI126" s="144"/>
      <c r="CJ126" s="144"/>
      <c r="CK126" s="144"/>
      <c r="CL126" s="144"/>
      <c r="CM126" s="144"/>
      <c r="CN126" s="144"/>
      <c r="CO126" s="144"/>
      <c r="CP126" s="144"/>
      <c r="CQ126" s="144"/>
      <c r="CR126" s="144"/>
      <c r="CS126" s="144"/>
      <c r="CT126" s="144"/>
      <c r="CU126" s="144"/>
      <c r="CV126" s="144"/>
      <c r="CW126" s="144"/>
      <c r="CX126" s="144"/>
      <c r="CY126" s="144"/>
      <c r="CZ126" s="144"/>
      <c r="DA126" s="144"/>
      <c r="DB126" s="144"/>
      <c r="DC126" s="144"/>
      <c r="DD126" s="144"/>
      <c r="DE126" s="144"/>
      <c r="DF126" s="144"/>
      <c r="DG126" s="144"/>
      <c r="DH126" s="144"/>
      <c r="DI126" s="144"/>
      <c r="DJ126" s="144"/>
      <c r="DK126" s="144"/>
      <c r="DL126" s="144"/>
      <c r="DM126" s="144"/>
      <c r="DN126" s="144"/>
      <c r="DO126" s="144"/>
      <c r="DP126" s="144"/>
      <c r="DQ126" s="144"/>
      <c r="DR126" s="144"/>
      <c r="DS126" s="144"/>
      <c r="DT126" s="144"/>
      <c r="DU126" s="144"/>
      <c r="DV126" s="144"/>
      <c r="DW126" s="144"/>
      <c r="DX126" s="144"/>
      <c r="DY126" s="144"/>
      <c r="DZ126" s="144"/>
      <c r="EA126" s="144"/>
      <c r="EB126" s="144"/>
      <c r="EC126" s="144"/>
      <c r="ED126" s="144"/>
      <c r="EE126" s="144"/>
      <c r="EF126" s="144"/>
      <c r="EG126" s="144"/>
      <c r="EH126" s="144"/>
      <c r="EI126" s="144"/>
      <c r="EJ126" s="144"/>
      <c r="EK126" s="144"/>
      <c r="EL126" s="144"/>
      <c r="EM126" s="144"/>
      <c r="EN126" s="144"/>
      <c r="EO126" s="144"/>
      <c r="EP126" s="144"/>
      <c r="EQ126" s="144"/>
      <c r="ER126" s="144"/>
      <c r="ES126" s="144"/>
      <c r="ET126" s="144"/>
      <c r="EU126" s="144"/>
      <c r="EV126" s="144"/>
      <c r="EW126" s="144"/>
      <c r="EX126" s="144"/>
      <c r="EY126" s="144"/>
      <c r="EZ126" s="144"/>
      <c r="FA126" s="144"/>
      <c r="FB126" s="144"/>
      <c r="FC126" s="144"/>
      <c r="FD126" s="144"/>
      <c r="FE126" s="144"/>
      <c r="FF126" s="144"/>
      <c r="FG126" s="144"/>
      <c r="FH126" s="144"/>
      <c r="FI126" s="144"/>
      <c r="FJ126" s="144"/>
      <c r="FK126" s="144"/>
      <c r="FL126" s="144"/>
      <c r="FM126" s="144"/>
      <c r="FN126" s="144"/>
      <c r="FO126" s="144"/>
      <c r="FP126" s="144"/>
      <c r="FQ126" s="144"/>
      <c r="FR126" s="144"/>
      <c r="FS126" s="144"/>
      <c r="FT126" s="144"/>
      <c r="FU126" s="144"/>
      <c r="FV126" s="144"/>
      <c r="FW126" s="144"/>
      <c r="FX126" s="144"/>
      <c r="FY126" s="144"/>
      <c r="FZ126" s="144"/>
      <c r="GA126" s="144"/>
      <c r="GB126" s="144"/>
      <c r="GC126" s="144"/>
      <c r="GD126" s="144"/>
      <c r="GE126" s="144"/>
      <c r="GF126" s="144"/>
      <c r="GG126" s="144"/>
      <c r="GH126" s="144"/>
      <c r="GI126" s="144"/>
      <c r="GJ126" s="144"/>
      <c r="GK126" s="144"/>
      <c r="GL126" s="144"/>
      <c r="GM126" s="144"/>
      <c r="GN126" s="144"/>
      <c r="GO126" s="144"/>
      <c r="GP126" s="144"/>
      <c r="GQ126" s="144"/>
      <c r="GR126" s="144"/>
      <c r="GS126" s="144"/>
      <c r="GT126" s="144"/>
      <c r="GU126" s="144"/>
      <c r="GV126" s="144"/>
      <c r="GW126" s="144"/>
      <c r="GX126" s="144"/>
      <c r="GY126" s="144"/>
      <c r="GZ126" s="144"/>
      <c r="HA126" s="144"/>
      <c r="HB126" s="144"/>
      <c r="HC126" s="144"/>
      <c r="HD126" s="144"/>
      <c r="HE126" s="144"/>
      <c r="HF126" s="144"/>
      <c r="HG126" s="144"/>
      <c r="HH126" s="144"/>
      <c r="HI126" s="144"/>
      <c r="HJ126" s="144"/>
      <c r="HK126" s="144"/>
      <c r="HL126" s="144"/>
      <c r="HM126" s="144"/>
      <c r="HN126" s="144"/>
      <c r="HO126" s="144"/>
      <c r="HP126" s="144"/>
      <c r="HQ126" s="144"/>
      <c r="HR126" s="144"/>
      <c r="HS126" s="144"/>
      <c r="HT126" s="144"/>
      <c r="HU126" s="144"/>
      <c r="HV126" s="144"/>
      <c r="HW126" s="144"/>
      <c r="HX126" s="144"/>
      <c r="HY126" s="144"/>
      <c r="HZ126" s="144"/>
      <c r="IA126" s="144"/>
      <c r="IB126" s="144"/>
      <c r="IC126" s="144"/>
      <c r="ID126" s="144"/>
      <c r="IE126" s="144"/>
      <c r="IF126" s="144"/>
      <c r="IG126" s="144"/>
      <c r="IH126" s="144"/>
      <c r="II126" s="144"/>
      <c r="IJ126" s="144"/>
      <c r="IK126" s="144"/>
      <c r="IL126" s="144"/>
      <c r="IM126" s="144"/>
      <c r="IN126" s="144"/>
      <c r="IO126" s="144"/>
      <c r="IP126" s="144"/>
      <c r="IQ126" s="144"/>
      <c r="IR126" s="144"/>
      <c r="IS126" s="144"/>
      <c r="IT126" s="144"/>
      <c r="IU126" s="144"/>
      <c r="IV126" s="144"/>
    </row>
    <row r="127" spans="1:256">
      <c r="A127" s="139">
        <v>118</v>
      </c>
      <c r="B127" s="146" t="s">
        <v>1117</v>
      </c>
      <c r="C127" s="145" t="s">
        <v>1094</v>
      </c>
      <c r="D127" s="142" t="s">
        <v>1001</v>
      </c>
      <c r="E127" s="88">
        <v>1</v>
      </c>
      <c r="F127" s="88"/>
      <c r="G127" s="88"/>
      <c r="H127" s="88"/>
      <c r="I127" s="88"/>
      <c r="J127" s="88"/>
      <c r="K127" s="88"/>
      <c r="L127" s="88"/>
      <c r="M127" s="88"/>
      <c r="N127" s="197">
        <v>0.04</v>
      </c>
      <c r="O127" s="197">
        <v>0.03</v>
      </c>
      <c r="P127" s="197">
        <v>2.5000000000000001E-2</v>
      </c>
      <c r="Q127" s="200">
        <v>5</v>
      </c>
      <c r="R127" s="450">
        <f t="shared" si="3"/>
        <v>0.2</v>
      </c>
      <c r="S127" s="201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  <c r="AV127" s="144"/>
      <c r="AW127" s="144"/>
      <c r="AX127" s="144"/>
      <c r="AY127" s="144"/>
      <c r="AZ127" s="144"/>
      <c r="BA127" s="144"/>
      <c r="BB127" s="144"/>
      <c r="BC127" s="144"/>
      <c r="BD127" s="144"/>
      <c r="BE127" s="144"/>
      <c r="BF127" s="144"/>
      <c r="BG127" s="144"/>
      <c r="BH127" s="144"/>
      <c r="BI127" s="144"/>
      <c r="BJ127" s="144"/>
      <c r="BK127" s="144"/>
      <c r="BL127" s="144"/>
      <c r="BM127" s="144"/>
      <c r="BN127" s="144"/>
      <c r="BO127" s="144"/>
      <c r="BP127" s="144"/>
      <c r="BQ127" s="144"/>
      <c r="BR127" s="144"/>
      <c r="BS127" s="144"/>
      <c r="BT127" s="144"/>
      <c r="BU127" s="144"/>
      <c r="BV127" s="144"/>
      <c r="BW127" s="144"/>
      <c r="BX127" s="144"/>
      <c r="BY127" s="144"/>
      <c r="BZ127" s="144"/>
      <c r="CA127" s="144"/>
      <c r="CB127" s="144"/>
      <c r="CC127" s="144"/>
      <c r="CD127" s="144"/>
      <c r="CE127" s="144"/>
      <c r="CF127" s="144"/>
      <c r="CG127" s="144"/>
      <c r="CH127" s="144"/>
      <c r="CI127" s="144"/>
      <c r="CJ127" s="144"/>
      <c r="CK127" s="144"/>
      <c r="CL127" s="144"/>
      <c r="CM127" s="144"/>
      <c r="CN127" s="144"/>
      <c r="CO127" s="144"/>
      <c r="CP127" s="144"/>
      <c r="CQ127" s="144"/>
      <c r="CR127" s="144"/>
      <c r="CS127" s="144"/>
      <c r="CT127" s="144"/>
      <c r="CU127" s="144"/>
      <c r="CV127" s="144"/>
      <c r="CW127" s="144"/>
      <c r="CX127" s="144"/>
      <c r="CY127" s="144"/>
      <c r="CZ127" s="144"/>
      <c r="DA127" s="144"/>
      <c r="DB127" s="144"/>
      <c r="DC127" s="144"/>
      <c r="DD127" s="144"/>
      <c r="DE127" s="144"/>
      <c r="DF127" s="144"/>
      <c r="DG127" s="144"/>
      <c r="DH127" s="144"/>
      <c r="DI127" s="144"/>
      <c r="DJ127" s="144"/>
      <c r="DK127" s="144"/>
      <c r="DL127" s="144"/>
      <c r="DM127" s="144"/>
      <c r="DN127" s="144"/>
      <c r="DO127" s="144"/>
      <c r="DP127" s="144"/>
      <c r="DQ127" s="144"/>
      <c r="DR127" s="144"/>
      <c r="DS127" s="144"/>
      <c r="DT127" s="144"/>
      <c r="DU127" s="144"/>
      <c r="DV127" s="144"/>
      <c r="DW127" s="144"/>
      <c r="DX127" s="144"/>
      <c r="DY127" s="144"/>
      <c r="DZ127" s="144"/>
      <c r="EA127" s="144"/>
      <c r="EB127" s="144"/>
      <c r="EC127" s="144"/>
      <c r="ED127" s="144"/>
      <c r="EE127" s="144"/>
      <c r="EF127" s="144"/>
      <c r="EG127" s="144"/>
      <c r="EH127" s="144"/>
      <c r="EI127" s="144"/>
      <c r="EJ127" s="144"/>
      <c r="EK127" s="144"/>
      <c r="EL127" s="144"/>
      <c r="EM127" s="144"/>
      <c r="EN127" s="144"/>
      <c r="EO127" s="144"/>
      <c r="EP127" s="144"/>
      <c r="EQ127" s="144"/>
      <c r="ER127" s="144"/>
      <c r="ES127" s="144"/>
      <c r="ET127" s="144"/>
      <c r="EU127" s="144"/>
      <c r="EV127" s="144"/>
      <c r="EW127" s="144"/>
      <c r="EX127" s="144"/>
      <c r="EY127" s="144"/>
      <c r="EZ127" s="144"/>
      <c r="FA127" s="144"/>
      <c r="FB127" s="144"/>
      <c r="FC127" s="144"/>
      <c r="FD127" s="144"/>
      <c r="FE127" s="144"/>
      <c r="FF127" s="144"/>
      <c r="FG127" s="144"/>
      <c r="FH127" s="144"/>
      <c r="FI127" s="144"/>
      <c r="FJ127" s="144"/>
      <c r="FK127" s="144"/>
      <c r="FL127" s="144"/>
      <c r="FM127" s="144"/>
      <c r="FN127" s="144"/>
      <c r="FO127" s="144"/>
      <c r="FP127" s="144"/>
      <c r="FQ127" s="144"/>
      <c r="FR127" s="144"/>
      <c r="FS127" s="144"/>
      <c r="FT127" s="144"/>
      <c r="FU127" s="144"/>
      <c r="FV127" s="144"/>
      <c r="FW127" s="144"/>
      <c r="FX127" s="144"/>
      <c r="FY127" s="144"/>
      <c r="FZ127" s="144"/>
      <c r="GA127" s="144"/>
      <c r="GB127" s="144"/>
      <c r="GC127" s="144"/>
      <c r="GD127" s="144"/>
      <c r="GE127" s="144"/>
      <c r="GF127" s="144"/>
      <c r="GG127" s="144"/>
      <c r="GH127" s="144"/>
      <c r="GI127" s="144"/>
      <c r="GJ127" s="144"/>
      <c r="GK127" s="144"/>
      <c r="GL127" s="144"/>
      <c r="GM127" s="144"/>
      <c r="GN127" s="144"/>
      <c r="GO127" s="144"/>
      <c r="GP127" s="144"/>
      <c r="GQ127" s="144"/>
      <c r="GR127" s="144"/>
      <c r="GS127" s="144"/>
      <c r="GT127" s="144"/>
      <c r="GU127" s="144"/>
      <c r="GV127" s="144"/>
      <c r="GW127" s="144"/>
      <c r="GX127" s="144"/>
      <c r="GY127" s="144"/>
      <c r="GZ127" s="144"/>
      <c r="HA127" s="144"/>
      <c r="HB127" s="144"/>
      <c r="HC127" s="144"/>
      <c r="HD127" s="144"/>
      <c r="HE127" s="144"/>
      <c r="HF127" s="144"/>
      <c r="HG127" s="144"/>
      <c r="HH127" s="144"/>
      <c r="HI127" s="144"/>
      <c r="HJ127" s="144"/>
      <c r="HK127" s="144"/>
      <c r="HL127" s="144"/>
      <c r="HM127" s="144"/>
      <c r="HN127" s="144"/>
      <c r="HO127" s="144"/>
      <c r="HP127" s="144"/>
      <c r="HQ127" s="144"/>
      <c r="HR127" s="144"/>
      <c r="HS127" s="144"/>
      <c r="HT127" s="144"/>
      <c r="HU127" s="144"/>
      <c r="HV127" s="144"/>
      <c r="HW127" s="144"/>
      <c r="HX127" s="144"/>
      <c r="HY127" s="144"/>
      <c r="HZ127" s="144"/>
      <c r="IA127" s="144"/>
      <c r="IB127" s="144"/>
      <c r="IC127" s="144"/>
      <c r="ID127" s="144"/>
      <c r="IE127" s="144"/>
      <c r="IF127" s="144"/>
      <c r="IG127" s="144"/>
      <c r="IH127" s="144"/>
      <c r="II127" s="144"/>
      <c r="IJ127" s="144"/>
      <c r="IK127" s="144"/>
      <c r="IL127" s="144"/>
      <c r="IM127" s="144"/>
      <c r="IN127" s="144"/>
      <c r="IO127" s="144"/>
      <c r="IP127" s="144"/>
      <c r="IQ127" s="144"/>
      <c r="IR127" s="144"/>
      <c r="IS127" s="144"/>
      <c r="IT127" s="144"/>
      <c r="IU127" s="144"/>
      <c r="IV127" s="144"/>
    </row>
    <row r="128" spans="1:256">
      <c r="A128" s="139">
        <v>119</v>
      </c>
      <c r="B128" s="146" t="s">
        <v>1118</v>
      </c>
      <c r="C128" s="145" t="s">
        <v>1094</v>
      </c>
      <c r="D128" s="142" t="s">
        <v>1001</v>
      </c>
      <c r="E128" s="88">
        <v>1</v>
      </c>
      <c r="F128" s="88"/>
      <c r="G128" s="88"/>
      <c r="H128" s="88"/>
      <c r="I128" s="88"/>
      <c r="J128" s="88"/>
      <c r="K128" s="88"/>
      <c r="L128" s="88"/>
      <c r="M128" s="88"/>
      <c r="N128" s="197">
        <v>0.04</v>
      </c>
      <c r="O128" s="197">
        <v>0.03</v>
      </c>
      <c r="P128" s="197">
        <v>2.5000000000000001E-2</v>
      </c>
      <c r="Q128" s="200">
        <v>5</v>
      </c>
      <c r="R128" s="450">
        <f t="shared" si="3"/>
        <v>0.2</v>
      </c>
      <c r="S128" s="201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  <c r="AU128" s="144"/>
      <c r="AV128" s="144"/>
      <c r="AW128" s="144"/>
      <c r="AX128" s="144"/>
      <c r="AY128" s="144"/>
      <c r="AZ128" s="144"/>
      <c r="BA128" s="144"/>
      <c r="BB128" s="144"/>
      <c r="BC128" s="144"/>
      <c r="BD128" s="144"/>
      <c r="BE128" s="144"/>
      <c r="BF128" s="144"/>
      <c r="BG128" s="144"/>
      <c r="BH128" s="144"/>
      <c r="BI128" s="144"/>
      <c r="BJ128" s="144"/>
      <c r="BK128" s="144"/>
      <c r="BL128" s="144"/>
      <c r="BM128" s="144"/>
      <c r="BN128" s="144"/>
      <c r="BO128" s="144"/>
      <c r="BP128" s="144"/>
      <c r="BQ128" s="144"/>
      <c r="BR128" s="144"/>
      <c r="BS128" s="144"/>
      <c r="BT128" s="144"/>
      <c r="BU128" s="144"/>
      <c r="BV128" s="144"/>
      <c r="BW128" s="144"/>
      <c r="BX128" s="144"/>
      <c r="BY128" s="144"/>
      <c r="BZ128" s="144"/>
      <c r="CA128" s="144"/>
      <c r="CB128" s="144"/>
      <c r="CC128" s="144"/>
      <c r="CD128" s="144"/>
      <c r="CE128" s="144"/>
      <c r="CF128" s="144"/>
      <c r="CG128" s="144"/>
      <c r="CH128" s="144"/>
      <c r="CI128" s="144"/>
      <c r="CJ128" s="144"/>
      <c r="CK128" s="144"/>
      <c r="CL128" s="144"/>
      <c r="CM128" s="144"/>
      <c r="CN128" s="144"/>
      <c r="CO128" s="144"/>
      <c r="CP128" s="144"/>
      <c r="CQ128" s="144"/>
      <c r="CR128" s="144"/>
      <c r="CS128" s="144"/>
      <c r="CT128" s="144"/>
      <c r="CU128" s="144"/>
      <c r="CV128" s="144"/>
      <c r="CW128" s="144"/>
      <c r="CX128" s="144"/>
      <c r="CY128" s="144"/>
      <c r="CZ128" s="144"/>
      <c r="DA128" s="144"/>
      <c r="DB128" s="144"/>
      <c r="DC128" s="144"/>
      <c r="DD128" s="144"/>
      <c r="DE128" s="144"/>
      <c r="DF128" s="144"/>
      <c r="DG128" s="144"/>
      <c r="DH128" s="144"/>
      <c r="DI128" s="144"/>
      <c r="DJ128" s="144"/>
      <c r="DK128" s="144"/>
      <c r="DL128" s="144"/>
      <c r="DM128" s="144"/>
      <c r="DN128" s="144"/>
      <c r="DO128" s="144"/>
      <c r="DP128" s="144"/>
      <c r="DQ128" s="144"/>
      <c r="DR128" s="144"/>
      <c r="DS128" s="144"/>
      <c r="DT128" s="144"/>
      <c r="DU128" s="144"/>
      <c r="DV128" s="144"/>
      <c r="DW128" s="144"/>
      <c r="DX128" s="144"/>
      <c r="DY128" s="144"/>
      <c r="DZ128" s="144"/>
      <c r="EA128" s="144"/>
      <c r="EB128" s="144"/>
      <c r="EC128" s="144"/>
      <c r="ED128" s="144"/>
      <c r="EE128" s="144"/>
      <c r="EF128" s="144"/>
      <c r="EG128" s="144"/>
      <c r="EH128" s="144"/>
      <c r="EI128" s="144"/>
      <c r="EJ128" s="144"/>
      <c r="EK128" s="144"/>
      <c r="EL128" s="144"/>
      <c r="EM128" s="144"/>
      <c r="EN128" s="144"/>
      <c r="EO128" s="144"/>
      <c r="EP128" s="144"/>
      <c r="EQ128" s="144"/>
      <c r="ER128" s="144"/>
      <c r="ES128" s="144"/>
      <c r="ET128" s="144"/>
      <c r="EU128" s="144"/>
      <c r="EV128" s="144"/>
      <c r="EW128" s="144"/>
      <c r="EX128" s="144"/>
      <c r="EY128" s="144"/>
      <c r="EZ128" s="144"/>
      <c r="FA128" s="144"/>
      <c r="FB128" s="144"/>
      <c r="FC128" s="144"/>
      <c r="FD128" s="144"/>
      <c r="FE128" s="144"/>
      <c r="FF128" s="144"/>
      <c r="FG128" s="144"/>
      <c r="FH128" s="144"/>
      <c r="FI128" s="144"/>
      <c r="FJ128" s="144"/>
      <c r="FK128" s="144"/>
      <c r="FL128" s="144"/>
      <c r="FM128" s="144"/>
      <c r="FN128" s="144"/>
      <c r="FO128" s="144"/>
      <c r="FP128" s="144"/>
      <c r="FQ128" s="144"/>
      <c r="FR128" s="144"/>
      <c r="FS128" s="144"/>
      <c r="FT128" s="144"/>
      <c r="FU128" s="144"/>
      <c r="FV128" s="144"/>
      <c r="FW128" s="144"/>
      <c r="FX128" s="144"/>
      <c r="FY128" s="144"/>
      <c r="FZ128" s="144"/>
      <c r="GA128" s="144"/>
      <c r="GB128" s="144"/>
      <c r="GC128" s="144"/>
      <c r="GD128" s="144"/>
      <c r="GE128" s="144"/>
      <c r="GF128" s="144"/>
      <c r="GG128" s="144"/>
      <c r="GH128" s="144"/>
      <c r="GI128" s="144"/>
      <c r="GJ128" s="144"/>
      <c r="GK128" s="144"/>
      <c r="GL128" s="144"/>
      <c r="GM128" s="144"/>
      <c r="GN128" s="144"/>
      <c r="GO128" s="144"/>
      <c r="GP128" s="144"/>
      <c r="GQ128" s="144"/>
      <c r="GR128" s="144"/>
      <c r="GS128" s="144"/>
      <c r="GT128" s="144"/>
      <c r="GU128" s="144"/>
      <c r="GV128" s="144"/>
      <c r="GW128" s="144"/>
      <c r="GX128" s="144"/>
      <c r="GY128" s="144"/>
      <c r="GZ128" s="144"/>
      <c r="HA128" s="144"/>
      <c r="HB128" s="144"/>
      <c r="HC128" s="144"/>
      <c r="HD128" s="144"/>
      <c r="HE128" s="144"/>
      <c r="HF128" s="144"/>
      <c r="HG128" s="144"/>
      <c r="HH128" s="144"/>
      <c r="HI128" s="144"/>
      <c r="HJ128" s="144"/>
      <c r="HK128" s="144"/>
      <c r="HL128" s="144"/>
      <c r="HM128" s="144"/>
      <c r="HN128" s="144"/>
      <c r="HO128" s="144"/>
      <c r="HP128" s="144"/>
      <c r="HQ128" s="144"/>
      <c r="HR128" s="144"/>
      <c r="HS128" s="144"/>
      <c r="HT128" s="144"/>
      <c r="HU128" s="144"/>
      <c r="HV128" s="144"/>
      <c r="HW128" s="144"/>
      <c r="HX128" s="144"/>
      <c r="HY128" s="144"/>
      <c r="HZ128" s="144"/>
      <c r="IA128" s="144"/>
      <c r="IB128" s="144"/>
      <c r="IC128" s="144"/>
      <c r="ID128" s="144"/>
      <c r="IE128" s="144"/>
      <c r="IF128" s="144"/>
      <c r="IG128" s="144"/>
      <c r="IH128" s="144"/>
      <c r="II128" s="144"/>
      <c r="IJ128" s="144"/>
      <c r="IK128" s="144"/>
      <c r="IL128" s="144"/>
      <c r="IM128" s="144"/>
      <c r="IN128" s="144"/>
      <c r="IO128" s="144"/>
      <c r="IP128" s="144"/>
      <c r="IQ128" s="144"/>
      <c r="IR128" s="144"/>
      <c r="IS128" s="144"/>
      <c r="IT128" s="144"/>
      <c r="IU128" s="144"/>
      <c r="IV128" s="144"/>
    </row>
    <row r="129" spans="1:256">
      <c r="A129" s="80"/>
      <c r="B129" s="130"/>
      <c r="C129" s="80"/>
      <c r="D129" s="202"/>
      <c r="E129" s="80"/>
      <c r="F129" s="80"/>
      <c r="G129" s="80"/>
      <c r="H129" s="57"/>
      <c r="I129" s="57"/>
      <c r="J129" s="57"/>
      <c r="K129" s="80"/>
      <c r="L129" s="57"/>
      <c r="M129" s="57"/>
      <c r="N129" s="197"/>
      <c r="O129" s="197"/>
      <c r="P129" s="197"/>
      <c r="Q129" s="200"/>
      <c r="R129" s="450"/>
      <c r="S129" s="201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  <c r="AV129" s="144"/>
      <c r="AW129" s="144"/>
      <c r="AX129" s="144"/>
      <c r="AY129" s="144"/>
      <c r="AZ129" s="144"/>
      <c r="BA129" s="144"/>
      <c r="BB129" s="144"/>
      <c r="BC129" s="144"/>
      <c r="BD129" s="144"/>
      <c r="BE129" s="144"/>
      <c r="BF129" s="144"/>
      <c r="BG129" s="144"/>
      <c r="BH129" s="144"/>
      <c r="BI129" s="144"/>
      <c r="BJ129" s="144"/>
      <c r="BK129" s="144"/>
      <c r="BL129" s="144"/>
      <c r="BM129" s="144"/>
      <c r="BN129" s="144"/>
      <c r="BO129" s="144"/>
      <c r="BP129" s="144"/>
      <c r="BQ129" s="144"/>
      <c r="BR129" s="144"/>
      <c r="BS129" s="144"/>
      <c r="BT129" s="144"/>
      <c r="BU129" s="144"/>
      <c r="BV129" s="144"/>
      <c r="BW129" s="144"/>
      <c r="BX129" s="144"/>
      <c r="BY129" s="144"/>
      <c r="BZ129" s="144"/>
      <c r="CA129" s="144"/>
      <c r="CB129" s="144"/>
      <c r="CC129" s="144"/>
      <c r="CD129" s="144"/>
      <c r="CE129" s="144"/>
      <c r="CF129" s="144"/>
      <c r="CG129" s="144"/>
      <c r="CH129" s="144"/>
      <c r="CI129" s="144"/>
      <c r="CJ129" s="144"/>
      <c r="CK129" s="144"/>
      <c r="CL129" s="144"/>
      <c r="CM129" s="144"/>
      <c r="CN129" s="144"/>
      <c r="CO129" s="144"/>
      <c r="CP129" s="144"/>
      <c r="CQ129" s="144"/>
      <c r="CR129" s="144"/>
      <c r="CS129" s="144"/>
      <c r="CT129" s="144"/>
      <c r="CU129" s="144"/>
      <c r="CV129" s="144"/>
      <c r="CW129" s="144"/>
      <c r="CX129" s="144"/>
      <c r="CY129" s="144"/>
      <c r="CZ129" s="144"/>
      <c r="DA129" s="144"/>
      <c r="DB129" s="144"/>
      <c r="DC129" s="144"/>
      <c r="DD129" s="144"/>
      <c r="DE129" s="144"/>
      <c r="DF129" s="144"/>
      <c r="DG129" s="144"/>
      <c r="DH129" s="144"/>
      <c r="DI129" s="144"/>
      <c r="DJ129" s="144"/>
      <c r="DK129" s="144"/>
      <c r="DL129" s="144"/>
      <c r="DM129" s="144"/>
      <c r="DN129" s="144"/>
      <c r="DO129" s="144"/>
      <c r="DP129" s="144"/>
      <c r="DQ129" s="144"/>
      <c r="DR129" s="144"/>
      <c r="DS129" s="144"/>
      <c r="DT129" s="144"/>
      <c r="DU129" s="144"/>
      <c r="DV129" s="144"/>
      <c r="DW129" s="144"/>
      <c r="DX129" s="144"/>
      <c r="DY129" s="144"/>
      <c r="DZ129" s="144"/>
      <c r="EA129" s="144"/>
      <c r="EB129" s="144"/>
      <c r="EC129" s="144"/>
      <c r="ED129" s="144"/>
      <c r="EE129" s="144"/>
      <c r="EF129" s="144"/>
      <c r="EG129" s="144"/>
      <c r="EH129" s="144"/>
      <c r="EI129" s="144"/>
      <c r="EJ129" s="144"/>
      <c r="EK129" s="144"/>
      <c r="EL129" s="144"/>
      <c r="EM129" s="144"/>
      <c r="EN129" s="144"/>
      <c r="EO129" s="144"/>
      <c r="EP129" s="144"/>
      <c r="EQ129" s="144"/>
      <c r="ER129" s="144"/>
      <c r="ES129" s="144"/>
      <c r="ET129" s="144"/>
      <c r="EU129" s="144"/>
      <c r="EV129" s="144"/>
      <c r="EW129" s="144"/>
      <c r="EX129" s="144"/>
      <c r="EY129" s="144"/>
      <c r="EZ129" s="144"/>
      <c r="FA129" s="144"/>
      <c r="FB129" s="144"/>
      <c r="FC129" s="144"/>
      <c r="FD129" s="144"/>
      <c r="FE129" s="144"/>
      <c r="FF129" s="144"/>
      <c r="FG129" s="144"/>
      <c r="FH129" s="144"/>
      <c r="FI129" s="144"/>
      <c r="FJ129" s="144"/>
      <c r="FK129" s="144"/>
      <c r="FL129" s="144"/>
      <c r="FM129" s="144"/>
      <c r="FN129" s="144"/>
      <c r="FO129" s="144"/>
      <c r="FP129" s="144"/>
      <c r="FQ129" s="144"/>
      <c r="FR129" s="144"/>
      <c r="FS129" s="144"/>
      <c r="FT129" s="144"/>
      <c r="FU129" s="144"/>
      <c r="FV129" s="144"/>
      <c r="FW129" s="144"/>
      <c r="FX129" s="144"/>
      <c r="FY129" s="144"/>
      <c r="FZ129" s="144"/>
      <c r="GA129" s="144"/>
      <c r="GB129" s="144"/>
      <c r="GC129" s="144"/>
      <c r="GD129" s="144"/>
      <c r="GE129" s="144"/>
      <c r="GF129" s="144"/>
      <c r="GG129" s="144"/>
      <c r="GH129" s="144"/>
      <c r="GI129" s="144"/>
      <c r="GJ129" s="144"/>
      <c r="GK129" s="144"/>
      <c r="GL129" s="144"/>
      <c r="GM129" s="144"/>
      <c r="GN129" s="144"/>
      <c r="GO129" s="144"/>
      <c r="GP129" s="144"/>
      <c r="GQ129" s="144"/>
      <c r="GR129" s="144"/>
      <c r="GS129" s="144"/>
      <c r="GT129" s="144"/>
      <c r="GU129" s="144"/>
      <c r="GV129" s="144"/>
      <c r="GW129" s="144"/>
      <c r="GX129" s="144"/>
      <c r="GY129" s="144"/>
      <c r="GZ129" s="144"/>
      <c r="HA129" s="144"/>
      <c r="HB129" s="144"/>
      <c r="HC129" s="144"/>
      <c r="HD129" s="144"/>
      <c r="HE129" s="144"/>
      <c r="HF129" s="144"/>
      <c r="HG129" s="144"/>
      <c r="HH129" s="144"/>
      <c r="HI129" s="144"/>
      <c r="HJ129" s="144"/>
      <c r="HK129" s="144"/>
      <c r="HL129" s="144"/>
      <c r="HM129" s="144"/>
      <c r="HN129" s="144"/>
      <c r="HO129" s="144"/>
      <c r="HP129" s="144"/>
      <c r="HQ129" s="144"/>
      <c r="HR129" s="144"/>
      <c r="HS129" s="144"/>
      <c r="HT129" s="144"/>
      <c r="HU129" s="144"/>
      <c r="HV129" s="144"/>
      <c r="HW129" s="144"/>
      <c r="HX129" s="144"/>
      <c r="HY129" s="144"/>
      <c r="HZ129" s="144"/>
      <c r="IA129" s="144"/>
      <c r="IB129" s="144"/>
      <c r="IC129" s="144"/>
      <c r="ID129" s="144"/>
      <c r="IE129" s="144"/>
      <c r="IF129" s="144"/>
      <c r="IG129" s="144"/>
      <c r="IH129" s="144"/>
      <c r="II129" s="144"/>
      <c r="IJ129" s="144"/>
      <c r="IK129" s="144"/>
      <c r="IL129" s="144"/>
      <c r="IM129" s="144"/>
      <c r="IN129" s="144"/>
      <c r="IO129" s="144"/>
      <c r="IP129" s="144"/>
      <c r="IQ129" s="144"/>
      <c r="IR129" s="144"/>
      <c r="IS129" s="144"/>
      <c r="IT129" s="144"/>
      <c r="IU129" s="144"/>
      <c r="IV129" s="144"/>
    </row>
    <row r="130" spans="1:256">
      <c r="A130" s="80"/>
      <c r="B130" s="138" t="s">
        <v>1119</v>
      </c>
      <c r="C130" s="203"/>
      <c r="D130" s="204"/>
      <c r="E130" s="203">
        <f t="shared" ref="E130:M130" si="4">SUM(E131:E233)</f>
        <v>97</v>
      </c>
      <c r="F130" s="203">
        <f t="shared" si="4"/>
        <v>0</v>
      </c>
      <c r="G130" s="203">
        <f t="shared" si="4"/>
        <v>2</v>
      </c>
      <c r="H130" s="203">
        <f t="shared" si="4"/>
        <v>0</v>
      </c>
      <c r="I130" s="203">
        <f t="shared" si="4"/>
        <v>0</v>
      </c>
      <c r="J130" s="203">
        <f t="shared" si="4"/>
        <v>3</v>
      </c>
      <c r="K130" s="203">
        <f t="shared" si="4"/>
        <v>0</v>
      </c>
      <c r="L130" s="203">
        <f t="shared" si="4"/>
        <v>0</v>
      </c>
      <c r="M130" s="203">
        <f t="shared" si="4"/>
        <v>0</v>
      </c>
      <c r="N130" s="203"/>
      <c r="O130" s="203"/>
      <c r="P130" s="203"/>
      <c r="Q130" s="200"/>
      <c r="R130" s="448">
        <f>SUM(R131:R233)</f>
        <v>19.772499999999965</v>
      </c>
      <c r="S130" s="201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4"/>
      <c r="AX130" s="144"/>
      <c r="AY130" s="144"/>
      <c r="AZ130" s="144"/>
      <c r="BA130" s="144"/>
      <c r="BB130" s="144"/>
      <c r="BC130" s="144"/>
      <c r="BD130" s="144"/>
      <c r="BE130" s="144"/>
      <c r="BF130" s="144"/>
      <c r="BG130" s="144"/>
      <c r="BH130" s="144"/>
      <c r="BI130" s="144"/>
      <c r="BJ130" s="144"/>
      <c r="BK130" s="144"/>
      <c r="BL130" s="144"/>
      <c r="BM130" s="144"/>
      <c r="BN130" s="144"/>
      <c r="BO130" s="144"/>
      <c r="BP130" s="144"/>
      <c r="BQ130" s="144"/>
      <c r="BR130" s="144"/>
      <c r="BS130" s="144"/>
      <c r="BT130" s="144"/>
      <c r="BU130" s="144"/>
      <c r="BV130" s="144"/>
      <c r="BW130" s="144"/>
      <c r="BX130" s="144"/>
      <c r="BY130" s="144"/>
      <c r="BZ130" s="144"/>
      <c r="CA130" s="144"/>
      <c r="CB130" s="144"/>
      <c r="CC130" s="144"/>
      <c r="CD130" s="144"/>
      <c r="CE130" s="144"/>
      <c r="CF130" s="144"/>
      <c r="CG130" s="144"/>
      <c r="CH130" s="144"/>
      <c r="CI130" s="144"/>
      <c r="CJ130" s="144"/>
      <c r="CK130" s="144"/>
      <c r="CL130" s="144"/>
      <c r="CM130" s="144"/>
      <c r="CN130" s="144"/>
      <c r="CO130" s="144"/>
      <c r="CP130" s="144"/>
      <c r="CQ130" s="144"/>
      <c r="CR130" s="144"/>
      <c r="CS130" s="144"/>
      <c r="CT130" s="144"/>
      <c r="CU130" s="144"/>
      <c r="CV130" s="144"/>
      <c r="CW130" s="144"/>
      <c r="CX130" s="144"/>
      <c r="CY130" s="144"/>
      <c r="CZ130" s="144"/>
      <c r="DA130" s="144"/>
      <c r="DB130" s="144"/>
      <c r="DC130" s="144"/>
      <c r="DD130" s="144"/>
      <c r="DE130" s="144"/>
      <c r="DF130" s="144"/>
      <c r="DG130" s="144"/>
      <c r="DH130" s="144"/>
      <c r="DI130" s="144"/>
      <c r="DJ130" s="144"/>
      <c r="DK130" s="144"/>
      <c r="DL130" s="144"/>
      <c r="DM130" s="144"/>
      <c r="DN130" s="144"/>
      <c r="DO130" s="144"/>
      <c r="DP130" s="144"/>
      <c r="DQ130" s="144"/>
      <c r="DR130" s="144"/>
      <c r="DS130" s="144"/>
      <c r="DT130" s="144"/>
      <c r="DU130" s="144"/>
      <c r="DV130" s="144"/>
      <c r="DW130" s="144"/>
      <c r="DX130" s="144"/>
      <c r="DY130" s="144"/>
      <c r="DZ130" s="144"/>
      <c r="EA130" s="144"/>
      <c r="EB130" s="144"/>
      <c r="EC130" s="144"/>
      <c r="ED130" s="144"/>
      <c r="EE130" s="144"/>
      <c r="EF130" s="144"/>
      <c r="EG130" s="144"/>
      <c r="EH130" s="144"/>
      <c r="EI130" s="144"/>
      <c r="EJ130" s="144"/>
      <c r="EK130" s="144"/>
      <c r="EL130" s="144"/>
      <c r="EM130" s="144"/>
      <c r="EN130" s="144"/>
      <c r="EO130" s="144"/>
      <c r="EP130" s="144"/>
      <c r="EQ130" s="144"/>
      <c r="ER130" s="144"/>
      <c r="ES130" s="144"/>
      <c r="ET130" s="144"/>
      <c r="EU130" s="144"/>
      <c r="EV130" s="144"/>
      <c r="EW130" s="144"/>
      <c r="EX130" s="144"/>
      <c r="EY130" s="144"/>
      <c r="EZ130" s="144"/>
      <c r="FA130" s="144"/>
      <c r="FB130" s="144"/>
      <c r="FC130" s="144"/>
      <c r="FD130" s="144"/>
      <c r="FE130" s="144"/>
      <c r="FF130" s="144"/>
      <c r="FG130" s="144"/>
      <c r="FH130" s="144"/>
      <c r="FI130" s="144"/>
      <c r="FJ130" s="144"/>
      <c r="FK130" s="144"/>
      <c r="FL130" s="144"/>
      <c r="FM130" s="144"/>
      <c r="FN130" s="144"/>
      <c r="FO130" s="144"/>
      <c r="FP130" s="144"/>
      <c r="FQ130" s="144"/>
      <c r="FR130" s="144"/>
      <c r="FS130" s="144"/>
      <c r="FT130" s="144"/>
      <c r="FU130" s="144"/>
      <c r="FV130" s="144"/>
      <c r="FW130" s="144"/>
      <c r="FX130" s="144"/>
      <c r="FY130" s="144"/>
      <c r="FZ130" s="144"/>
      <c r="GA130" s="144"/>
      <c r="GB130" s="144"/>
      <c r="GC130" s="144"/>
      <c r="GD130" s="144"/>
      <c r="GE130" s="144"/>
      <c r="GF130" s="144"/>
      <c r="GG130" s="144"/>
      <c r="GH130" s="144"/>
      <c r="GI130" s="144"/>
      <c r="GJ130" s="144"/>
      <c r="GK130" s="144"/>
      <c r="GL130" s="144"/>
      <c r="GM130" s="144"/>
      <c r="GN130" s="144"/>
      <c r="GO130" s="144"/>
      <c r="GP130" s="144"/>
      <c r="GQ130" s="144"/>
      <c r="GR130" s="144"/>
      <c r="GS130" s="144"/>
      <c r="GT130" s="144"/>
      <c r="GU130" s="144"/>
      <c r="GV130" s="144"/>
      <c r="GW130" s="144"/>
      <c r="GX130" s="144"/>
      <c r="GY130" s="144"/>
      <c r="GZ130" s="144"/>
      <c r="HA130" s="144"/>
      <c r="HB130" s="144"/>
      <c r="HC130" s="144"/>
      <c r="HD130" s="144"/>
      <c r="HE130" s="144"/>
      <c r="HF130" s="144"/>
      <c r="HG130" s="144"/>
      <c r="HH130" s="144"/>
      <c r="HI130" s="144"/>
      <c r="HJ130" s="144"/>
      <c r="HK130" s="144"/>
      <c r="HL130" s="144"/>
      <c r="HM130" s="144"/>
      <c r="HN130" s="144"/>
      <c r="HO130" s="144"/>
      <c r="HP130" s="144"/>
      <c r="HQ130" s="144"/>
      <c r="HR130" s="144"/>
      <c r="HS130" s="144"/>
      <c r="HT130" s="144"/>
      <c r="HU130" s="144"/>
      <c r="HV130" s="144"/>
      <c r="HW130" s="144"/>
      <c r="HX130" s="144"/>
      <c r="HY130" s="144"/>
      <c r="HZ130" s="144"/>
      <c r="IA130" s="144"/>
      <c r="IB130" s="144"/>
      <c r="IC130" s="144"/>
      <c r="ID130" s="144"/>
      <c r="IE130" s="144"/>
      <c r="IF130" s="144"/>
      <c r="IG130" s="144"/>
      <c r="IH130" s="144"/>
      <c r="II130" s="144"/>
      <c r="IJ130" s="144"/>
      <c r="IK130" s="144"/>
      <c r="IL130" s="144"/>
      <c r="IM130" s="144"/>
      <c r="IN130" s="144"/>
      <c r="IO130" s="144"/>
      <c r="IP130" s="144"/>
      <c r="IQ130" s="144"/>
      <c r="IR130" s="144"/>
      <c r="IS130" s="144"/>
      <c r="IT130" s="144"/>
      <c r="IU130" s="144"/>
      <c r="IV130" s="144"/>
    </row>
    <row r="131" spans="1:256">
      <c r="A131" s="205">
        <v>1</v>
      </c>
      <c r="B131" s="206" t="s">
        <v>1120</v>
      </c>
      <c r="C131" s="207" t="s">
        <v>1121</v>
      </c>
      <c r="D131" s="208" t="s">
        <v>1122</v>
      </c>
      <c r="E131" s="209"/>
      <c r="F131" s="210"/>
      <c r="G131" s="209"/>
      <c r="H131" s="211"/>
      <c r="I131" s="211"/>
      <c r="J131" s="209">
        <v>1</v>
      </c>
      <c r="K131" s="210"/>
      <c r="L131" s="211"/>
      <c r="M131" s="211"/>
      <c r="N131" s="212">
        <v>0.04</v>
      </c>
      <c r="O131" s="212">
        <v>0.03</v>
      </c>
      <c r="P131" s="212">
        <v>2.5000000000000001E-2</v>
      </c>
      <c r="Q131" s="213">
        <v>1</v>
      </c>
      <c r="R131" s="451">
        <f t="shared" si="3"/>
        <v>1.7499999999999998E-2</v>
      </c>
      <c r="S131" s="214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  <c r="BI131" s="147"/>
      <c r="BJ131" s="147"/>
      <c r="BK131" s="147"/>
      <c r="BL131" s="147"/>
      <c r="BM131" s="147"/>
      <c r="BN131" s="147"/>
      <c r="BO131" s="147"/>
      <c r="BP131" s="147"/>
      <c r="BQ131" s="147"/>
      <c r="BR131" s="147"/>
      <c r="BS131" s="147"/>
      <c r="BT131" s="147"/>
      <c r="BU131" s="147"/>
      <c r="BV131" s="147"/>
      <c r="BW131" s="147"/>
      <c r="BX131" s="147"/>
      <c r="BY131" s="147"/>
      <c r="BZ131" s="147"/>
      <c r="CA131" s="147"/>
      <c r="CB131" s="147"/>
      <c r="CC131" s="147"/>
      <c r="CD131" s="147"/>
      <c r="CE131" s="147"/>
      <c r="CF131" s="147"/>
      <c r="CG131" s="147"/>
      <c r="CH131" s="147"/>
      <c r="CI131" s="147"/>
      <c r="CJ131" s="147"/>
      <c r="CK131" s="147"/>
      <c r="CL131" s="147"/>
      <c r="CM131" s="147"/>
      <c r="CN131" s="147"/>
      <c r="CO131" s="147"/>
      <c r="CP131" s="147"/>
      <c r="CQ131" s="147"/>
      <c r="CR131" s="147"/>
      <c r="CS131" s="147"/>
      <c r="CT131" s="147"/>
      <c r="CU131" s="147"/>
      <c r="CV131" s="147"/>
      <c r="CW131" s="147"/>
      <c r="CX131" s="147"/>
      <c r="CY131" s="147"/>
      <c r="CZ131" s="147"/>
      <c r="DA131" s="147"/>
      <c r="DB131" s="147"/>
      <c r="DC131" s="147"/>
      <c r="DD131" s="147"/>
      <c r="DE131" s="147"/>
      <c r="DF131" s="147"/>
      <c r="DG131" s="147"/>
      <c r="DH131" s="147"/>
      <c r="DI131" s="147"/>
      <c r="DJ131" s="147"/>
      <c r="DK131" s="147"/>
      <c r="DL131" s="147"/>
      <c r="DM131" s="147"/>
      <c r="DN131" s="147"/>
      <c r="DO131" s="147"/>
      <c r="DP131" s="147"/>
      <c r="DQ131" s="147"/>
      <c r="DR131" s="147"/>
      <c r="DS131" s="147"/>
      <c r="DT131" s="147"/>
      <c r="DU131" s="147"/>
      <c r="DV131" s="147"/>
      <c r="DW131" s="147"/>
      <c r="DX131" s="147"/>
      <c r="DY131" s="147"/>
      <c r="DZ131" s="147"/>
      <c r="EA131" s="147"/>
      <c r="EB131" s="147"/>
      <c r="EC131" s="147"/>
      <c r="ED131" s="147"/>
      <c r="EE131" s="147"/>
      <c r="EF131" s="147"/>
      <c r="EG131" s="147"/>
      <c r="EH131" s="147"/>
      <c r="EI131" s="147"/>
      <c r="EJ131" s="147"/>
      <c r="EK131" s="147"/>
      <c r="EL131" s="147"/>
      <c r="EM131" s="147"/>
      <c r="EN131" s="147"/>
      <c r="EO131" s="147"/>
      <c r="EP131" s="147"/>
      <c r="EQ131" s="147"/>
      <c r="ER131" s="147"/>
      <c r="ES131" s="147"/>
      <c r="ET131" s="147"/>
      <c r="EU131" s="147"/>
      <c r="EV131" s="147"/>
      <c r="EW131" s="147"/>
      <c r="EX131" s="147"/>
      <c r="EY131" s="147"/>
      <c r="EZ131" s="147"/>
      <c r="FA131" s="147"/>
      <c r="FB131" s="147"/>
      <c r="FC131" s="147"/>
      <c r="FD131" s="147"/>
      <c r="FE131" s="147"/>
      <c r="FF131" s="147"/>
      <c r="FG131" s="147"/>
      <c r="FH131" s="147"/>
      <c r="FI131" s="147"/>
      <c r="FJ131" s="147"/>
      <c r="FK131" s="147"/>
      <c r="FL131" s="147"/>
      <c r="FM131" s="147"/>
      <c r="FN131" s="147"/>
      <c r="FO131" s="147"/>
      <c r="FP131" s="147"/>
      <c r="FQ131" s="147"/>
      <c r="FR131" s="147"/>
      <c r="FS131" s="147"/>
      <c r="FT131" s="147"/>
      <c r="FU131" s="147"/>
      <c r="FV131" s="147"/>
      <c r="FW131" s="147"/>
      <c r="FX131" s="147"/>
      <c r="FY131" s="147"/>
      <c r="FZ131" s="147"/>
      <c r="GA131" s="147"/>
      <c r="GB131" s="147"/>
      <c r="GC131" s="147"/>
      <c r="GD131" s="147"/>
      <c r="GE131" s="147"/>
      <c r="GF131" s="147"/>
      <c r="GG131" s="147"/>
      <c r="GH131" s="147"/>
      <c r="GI131" s="147"/>
      <c r="GJ131" s="147"/>
      <c r="GK131" s="147"/>
      <c r="GL131" s="147"/>
      <c r="GM131" s="147"/>
      <c r="GN131" s="147"/>
      <c r="GO131" s="147"/>
      <c r="GP131" s="147"/>
      <c r="GQ131" s="147"/>
      <c r="GR131" s="147"/>
      <c r="GS131" s="147"/>
      <c r="GT131" s="147"/>
      <c r="GU131" s="147"/>
      <c r="GV131" s="147"/>
      <c r="GW131" s="147"/>
      <c r="GX131" s="147"/>
      <c r="GY131" s="147"/>
      <c r="GZ131" s="147"/>
      <c r="HA131" s="147"/>
      <c r="HB131" s="147"/>
      <c r="HC131" s="147"/>
      <c r="HD131" s="147"/>
      <c r="HE131" s="147"/>
      <c r="HF131" s="147"/>
      <c r="HG131" s="147"/>
      <c r="HH131" s="147"/>
      <c r="HI131" s="147"/>
      <c r="HJ131" s="147"/>
      <c r="HK131" s="147"/>
      <c r="HL131" s="147"/>
      <c r="HM131" s="147"/>
      <c r="HN131" s="147"/>
      <c r="HO131" s="147"/>
      <c r="HP131" s="147"/>
      <c r="HQ131" s="147"/>
      <c r="HR131" s="147"/>
      <c r="HS131" s="147"/>
      <c r="HT131" s="147"/>
      <c r="HU131" s="147"/>
      <c r="HV131" s="147"/>
      <c r="HW131" s="147"/>
      <c r="HX131" s="147"/>
      <c r="HY131" s="147"/>
      <c r="HZ131" s="147"/>
      <c r="IA131" s="147"/>
      <c r="IB131" s="147"/>
      <c r="IC131" s="147"/>
      <c r="ID131" s="147"/>
      <c r="IE131" s="147"/>
      <c r="IF131" s="147"/>
      <c r="IG131" s="147"/>
      <c r="IH131" s="147"/>
      <c r="II131" s="147"/>
      <c r="IJ131" s="147"/>
      <c r="IK131" s="147"/>
      <c r="IL131" s="147"/>
      <c r="IM131" s="147"/>
      <c r="IN131" s="147"/>
      <c r="IO131" s="147"/>
      <c r="IP131" s="147"/>
      <c r="IQ131" s="147"/>
      <c r="IR131" s="147"/>
      <c r="IS131" s="147"/>
      <c r="IT131" s="147"/>
      <c r="IU131" s="147"/>
      <c r="IV131" s="147"/>
    </row>
    <row r="132" spans="1:256">
      <c r="A132" s="215">
        <v>2</v>
      </c>
      <c r="B132" s="216" t="s">
        <v>1123</v>
      </c>
      <c r="C132" s="199" t="s">
        <v>1121</v>
      </c>
      <c r="D132" s="64" t="s">
        <v>1122</v>
      </c>
      <c r="E132" s="79"/>
      <c r="F132" s="80"/>
      <c r="G132" s="79"/>
      <c r="H132" s="57"/>
      <c r="I132" s="57"/>
      <c r="J132" s="63">
        <v>1</v>
      </c>
      <c r="K132" s="80"/>
      <c r="L132" s="57"/>
      <c r="M132" s="57"/>
      <c r="N132" s="217">
        <v>0.04</v>
      </c>
      <c r="O132" s="217">
        <v>0.03</v>
      </c>
      <c r="P132" s="217">
        <v>2.5000000000000001E-2</v>
      </c>
      <c r="Q132" s="218">
        <v>5</v>
      </c>
      <c r="R132" s="452">
        <f t="shared" si="3"/>
        <v>8.7499999999999994E-2</v>
      </c>
      <c r="S132" s="219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  <c r="CJ132" s="148"/>
      <c r="CK132" s="148"/>
      <c r="CL132" s="148"/>
      <c r="CM132" s="148"/>
      <c r="CN132" s="148"/>
      <c r="CO132" s="148"/>
      <c r="CP132" s="148"/>
      <c r="CQ132" s="148"/>
      <c r="CR132" s="148"/>
      <c r="CS132" s="148"/>
      <c r="CT132" s="148"/>
      <c r="CU132" s="148"/>
      <c r="CV132" s="148"/>
      <c r="CW132" s="148"/>
      <c r="CX132" s="148"/>
      <c r="CY132" s="148"/>
      <c r="CZ132" s="148"/>
      <c r="DA132" s="148"/>
      <c r="DB132" s="148"/>
      <c r="DC132" s="148"/>
      <c r="DD132" s="148"/>
      <c r="DE132" s="148"/>
      <c r="DF132" s="148"/>
      <c r="DG132" s="148"/>
      <c r="DH132" s="148"/>
      <c r="DI132" s="148"/>
      <c r="DJ132" s="148"/>
      <c r="DK132" s="148"/>
      <c r="DL132" s="148"/>
      <c r="DM132" s="148"/>
      <c r="DN132" s="148"/>
      <c r="DO132" s="148"/>
      <c r="DP132" s="148"/>
      <c r="DQ132" s="148"/>
      <c r="DR132" s="148"/>
      <c r="DS132" s="148"/>
      <c r="DT132" s="148"/>
      <c r="DU132" s="148"/>
      <c r="DV132" s="148"/>
      <c r="DW132" s="148"/>
      <c r="DX132" s="148"/>
      <c r="DY132" s="148"/>
      <c r="DZ132" s="148"/>
      <c r="EA132" s="148"/>
      <c r="EB132" s="148"/>
      <c r="EC132" s="148"/>
      <c r="ED132" s="148"/>
      <c r="EE132" s="148"/>
      <c r="EF132" s="148"/>
      <c r="EG132" s="148"/>
      <c r="EH132" s="148"/>
      <c r="EI132" s="148"/>
      <c r="EJ132" s="148"/>
      <c r="EK132" s="148"/>
      <c r="EL132" s="148"/>
      <c r="EM132" s="148"/>
      <c r="EN132" s="148"/>
      <c r="EO132" s="148"/>
      <c r="EP132" s="148"/>
      <c r="EQ132" s="148"/>
      <c r="ER132" s="148"/>
      <c r="ES132" s="148"/>
      <c r="ET132" s="148"/>
      <c r="EU132" s="148"/>
      <c r="EV132" s="148"/>
      <c r="EW132" s="148"/>
      <c r="EX132" s="148"/>
      <c r="EY132" s="148"/>
      <c r="EZ132" s="148"/>
      <c r="FA132" s="148"/>
      <c r="FB132" s="148"/>
      <c r="FC132" s="148"/>
      <c r="FD132" s="148"/>
      <c r="FE132" s="148"/>
      <c r="FF132" s="148"/>
      <c r="FG132" s="148"/>
      <c r="FH132" s="148"/>
      <c r="FI132" s="148"/>
      <c r="FJ132" s="148"/>
      <c r="FK132" s="148"/>
      <c r="FL132" s="148"/>
      <c r="FM132" s="148"/>
      <c r="FN132" s="148"/>
      <c r="FO132" s="148"/>
      <c r="FP132" s="148"/>
      <c r="FQ132" s="148"/>
      <c r="FR132" s="148"/>
      <c r="FS132" s="148"/>
      <c r="FT132" s="148"/>
      <c r="FU132" s="148"/>
      <c r="FV132" s="148"/>
      <c r="FW132" s="148"/>
      <c r="FX132" s="148"/>
      <c r="FY132" s="148"/>
      <c r="FZ132" s="148"/>
      <c r="GA132" s="148"/>
      <c r="GB132" s="148"/>
      <c r="GC132" s="148"/>
      <c r="GD132" s="148"/>
      <c r="GE132" s="148"/>
      <c r="GF132" s="148"/>
      <c r="GG132" s="148"/>
      <c r="GH132" s="148"/>
      <c r="GI132" s="148"/>
      <c r="GJ132" s="148"/>
      <c r="GK132" s="148"/>
      <c r="GL132" s="148"/>
      <c r="GM132" s="148"/>
      <c r="GN132" s="148"/>
      <c r="GO132" s="148"/>
      <c r="GP132" s="148"/>
      <c r="GQ132" s="148"/>
      <c r="GR132" s="148"/>
      <c r="GS132" s="148"/>
      <c r="GT132" s="148"/>
      <c r="GU132" s="148"/>
      <c r="GV132" s="148"/>
      <c r="GW132" s="148"/>
      <c r="GX132" s="148"/>
      <c r="GY132" s="148"/>
      <c r="GZ132" s="148"/>
      <c r="HA132" s="148"/>
      <c r="HB132" s="148"/>
      <c r="HC132" s="148"/>
      <c r="HD132" s="148"/>
      <c r="HE132" s="148"/>
      <c r="HF132" s="148"/>
      <c r="HG132" s="148"/>
      <c r="HH132" s="148"/>
      <c r="HI132" s="148"/>
      <c r="HJ132" s="148"/>
      <c r="HK132" s="148"/>
      <c r="HL132" s="148"/>
      <c r="HM132" s="148"/>
      <c r="HN132" s="148"/>
      <c r="HO132" s="148"/>
      <c r="HP132" s="148"/>
      <c r="HQ132" s="148"/>
      <c r="HR132" s="148"/>
      <c r="HS132" s="148"/>
      <c r="HT132" s="148"/>
      <c r="HU132" s="148"/>
      <c r="HV132" s="148"/>
      <c r="HW132" s="148"/>
      <c r="HX132" s="148"/>
      <c r="HY132" s="148"/>
      <c r="HZ132" s="148"/>
      <c r="IA132" s="148"/>
      <c r="IB132" s="148"/>
      <c r="IC132" s="148"/>
      <c r="ID132" s="148"/>
      <c r="IE132" s="148"/>
      <c r="IF132" s="148"/>
      <c r="IG132" s="148"/>
      <c r="IH132" s="148"/>
      <c r="II132" s="148"/>
      <c r="IJ132" s="148"/>
      <c r="IK132" s="148"/>
      <c r="IL132" s="148"/>
      <c r="IM132" s="148"/>
      <c r="IN132" s="148"/>
      <c r="IO132" s="148"/>
      <c r="IP132" s="148"/>
      <c r="IQ132" s="148"/>
      <c r="IR132" s="148"/>
      <c r="IS132" s="148"/>
      <c r="IT132" s="148"/>
      <c r="IU132" s="148"/>
      <c r="IV132" s="148"/>
    </row>
    <row r="133" spans="1:256">
      <c r="A133" s="205">
        <v>3</v>
      </c>
      <c r="B133" s="216" t="s">
        <v>1124</v>
      </c>
      <c r="C133" s="220" t="s">
        <v>1125</v>
      </c>
      <c r="D133" s="64" t="s">
        <v>533</v>
      </c>
      <c r="E133" s="79"/>
      <c r="F133" s="80"/>
      <c r="G133" s="63">
        <v>1</v>
      </c>
      <c r="H133" s="57"/>
      <c r="I133" s="57"/>
      <c r="J133" s="63"/>
      <c r="K133" s="80"/>
      <c r="L133" s="57"/>
      <c r="M133" s="57"/>
      <c r="N133" s="217">
        <v>0.04</v>
      </c>
      <c r="O133" s="217">
        <v>0.03</v>
      </c>
      <c r="P133" s="217">
        <v>2.5000000000000001E-2</v>
      </c>
      <c r="Q133" s="218">
        <v>5</v>
      </c>
      <c r="R133" s="452">
        <f t="shared" si="3"/>
        <v>0.125</v>
      </c>
      <c r="S133" s="219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  <c r="CW133" s="148"/>
      <c r="CX133" s="148"/>
      <c r="CY133" s="148"/>
      <c r="CZ133" s="148"/>
      <c r="DA133" s="148"/>
      <c r="DB133" s="148"/>
      <c r="DC133" s="148"/>
      <c r="DD133" s="148"/>
      <c r="DE133" s="148"/>
      <c r="DF133" s="148"/>
      <c r="DG133" s="148"/>
      <c r="DH133" s="148"/>
      <c r="DI133" s="148"/>
      <c r="DJ133" s="148"/>
      <c r="DK133" s="148"/>
      <c r="DL133" s="148"/>
      <c r="DM133" s="148"/>
      <c r="DN133" s="148"/>
      <c r="DO133" s="148"/>
      <c r="DP133" s="148"/>
      <c r="DQ133" s="148"/>
      <c r="DR133" s="148"/>
      <c r="DS133" s="148"/>
      <c r="DT133" s="148"/>
      <c r="DU133" s="148"/>
      <c r="DV133" s="148"/>
      <c r="DW133" s="148"/>
      <c r="DX133" s="148"/>
      <c r="DY133" s="148"/>
      <c r="DZ133" s="148"/>
      <c r="EA133" s="148"/>
      <c r="EB133" s="148"/>
      <c r="EC133" s="148"/>
      <c r="ED133" s="148"/>
      <c r="EE133" s="148"/>
      <c r="EF133" s="148"/>
      <c r="EG133" s="148"/>
      <c r="EH133" s="148"/>
      <c r="EI133" s="148"/>
      <c r="EJ133" s="148"/>
      <c r="EK133" s="148"/>
      <c r="EL133" s="148"/>
      <c r="EM133" s="148"/>
      <c r="EN133" s="148"/>
      <c r="EO133" s="148"/>
      <c r="EP133" s="148"/>
      <c r="EQ133" s="148"/>
      <c r="ER133" s="148"/>
      <c r="ES133" s="148"/>
      <c r="ET133" s="148"/>
      <c r="EU133" s="148"/>
      <c r="EV133" s="148"/>
      <c r="EW133" s="148"/>
      <c r="EX133" s="148"/>
      <c r="EY133" s="148"/>
      <c r="EZ133" s="148"/>
      <c r="FA133" s="148"/>
      <c r="FB133" s="148"/>
      <c r="FC133" s="148"/>
      <c r="FD133" s="148"/>
      <c r="FE133" s="148"/>
      <c r="FF133" s="148"/>
      <c r="FG133" s="148"/>
      <c r="FH133" s="148"/>
      <c r="FI133" s="148"/>
      <c r="FJ133" s="148"/>
      <c r="FK133" s="148"/>
      <c r="FL133" s="148"/>
      <c r="FM133" s="148"/>
      <c r="FN133" s="148"/>
      <c r="FO133" s="148"/>
      <c r="FP133" s="148"/>
      <c r="FQ133" s="148"/>
      <c r="FR133" s="148"/>
      <c r="FS133" s="148"/>
      <c r="FT133" s="148"/>
      <c r="FU133" s="148"/>
      <c r="FV133" s="148"/>
      <c r="FW133" s="148"/>
      <c r="FX133" s="148"/>
      <c r="FY133" s="148"/>
      <c r="FZ133" s="148"/>
      <c r="GA133" s="148"/>
      <c r="GB133" s="148"/>
      <c r="GC133" s="148"/>
      <c r="GD133" s="148"/>
      <c r="GE133" s="148"/>
      <c r="GF133" s="148"/>
      <c r="GG133" s="148"/>
      <c r="GH133" s="148"/>
      <c r="GI133" s="148"/>
      <c r="GJ133" s="148"/>
      <c r="GK133" s="148"/>
      <c r="GL133" s="148"/>
      <c r="GM133" s="148"/>
      <c r="GN133" s="148"/>
      <c r="GO133" s="148"/>
      <c r="GP133" s="148"/>
      <c r="GQ133" s="148"/>
      <c r="GR133" s="148"/>
      <c r="GS133" s="148"/>
      <c r="GT133" s="148"/>
      <c r="GU133" s="148"/>
      <c r="GV133" s="148"/>
      <c r="GW133" s="148"/>
      <c r="GX133" s="148"/>
      <c r="GY133" s="148"/>
      <c r="GZ133" s="148"/>
      <c r="HA133" s="148"/>
      <c r="HB133" s="148"/>
      <c r="HC133" s="148"/>
      <c r="HD133" s="148"/>
      <c r="HE133" s="148"/>
      <c r="HF133" s="148"/>
      <c r="HG133" s="148"/>
      <c r="HH133" s="148"/>
      <c r="HI133" s="148"/>
      <c r="HJ133" s="148"/>
      <c r="HK133" s="148"/>
      <c r="HL133" s="148"/>
      <c r="HM133" s="148"/>
      <c r="HN133" s="148"/>
      <c r="HO133" s="148"/>
      <c r="HP133" s="148"/>
      <c r="HQ133" s="148"/>
      <c r="HR133" s="148"/>
      <c r="HS133" s="148"/>
      <c r="HT133" s="148"/>
      <c r="HU133" s="148"/>
      <c r="HV133" s="148"/>
      <c r="HW133" s="148"/>
      <c r="HX133" s="148"/>
      <c r="HY133" s="148"/>
      <c r="HZ133" s="148"/>
      <c r="IA133" s="148"/>
      <c r="IB133" s="148"/>
      <c r="IC133" s="148"/>
      <c r="ID133" s="148"/>
      <c r="IE133" s="148"/>
      <c r="IF133" s="148"/>
      <c r="IG133" s="148"/>
      <c r="IH133" s="148"/>
      <c r="II133" s="148"/>
      <c r="IJ133" s="148"/>
      <c r="IK133" s="148"/>
      <c r="IL133" s="148"/>
      <c r="IM133" s="148"/>
      <c r="IN133" s="148"/>
      <c r="IO133" s="148"/>
      <c r="IP133" s="148"/>
      <c r="IQ133" s="148"/>
      <c r="IR133" s="148"/>
      <c r="IS133" s="148"/>
      <c r="IT133" s="148"/>
      <c r="IU133" s="148"/>
      <c r="IV133" s="148"/>
    </row>
    <row r="134" spans="1:256">
      <c r="A134" s="215">
        <v>4</v>
      </c>
      <c r="B134" s="216" t="s">
        <v>1126</v>
      </c>
      <c r="C134" s="199" t="s">
        <v>1127</v>
      </c>
      <c r="D134" s="64" t="s">
        <v>635</v>
      </c>
      <c r="E134" s="79"/>
      <c r="F134" s="80"/>
      <c r="G134" s="79">
        <v>1</v>
      </c>
      <c r="H134" s="57"/>
      <c r="I134" s="57"/>
      <c r="J134" s="57"/>
      <c r="K134" s="80"/>
      <c r="L134" s="57"/>
      <c r="M134" s="57"/>
      <c r="N134" s="217">
        <v>0.04</v>
      </c>
      <c r="O134" s="217">
        <v>0.03</v>
      </c>
      <c r="P134" s="217">
        <v>2.5000000000000001E-2</v>
      </c>
      <c r="Q134" s="218">
        <v>5</v>
      </c>
      <c r="R134" s="452">
        <f t="shared" si="3"/>
        <v>0.125</v>
      </c>
      <c r="S134" s="219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  <c r="CJ134" s="148"/>
      <c r="CK134" s="148"/>
      <c r="CL134" s="148"/>
      <c r="CM134" s="148"/>
      <c r="CN134" s="148"/>
      <c r="CO134" s="148"/>
      <c r="CP134" s="148"/>
      <c r="CQ134" s="148"/>
      <c r="CR134" s="148"/>
      <c r="CS134" s="148"/>
      <c r="CT134" s="148"/>
      <c r="CU134" s="148"/>
      <c r="CV134" s="148"/>
      <c r="CW134" s="148"/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  <c r="DH134" s="148"/>
      <c r="DI134" s="148"/>
      <c r="DJ134" s="148"/>
      <c r="DK134" s="148"/>
      <c r="DL134" s="148"/>
      <c r="DM134" s="148"/>
      <c r="DN134" s="148"/>
      <c r="DO134" s="148"/>
      <c r="DP134" s="148"/>
      <c r="DQ134" s="148"/>
      <c r="DR134" s="148"/>
      <c r="DS134" s="148"/>
      <c r="DT134" s="148"/>
      <c r="DU134" s="148"/>
      <c r="DV134" s="148"/>
      <c r="DW134" s="148"/>
      <c r="DX134" s="148"/>
      <c r="DY134" s="148"/>
      <c r="DZ134" s="148"/>
      <c r="EA134" s="148"/>
      <c r="EB134" s="148"/>
      <c r="EC134" s="148"/>
      <c r="ED134" s="148"/>
      <c r="EE134" s="148"/>
      <c r="EF134" s="148"/>
      <c r="EG134" s="148"/>
      <c r="EH134" s="148"/>
      <c r="EI134" s="148"/>
      <c r="EJ134" s="148"/>
      <c r="EK134" s="148"/>
      <c r="EL134" s="148"/>
      <c r="EM134" s="148"/>
      <c r="EN134" s="148"/>
      <c r="EO134" s="148"/>
      <c r="EP134" s="148"/>
      <c r="EQ134" s="148"/>
      <c r="ER134" s="148"/>
      <c r="ES134" s="148"/>
      <c r="ET134" s="148"/>
      <c r="EU134" s="148"/>
      <c r="EV134" s="148"/>
      <c r="EW134" s="148"/>
      <c r="EX134" s="148"/>
      <c r="EY134" s="148"/>
      <c r="EZ134" s="148"/>
      <c r="FA134" s="148"/>
      <c r="FB134" s="148"/>
      <c r="FC134" s="148"/>
      <c r="FD134" s="148"/>
      <c r="FE134" s="148"/>
      <c r="FF134" s="148"/>
      <c r="FG134" s="148"/>
      <c r="FH134" s="148"/>
      <c r="FI134" s="148"/>
      <c r="FJ134" s="148"/>
      <c r="FK134" s="148"/>
      <c r="FL134" s="148"/>
      <c r="FM134" s="148"/>
      <c r="FN134" s="148"/>
      <c r="FO134" s="148"/>
      <c r="FP134" s="148"/>
      <c r="FQ134" s="148"/>
      <c r="FR134" s="148"/>
      <c r="FS134" s="148"/>
      <c r="FT134" s="148"/>
      <c r="FU134" s="148"/>
      <c r="FV134" s="148"/>
      <c r="FW134" s="148"/>
      <c r="FX134" s="148"/>
      <c r="FY134" s="148"/>
      <c r="FZ134" s="148"/>
      <c r="GA134" s="148"/>
      <c r="GB134" s="148"/>
      <c r="GC134" s="148"/>
      <c r="GD134" s="148"/>
      <c r="GE134" s="148"/>
      <c r="GF134" s="148"/>
      <c r="GG134" s="148"/>
      <c r="GH134" s="148"/>
      <c r="GI134" s="148"/>
      <c r="GJ134" s="148"/>
      <c r="GK134" s="148"/>
      <c r="GL134" s="148"/>
      <c r="GM134" s="148"/>
      <c r="GN134" s="148"/>
      <c r="GO134" s="148"/>
      <c r="GP134" s="148"/>
      <c r="GQ134" s="148"/>
      <c r="GR134" s="148"/>
      <c r="GS134" s="148"/>
      <c r="GT134" s="148"/>
      <c r="GU134" s="148"/>
      <c r="GV134" s="148"/>
      <c r="GW134" s="148"/>
      <c r="GX134" s="148"/>
      <c r="GY134" s="148"/>
      <c r="GZ134" s="148"/>
      <c r="HA134" s="148"/>
      <c r="HB134" s="148"/>
      <c r="HC134" s="148"/>
      <c r="HD134" s="148"/>
      <c r="HE134" s="148"/>
      <c r="HF134" s="148"/>
      <c r="HG134" s="148"/>
      <c r="HH134" s="148"/>
      <c r="HI134" s="148"/>
      <c r="HJ134" s="148"/>
      <c r="HK134" s="148"/>
      <c r="HL134" s="148"/>
      <c r="HM134" s="148"/>
      <c r="HN134" s="148"/>
      <c r="HO134" s="148"/>
      <c r="HP134" s="148"/>
      <c r="HQ134" s="148"/>
      <c r="HR134" s="148"/>
      <c r="HS134" s="148"/>
      <c r="HT134" s="148"/>
      <c r="HU134" s="148"/>
      <c r="HV134" s="148"/>
      <c r="HW134" s="148"/>
      <c r="HX134" s="148"/>
      <c r="HY134" s="148"/>
      <c r="HZ134" s="148"/>
      <c r="IA134" s="148"/>
      <c r="IB134" s="148"/>
      <c r="IC134" s="148"/>
      <c r="ID134" s="148"/>
      <c r="IE134" s="148"/>
      <c r="IF134" s="148"/>
      <c r="IG134" s="148"/>
      <c r="IH134" s="148"/>
      <c r="II134" s="148"/>
      <c r="IJ134" s="148"/>
      <c r="IK134" s="148"/>
      <c r="IL134" s="148"/>
      <c r="IM134" s="148"/>
      <c r="IN134" s="148"/>
      <c r="IO134" s="148"/>
      <c r="IP134" s="148"/>
      <c r="IQ134" s="148"/>
      <c r="IR134" s="148"/>
      <c r="IS134" s="148"/>
      <c r="IT134" s="148"/>
      <c r="IU134" s="148"/>
      <c r="IV134" s="148"/>
    </row>
    <row r="135" spans="1:256">
      <c r="A135" s="205">
        <v>5</v>
      </c>
      <c r="B135" s="206" t="s">
        <v>1128</v>
      </c>
      <c r="C135" s="221" t="s">
        <v>1125</v>
      </c>
      <c r="D135" s="208" t="s">
        <v>1122</v>
      </c>
      <c r="E135" s="209"/>
      <c r="F135" s="210"/>
      <c r="G135" s="209"/>
      <c r="H135" s="211"/>
      <c r="I135" s="211"/>
      <c r="J135" s="211">
        <v>1</v>
      </c>
      <c r="K135" s="210"/>
      <c r="L135" s="211"/>
      <c r="M135" s="211"/>
      <c r="N135" s="212">
        <v>0.04</v>
      </c>
      <c r="O135" s="212">
        <v>0.03</v>
      </c>
      <c r="P135" s="212">
        <v>2.5000000000000001E-2</v>
      </c>
      <c r="Q135" s="213">
        <v>1</v>
      </c>
      <c r="R135" s="451">
        <f t="shared" si="3"/>
        <v>1.7499999999999998E-2</v>
      </c>
      <c r="S135" s="214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47"/>
      <c r="BN135" s="147"/>
      <c r="BO135" s="147"/>
      <c r="BP135" s="147"/>
      <c r="BQ135" s="147"/>
      <c r="BR135" s="147"/>
      <c r="BS135" s="147"/>
      <c r="BT135" s="147"/>
      <c r="BU135" s="147"/>
      <c r="BV135" s="147"/>
      <c r="BW135" s="147"/>
      <c r="BX135" s="147"/>
      <c r="BY135" s="147"/>
      <c r="BZ135" s="147"/>
      <c r="CA135" s="147"/>
      <c r="CB135" s="147"/>
      <c r="CC135" s="147"/>
      <c r="CD135" s="147"/>
      <c r="CE135" s="147"/>
      <c r="CF135" s="147"/>
      <c r="CG135" s="147"/>
      <c r="CH135" s="147"/>
      <c r="CI135" s="147"/>
      <c r="CJ135" s="147"/>
      <c r="CK135" s="147"/>
      <c r="CL135" s="147"/>
      <c r="CM135" s="147"/>
      <c r="CN135" s="147"/>
      <c r="CO135" s="147"/>
      <c r="CP135" s="147"/>
      <c r="CQ135" s="147"/>
      <c r="CR135" s="147"/>
      <c r="CS135" s="147"/>
      <c r="CT135" s="147"/>
      <c r="CU135" s="147"/>
      <c r="CV135" s="147"/>
      <c r="CW135" s="147"/>
      <c r="CX135" s="147"/>
      <c r="CY135" s="147"/>
      <c r="CZ135" s="147"/>
      <c r="DA135" s="147"/>
      <c r="DB135" s="147"/>
      <c r="DC135" s="147"/>
      <c r="DD135" s="147"/>
      <c r="DE135" s="147"/>
      <c r="DF135" s="147"/>
      <c r="DG135" s="147"/>
      <c r="DH135" s="147"/>
      <c r="DI135" s="147"/>
      <c r="DJ135" s="147"/>
      <c r="DK135" s="147"/>
      <c r="DL135" s="147"/>
      <c r="DM135" s="147"/>
      <c r="DN135" s="147"/>
      <c r="DO135" s="147"/>
      <c r="DP135" s="147"/>
      <c r="DQ135" s="147"/>
      <c r="DR135" s="147"/>
      <c r="DS135" s="147"/>
      <c r="DT135" s="147"/>
      <c r="DU135" s="147"/>
      <c r="DV135" s="147"/>
      <c r="DW135" s="147"/>
      <c r="DX135" s="147"/>
      <c r="DY135" s="147"/>
      <c r="DZ135" s="147"/>
      <c r="EA135" s="147"/>
      <c r="EB135" s="147"/>
      <c r="EC135" s="147"/>
      <c r="ED135" s="147"/>
      <c r="EE135" s="147"/>
      <c r="EF135" s="147"/>
      <c r="EG135" s="147"/>
      <c r="EH135" s="147"/>
      <c r="EI135" s="147"/>
      <c r="EJ135" s="147"/>
      <c r="EK135" s="147"/>
      <c r="EL135" s="147"/>
      <c r="EM135" s="147"/>
      <c r="EN135" s="147"/>
      <c r="EO135" s="147"/>
      <c r="EP135" s="147"/>
      <c r="EQ135" s="147"/>
      <c r="ER135" s="147"/>
      <c r="ES135" s="147"/>
      <c r="ET135" s="147"/>
      <c r="EU135" s="147"/>
      <c r="EV135" s="147"/>
      <c r="EW135" s="147"/>
      <c r="EX135" s="147"/>
      <c r="EY135" s="147"/>
      <c r="EZ135" s="147"/>
      <c r="FA135" s="147"/>
      <c r="FB135" s="147"/>
      <c r="FC135" s="147"/>
      <c r="FD135" s="147"/>
      <c r="FE135" s="147"/>
      <c r="FF135" s="147"/>
      <c r="FG135" s="147"/>
      <c r="FH135" s="147"/>
      <c r="FI135" s="147"/>
      <c r="FJ135" s="147"/>
      <c r="FK135" s="147"/>
      <c r="FL135" s="147"/>
      <c r="FM135" s="147"/>
      <c r="FN135" s="147"/>
      <c r="FO135" s="147"/>
      <c r="FP135" s="147"/>
      <c r="FQ135" s="147"/>
      <c r="FR135" s="147"/>
      <c r="FS135" s="147"/>
      <c r="FT135" s="147"/>
      <c r="FU135" s="147"/>
      <c r="FV135" s="147"/>
      <c r="FW135" s="147"/>
      <c r="FX135" s="147"/>
      <c r="FY135" s="147"/>
      <c r="FZ135" s="147"/>
      <c r="GA135" s="147"/>
      <c r="GB135" s="147"/>
      <c r="GC135" s="147"/>
      <c r="GD135" s="147"/>
      <c r="GE135" s="147"/>
      <c r="GF135" s="147"/>
      <c r="GG135" s="147"/>
      <c r="GH135" s="147"/>
      <c r="GI135" s="147"/>
      <c r="GJ135" s="147"/>
      <c r="GK135" s="147"/>
      <c r="GL135" s="147"/>
      <c r="GM135" s="147"/>
      <c r="GN135" s="147"/>
      <c r="GO135" s="147"/>
      <c r="GP135" s="147"/>
      <c r="GQ135" s="147"/>
      <c r="GR135" s="147"/>
      <c r="GS135" s="147"/>
      <c r="GT135" s="147"/>
      <c r="GU135" s="147"/>
      <c r="GV135" s="147"/>
      <c r="GW135" s="147"/>
      <c r="GX135" s="147"/>
      <c r="GY135" s="147"/>
      <c r="GZ135" s="147"/>
      <c r="HA135" s="147"/>
      <c r="HB135" s="147"/>
      <c r="HC135" s="147"/>
      <c r="HD135" s="147"/>
      <c r="HE135" s="147"/>
      <c r="HF135" s="147"/>
      <c r="HG135" s="147"/>
      <c r="HH135" s="147"/>
      <c r="HI135" s="147"/>
      <c r="HJ135" s="147"/>
      <c r="HK135" s="147"/>
      <c r="HL135" s="147"/>
      <c r="HM135" s="147"/>
      <c r="HN135" s="147"/>
      <c r="HO135" s="147"/>
      <c r="HP135" s="147"/>
      <c r="HQ135" s="147"/>
      <c r="HR135" s="147"/>
      <c r="HS135" s="147"/>
      <c r="HT135" s="147"/>
      <c r="HU135" s="147"/>
      <c r="HV135" s="147"/>
      <c r="HW135" s="147"/>
      <c r="HX135" s="147"/>
      <c r="HY135" s="147"/>
      <c r="HZ135" s="147"/>
      <c r="IA135" s="147"/>
      <c r="IB135" s="147"/>
      <c r="IC135" s="147"/>
      <c r="ID135" s="147"/>
      <c r="IE135" s="147"/>
      <c r="IF135" s="147"/>
      <c r="IG135" s="147"/>
      <c r="IH135" s="147"/>
      <c r="II135" s="147"/>
      <c r="IJ135" s="147"/>
      <c r="IK135" s="147"/>
      <c r="IL135" s="147"/>
      <c r="IM135" s="147"/>
      <c r="IN135" s="147"/>
      <c r="IO135" s="147"/>
      <c r="IP135" s="147"/>
      <c r="IQ135" s="147"/>
      <c r="IR135" s="147"/>
      <c r="IS135" s="147"/>
      <c r="IT135" s="147"/>
      <c r="IU135" s="147"/>
      <c r="IV135" s="147"/>
    </row>
    <row r="136" spans="1:256">
      <c r="A136" s="215">
        <v>6</v>
      </c>
      <c r="B136" s="69" t="s">
        <v>1129</v>
      </c>
      <c r="C136" s="199" t="s">
        <v>1130</v>
      </c>
      <c r="D136" s="64" t="s">
        <v>23</v>
      </c>
      <c r="E136" s="79">
        <v>1</v>
      </c>
      <c r="F136" s="80"/>
      <c r="G136" s="79"/>
      <c r="H136" s="57"/>
      <c r="I136" s="57"/>
      <c r="J136" s="57"/>
      <c r="K136" s="80"/>
      <c r="L136" s="57"/>
      <c r="M136" s="57"/>
      <c r="N136" s="197">
        <v>0.04</v>
      </c>
      <c r="O136" s="197">
        <v>0.03</v>
      </c>
      <c r="P136" s="197">
        <v>2.5000000000000001E-2</v>
      </c>
      <c r="Q136" s="200">
        <v>5</v>
      </c>
      <c r="R136" s="450">
        <f t="shared" si="3"/>
        <v>0.2</v>
      </c>
      <c r="S136" s="201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144"/>
      <c r="AX136" s="144"/>
      <c r="AY136" s="144"/>
      <c r="AZ136" s="144"/>
      <c r="BA136" s="144"/>
      <c r="BB136" s="144"/>
      <c r="BC136" s="144"/>
      <c r="BD136" s="144"/>
      <c r="BE136" s="144"/>
      <c r="BF136" s="144"/>
      <c r="BG136" s="144"/>
      <c r="BH136" s="144"/>
      <c r="BI136" s="144"/>
      <c r="BJ136" s="144"/>
      <c r="BK136" s="144"/>
      <c r="BL136" s="144"/>
      <c r="BM136" s="144"/>
      <c r="BN136" s="144"/>
      <c r="BO136" s="144"/>
      <c r="BP136" s="144"/>
      <c r="BQ136" s="144"/>
      <c r="BR136" s="144"/>
      <c r="BS136" s="144"/>
      <c r="BT136" s="144"/>
      <c r="BU136" s="144"/>
      <c r="BV136" s="144"/>
      <c r="BW136" s="144"/>
      <c r="BX136" s="144"/>
      <c r="BY136" s="144"/>
      <c r="BZ136" s="144"/>
      <c r="CA136" s="144"/>
      <c r="CB136" s="144"/>
      <c r="CC136" s="144"/>
      <c r="CD136" s="144"/>
      <c r="CE136" s="144"/>
      <c r="CF136" s="144"/>
      <c r="CG136" s="144"/>
      <c r="CH136" s="144"/>
      <c r="CI136" s="144"/>
      <c r="CJ136" s="144"/>
      <c r="CK136" s="144"/>
      <c r="CL136" s="144"/>
      <c r="CM136" s="144"/>
      <c r="CN136" s="144"/>
      <c r="CO136" s="144"/>
      <c r="CP136" s="144"/>
      <c r="CQ136" s="144"/>
      <c r="CR136" s="144"/>
      <c r="CS136" s="144"/>
      <c r="CT136" s="144"/>
      <c r="CU136" s="144"/>
      <c r="CV136" s="144"/>
      <c r="CW136" s="144"/>
      <c r="CX136" s="144"/>
      <c r="CY136" s="144"/>
      <c r="CZ136" s="144"/>
      <c r="DA136" s="144"/>
      <c r="DB136" s="144"/>
      <c r="DC136" s="144"/>
      <c r="DD136" s="144"/>
      <c r="DE136" s="144"/>
      <c r="DF136" s="144"/>
      <c r="DG136" s="144"/>
      <c r="DH136" s="144"/>
      <c r="DI136" s="144"/>
      <c r="DJ136" s="144"/>
      <c r="DK136" s="144"/>
      <c r="DL136" s="144"/>
      <c r="DM136" s="144"/>
      <c r="DN136" s="144"/>
      <c r="DO136" s="144"/>
      <c r="DP136" s="144"/>
      <c r="DQ136" s="144"/>
      <c r="DR136" s="144"/>
      <c r="DS136" s="144"/>
      <c r="DT136" s="144"/>
      <c r="DU136" s="144"/>
      <c r="DV136" s="144"/>
      <c r="DW136" s="144"/>
      <c r="DX136" s="144"/>
      <c r="DY136" s="144"/>
      <c r="DZ136" s="144"/>
      <c r="EA136" s="144"/>
      <c r="EB136" s="144"/>
      <c r="EC136" s="144"/>
      <c r="ED136" s="144"/>
      <c r="EE136" s="144"/>
      <c r="EF136" s="144"/>
      <c r="EG136" s="144"/>
      <c r="EH136" s="144"/>
      <c r="EI136" s="144"/>
      <c r="EJ136" s="144"/>
      <c r="EK136" s="144"/>
      <c r="EL136" s="144"/>
      <c r="EM136" s="144"/>
      <c r="EN136" s="144"/>
      <c r="EO136" s="144"/>
      <c r="EP136" s="144"/>
      <c r="EQ136" s="144"/>
      <c r="ER136" s="144"/>
      <c r="ES136" s="144"/>
      <c r="ET136" s="144"/>
      <c r="EU136" s="144"/>
      <c r="EV136" s="144"/>
      <c r="EW136" s="144"/>
      <c r="EX136" s="144"/>
      <c r="EY136" s="144"/>
      <c r="EZ136" s="144"/>
      <c r="FA136" s="144"/>
      <c r="FB136" s="144"/>
      <c r="FC136" s="144"/>
      <c r="FD136" s="144"/>
      <c r="FE136" s="144"/>
      <c r="FF136" s="144"/>
      <c r="FG136" s="144"/>
      <c r="FH136" s="144"/>
      <c r="FI136" s="144"/>
      <c r="FJ136" s="144"/>
      <c r="FK136" s="144"/>
      <c r="FL136" s="144"/>
      <c r="FM136" s="144"/>
      <c r="FN136" s="144"/>
      <c r="FO136" s="144"/>
      <c r="FP136" s="144"/>
      <c r="FQ136" s="144"/>
      <c r="FR136" s="144"/>
      <c r="FS136" s="144"/>
      <c r="FT136" s="144"/>
      <c r="FU136" s="144"/>
      <c r="FV136" s="144"/>
      <c r="FW136" s="144"/>
      <c r="FX136" s="144"/>
      <c r="FY136" s="144"/>
      <c r="FZ136" s="144"/>
      <c r="GA136" s="144"/>
      <c r="GB136" s="144"/>
      <c r="GC136" s="144"/>
      <c r="GD136" s="144"/>
      <c r="GE136" s="144"/>
      <c r="GF136" s="144"/>
      <c r="GG136" s="144"/>
      <c r="GH136" s="144"/>
      <c r="GI136" s="144"/>
      <c r="GJ136" s="144"/>
      <c r="GK136" s="144"/>
      <c r="GL136" s="144"/>
      <c r="GM136" s="144"/>
      <c r="GN136" s="144"/>
      <c r="GO136" s="144"/>
      <c r="GP136" s="144"/>
      <c r="GQ136" s="144"/>
      <c r="GR136" s="144"/>
      <c r="GS136" s="144"/>
      <c r="GT136" s="144"/>
      <c r="GU136" s="144"/>
      <c r="GV136" s="144"/>
      <c r="GW136" s="144"/>
      <c r="GX136" s="144"/>
      <c r="GY136" s="144"/>
      <c r="GZ136" s="144"/>
      <c r="HA136" s="144"/>
      <c r="HB136" s="144"/>
      <c r="HC136" s="144"/>
      <c r="HD136" s="144"/>
      <c r="HE136" s="144"/>
      <c r="HF136" s="144"/>
      <c r="HG136" s="144"/>
      <c r="HH136" s="144"/>
      <c r="HI136" s="144"/>
      <c r="HJ136" s="144"/>
      <c r="HK136" s="144"/>
      <c r="HL136" s="144"/>
      <c r="HM136" s="144"/>
      <c r="HN136" s="144"/>
      <c r="HO136" s="144"/>
      <c r="HP136" s="144"/>
      <c r="HQ136" s="144"/>
      <c r="HR136" s="144"/>
      <c r="HS136" s="144"/>
      <c r="HT136" s="144"/>
      <c r="HU136" s="144"/>
      <c r="HV136" s="144"/>
      <c r="HW136" s="144"/>
      <c r="HX136" s="144"/>
      <c r="HY136" s="144"/>
      <c r="HZ136" s="144"/>
      <c r="IA136" s="144"/>
      <c r="IB136" s="144"/>
      <c r="IC136" s="144"/>
      <c r="ID136" s="144"/>
      <c r="IE136" s="144"/>
      <c r="IF136" s="144"/>
      <c r="IG136" s="144"/>
      <c r="IH136" s="144"/>
      <c r="II136" s="144"/>
      <c r="IJ136" s="144"/>
      <c r="IK136" s="144"/>
      <c r="IL136" s="144"/>
      <c r="IM136" s="144"/>
      <c r="IN136" s="144"/>
      <c r="IO136" s="144"/>
      <c r="IP136" s="144"/>
      <c r="IQ136" s="144"/>
      <c r="IR136" s="144"/>
      <c r="IS136" s="144"/>
      <c r="IT136" s="144"/>
      <c r="IU136" s="144"/>
      <c r="IV136" s="144"/>
    </row>
    <row r="137" spans="1:256">
      <c r="A137" s="205">
        <v>7</v>
      </c>
      <c r="B137" s="222" t="s">
        <v>1131</v>
      </c>
      <c r="C137" s="65" t="s">
        <v>1132</v>
      </c>
      <c r="D137" s="64" t="s">
        <v>1001</v>
      </c>
      <c r="E137" s="79">
        <v>1</v>
      </c>
      <c r="F137" s="80"/>
      <c r="G137" s="79"/>
      <c r="H137" s="57"/>
      <c r="I137" s="57"/>
      <c r="J137" s="57"/>
      <c r="K137" s="80"/>
      <c r="L137" s="57"/>
      <c r="M137" s="57"/>
      <c r="N137" s="197">
        <v>0.04</v>
      </c>
      <c r="O137" s="197">
        <v>0.03</v>
      </c>
      <c r="P137" s="197">
        <v>2.5000000000000001E-2</v>
      </c>
      <c r="Q137" s="200">
        <v>5</v>
      </c>
      <c r="R137" s="450">
        <f t="shared" si="3"/>
        <v>0.2</v>
      </c>
      <c r="S137" s="201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4"/>
      <c r="AX137" s="144"/>
      <c r="AY137" s="144"/>
      <c r="AZ137" s="144"/>
      <c r="BA137" s="144"/>
      <c r="BB137" s="144"/>
      <c r="BC137" s="144"/>
      <c r="BD137" s="144"/>
      <c r="BE137" s="144"/>
      <c r="BF137" s="144"/>
      <c r="BG137" s="144"/>
      <c r="BH137" s="144"/>
      <c r="BI137" s="144"/>
      <c r="BJ137" s="144"/>
      <c r="BK137" s="144"/>
      <c r="BL137" s="144"/>
      <c r="BM137" s="144"/>
      <c r="BN137" s="144"/>
      <c r="BO137" s="144"/>
      <c r="BP137" s="144"/>
      <c r="BQ137" s="144"/>
      <c r="BR137" s="144"/>
      <c r="BS137" s="144"/>
      <c r="BT137" s="144"/>
      <c r="BU137" s="144"/>
      <c r="BV137" s="144"/>
      <c r="BW137" s="144"/>
      <c r="BX137" s="144"/>
      <c r="BY137" s="144"/>
      <c r="BZ137" s="144"/>
      <c r="CA137" s="144"/>
      <c r="CB137" s="144"/>
      <c r="CC137" s="144"/>
      <c r="CD137" s="144"/>
      <c r="CE137" s="144"/>
      <c r="CF137" s="144"/>
      <c r="CG137" s="144"/>
      <c r="CH137" s="144"/>
      <c r="CI137" s="144"/>
      <c r="CJ137" s="144"/>
      <c r="CK137" s="144"/>
      <c r="CL137" s="144"/>
      <c r="CM137" s="144"/>
      <c r="CN137" s="144"/>
      <c r="CO137" s="144"/>
      <c r="CP137" s="144"/>
      <c r="CQ137" s="144"/>
      <c r="CR137" s="144"/>
      <c r="CS137" s="144"/>
      <c r="CT137" s="144"/>
      <c r="CU137" s="144"/>
      <c r="CV137" s="144"/>
      <c r="CW137" s="144"/>
      <c r="CX137" s="144"/>
      <c r="CY137" s="144"/>
      <c r="CZ137" s="144"/>
      <c r="DA137" s="144"/>
      <c r="DB137" s="144"/>
      <c r="DC137" s="144"/>
      <c r="DD137" s="144"/>
      <c r="DE137" s="144"/>
      <c r="DF137" s="144"/>
      <c r="DG137" s="144"/>
      <c r="DH137" s="144"/>
      <c r="DI137" s="144"/>
      <c r="DJ137" s="144"/>
      <c r="DK137" s="144"/>
      <c r="DL137" s="144"/>
      <c r="DM137" s="144"/>
      <c r="DN137" s="144"/>
      <c r="DO137" s="144"/>
      <c r="DP137" s="144"/>
      <c r="DQ137" s="144"/>
      <c r="DR137" s="144"/>
      <c r="DS137" s="144"/>
      <c r="DT137" s="144"/>
      <c r="DU137" s="144"/>
      <c r="DV137" s="144"/>
      <c r="DW137" s="144"/>
      <c r="DX137" s="144"/>
      <c r="DY137" s="144"/>
      <c r="DZ137" s="144"/>
      <c r="EA137" s="144"/>
      <c r="EB137" s="144"/>
      <c r="EC137" s="144"/>
      <c r="ED137" s="144"/>
      <c r="EE137" s="144"/>
      <c r="EF137" s="144"/>
      <c r="EG137" s="144"/>
      <c r="EH137" s="144"/>
      <c r="EI137" s="144"/>
      <c r="EJ137" s="144"/>
      <c r="EK137" s="144"/>
      <c r="EL137" s="144"/>
      <c r="EM137" s="144"/>
      <c r="EN137" s="144"/>
      <c r="EO137" s="144"/>
      <c r="EP137" s="144"/>
      <c r="EQ137" s="144"/>
      <c r="ER137" s="144"/>
      <c r="ES137" s="144"/>
      <c r="ET137" s="144"/>
      <c r="EU137" s="144"/>
      <c r="EV137" s="144"/>
      <c r="EW137" s="144"/>
      <c r="EX137" s="144"/>
      <c r="EY137" s="144"/>
      <c r="EZ137" s="144"/>
      <c r="FA137" s="144"/>
      <c r="FB137" s="144"/>
      <c r="FC137" s="144"/>
      <c r="FD137" s="144"/>
      <c r="FE137" s="144"/>
      <c r="FF137" s="144"/>
      <c r="FG137" s="144"/>
      <c r="FH137" s="144"/>
      <c r="FI137" s="144"/>
      <c r="FJ137" s="144"/>
      <c r="FK137" s="144"/>
      <c r="FL137" s="144"/>
      <c r="FM137" s="144"/>
      <c r="FN137" s="144"/>
      <c r="FO137" s="144"/>
      <c r="FP137" s="144"/>
      <c r="FQ137" s="144"/>
      <c r="FR137" s="144"/>
      <c r="FS137" s="144"/>
      <c r="FT137" s="144"/>
      <c r="FU137" s="144"/>
      <c r="FV137" s="144"/>
      <c r="FW137" s="144"/>
      <c r="FX137" s="144"/>
      <c r="FY137" s="144"/>
      <c r="FZ137" s="144"/>
      <c r="GA137" s="144"/>
      <c r="GB137" s="144"/>
      <c r="GC137" s="144"/>
      <c r="GD137" s="144"/>
      <c r="GE137" s="144"/>
      <c r="GF137" s="144"/>
      <c r="GG137" s="144"/>
      <c r="GH137" s="144"/>
      <c r="GI137" s="144"/>
      <c r="GJ137" s="144"/>
      <c r="GK137" s="144"/>
      <c r="GL137" s="144"/>
      <c r="GM137" s="144"/>
      <c r="GN137" s="144"/>
      <c r="GO137" s="144"/>
      <c r="GP137" s="144"/>
      <c r="GQ137" s="144"/>
      <c r="GR137" s="144"/>
      <c r="GS137" s="144"/>
      <c r="GT137" s="144"/>
      <c r="GU137" s="144"/>
      <c r="GV137" s="144"/>
      <c r="GW137" s="144"/>
      <c r="GX137" s="144"/>
      <c r="GY137" s="144"/>
      <c r="GZ137" s="144"/>
      <c r="HA137" s="144"/>
      <c r="HB137" s="144"/>
      <c r="HC137" s="144"/>
      <c r="HD137" s="144"/>
      <c r="HE137" s="144"/>
      <c r="HF137" s="144"/>
      <c r="HG137" s="144"/>
      <c r="HH137" s="144"/>
      <c r="HI137" s="144"/>
      <c r="HJ137" s="144"/>
      <c r="HK137" s="144"/>
      <c r="HL137" s="144"/>
      <c r="HM137" s="144"/>
      <c r="HN137" s="144"/>
      <c r="HO137" s="144"/>
      <c r="HP137" s="144"/>
      <c r="HQ137" s="144"/>
      <c r="HR137" s="144"/>
      <c r="HS137" s="144"/>
      <c r="HT137" s="144"/>
      <c r="HU137" s="144"/>
      <c r="HV137" s="144"/>
      <c r="HW137" s="144"/>
      <c r="HX137" s="144"/>
      <c r="HY137" s="144"/>
      <c r="HZ137" s="144"/>
      <c r="IA137" s="144"/>
      <c r="IB137" s="144"/>
      <c r="IC137" s="144"/>
      <c r="ID137" s="144"/>
      <c r="IE137" s="144"/>
      <c r="IF137" s="144"/>
      <c r="IG137" s="144"/>
      <c r="IH137" s="144"/>
      <c r="II137" s="144"/>
      <c r="IJ137" s="144"/>
      <c r="IK137" s="144"/>
      <c r="IL137" s="144"/>
      <c r="IM137" s="144"/>
      <c r="IN137" s="144"/>
      <c r="IO137" s="144"/>
      <c r="IP137" s="144"/>
      <c r="IQ137" s="144"/>
      <c r="IR137" s="144"/>
      <c r="IS137" s="144"/>
      <c r="IT137" s="144"/>
      <c r="IU137" s="144"/>
      <c r="IV137" s="144"/>
    </row>
    <row r="138" spans="1:256">
      <c r="A138" s="215">
        <v>8</v>
      </c>
      <c r="B138" s="222" t="s">
        <v>1133</v>
      </c>
      <c r="C138" s="65" t="s">
        <v>1132</v>
      </c>
      <c r="D138" s="64" t="s">
        <v>1001</v>
      </c>
      <c r="E138" s="79">
        <v>1</v>
      </c>
      <c r="F138" s="80"/>
      <c r="G138" s="79"/>
      <c r="H138" s="57"/>
      <c r="I138" s="57"/>
      <c r="J138" s="57"/>
      <c r="K138" s="80"/>
      <c r="L138" s="57"/>
      <c r="M138" s="57"/>
      <c r="N138" s="197">
        <v>0.04</v>
      </c>
      <c r="O138" s="197">
        <v>0.03</v>
      </c>
      <c r="P138" s="197">
        <v>2.5000000000000001E-2</v>
      </c>
      <c r="Q138" s="200">
        <v>5</v>
      </c>
      <c r="R138" s="450">
        <f t="shared" si="3"/>
        <v>0.2</v>
      </c>
      <c r="S138" s="201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  <c r="AU138" s="144"/>
      <c r="AV138" s="144"/>
      <c r="AW138" s="144"/>
      <c r="AX138" s="144"/>
      <c r="AY138" s="144"/>
      <c r="AZ138" s="144"/>
      <c r="BA138" s="144"/>
      <c r="BB138" s="144"/>
      <c r="BC138" s="144"/>
      <c r="BD138" s="144"/>
      <c r="BE138" s="144"/>
      <c r="BF138" s="144"/>
      <c r="BG138" s="144"/>
      <c r="BH138" s="144"/>
      <c r="BI138" s="144"/>
      <c r="BJ138" s="144"/>
      <c r="BK138" s="144"/>
      <c r="BL138" s="144"/>
      <c r="BM138" s="144"/>
      <c r="BN138" s="144"/>
      <c r="BO138" s="144"/>
      <c r="BP138" s="144"/>
      <c r="BQ138" s="144"/>
      <c r="BR138" s="144"/>
      <c r="BS138" s="144"/>
      <c r="BT138" s="144"/>
      <c r="BU138" s="144"/>
      <c r="BV138" s="144"/>
      <c r="BW138" s="144"/>
      <c r="BX138" s="144"/>
      <c r="BY138" s="144"/>
      <c r="BZ138" s="144"/>
      <c r="CA138" s="144"/>
      <c r="CB138" s="144"/>
      <c r="CC138" s="144"/>
      <c r="CD138" s="144"/>
      <c r="CE138" s="144"/>
      <c r="CF138" s="144"/>
      <c r="CG138" s="144"/>
      <c r="CH138" s="144"/>
      <c r="CI138" s="144"/>
      <c r="CJ138" s="144"/>
      <c r="CK138" s="144"/>
      <c r="CL138" s="144"/>
      <c r="CM138" s="144"/>
      <c r="CN138" s="144"/>
      <c r="CO138" s="144"/>
      <c r="CP138" s="144"/>
      <c r="CQ138" s="144"/>
      <c r="CR138" s="144"/>
      <c r="CS138" s="144"/>
      <c r="CT138" s="144"/>
      <c r="CU138" s="144"/>
      <c r="CV138" s="144"/>
      <c r="CW138" s="144"/>
      <c r="CX138" s="144"/>
      <c r="CY138" s="144"/>
      <c r="CZ138" s="144"/>
      <c r="DA138" s="144"/>
      <c r="DB138" s="144"/>
      <c r="DC138" s="144"/>
      <c r="DD138" s="144"/>
      <c r="DE138" s="144"/>
      <c r="DF138" s="144"/>
      <c r="DG138" s="144"/>
      <c r="DH138" s="144"/>
      <c r="DI138" s="144"/>
      <c r="DJ138" s="144"/>
      <c r="DK138" s="144"/>
      <c r="DL138" s="144"/>
      <c r="DM138" s="144"/>
      <c r="DN138" s="144"/>
      <c r="DO138" s="144"/>
      <c r="DP138" s="144"/>
      <c r="DQ138" s="144"/>
      <c r="DR138" s="144"/>
      <c r="DS138" s="144"/>
      <c r="DT138" s="144"/>
      <c r="DU138" s="144"/>
      <c r="DV138" s="144"/>
      <c r="DW138" s="144"/>
      <c r="DX138" s="144"/>
      <c r="DY138" s="144"/>
      <c r="DZ138" s="144"/>
      <c r="EA138" s="144"/>
      <c r="EB138" s="144"/>
      <c r="EC138" s="144"/>
      <c r="ED138" s="144"/>
      <c r="EE138" s="144"/>
      <c r="EF138" s="144"/>
      <c r="EG138" s="144"/>
      <c r="EH138" s="144"/>
      <c r="EI138" s="144"/>
      <c r="EJ138" s="144"/>
      <c r="EK138" s="144"/>
      <c r="EL138" s="144"/>
      <c r="EM138" s="144"/>
      <c r="EN138" s="144"/>
      <c r="EO138" s="144"/>
      <c r="EP138" s="144"/>
      <c r="EQ138" s="144"/>
      <c r="ER138" s="144"/>
      <c r="ES138" s="144"/>
      <c r="ET138" s="144"/>
      <c r="EU138" s="144"/>
      <c r="EV138" s="144"/>
      <c r="EW138" s="144"/>
      <c r="EX138" s="144"/>
      <c r="EY138" s="144"/>
      <c r="EZ138" s="144"/>
      <c r="FA138" s="144"/>
      <c r="FB138" s="144"/>
      <c r="FC138" s="144"/>
      <c r="FD138" s="144"/>
      <c r="FE138" s="144"/>
      <c r="FF138" s="144"/>
      <c r="FG138" s="144"/>
      <c r="FH138" s="144"/>
      <c r="FI138" s="144"/>
      <c r="FJ138" s="144"/>
      <c r="FK138" s="144"/>
      <c r="FL138" s="144"/>
      <c r="FM138" s="144"/>
      <c r="FN138" s="144"/>
      <c r="FO138" s="144"/>
      <c r="FP138" s="144"/>
      <c r="FQ138" s="144"/>
      <c r="FR138" s="144"/>
      <c r="FS138" s="144"/>
      <c r="FT138" s="144"/>
      <c r="FU138" s="144"/>
      <c r="FV138" s="144"/>
      <c r="FW138" s="144"/>
      <c r="FX138" s="144"/>
      <c r="FY138" s="144"/>
      <c r="FZ138" s="144"/>
      <c r="GA138" s="144"/>
      <c r="GB138" s="144"/>
      <c r="GC138" s="144"/>
      <c r="GD138" s="144"/>
      <c r="GE138" s="144"/>
      <c r="GF138" s="144"/>
      <c r="GG138" s="144"/>
      <c r="GH138" s="144"/>
      <c r="GI138" s="144"/>
      <c r="GJ138" s="144"/>
      <c r="GK138" s="144"/>
      <c r="GL138" s="144"/>
      <c r="GM138" s="144"/>
      <c r="GN138" s="144"/>
      <c r="GO138" s="144"/>
      <c r="GP138" s="144"/>
      <c r="GQ138" s="144"/>
      <c r="GR138" s="144"/>
      <c r="GS138" s="144"/>
      <c r="GT138" s="144"/>
      <c r="GU138" s="144"/>
      <c r="GV138" s="144"/>
      <c r="GW138" s="144"/>
      <c r="GX138" s="144"/>
      <c r="GY138" s="144"/>
      <c r="GZ138" s="144"/>
      <c r="HA138" s="144"/>
      <c r="HB138" s="144"/>
      <c r="HC138" s="144"/>
      <c r="HD138" s="144"/>
      <c r="HE138" s="144"/>
      <c r="HF138" s="144"/>
      <c r="HG138" s="144"/>
      <c r="HH138" s="144"/>
      <c r="HI138" s="144"/>
      <c r="HJ138" s="144"/>
      <c r="HK138" s="144"/>
      <c r="HL138" s="144"/>
      <c r="HM138" s="144"/>
      <c r="HN138" s="144"/>
      <c r="HO138" s="144"/>
      <c r="HP138" s="144"/>
      <c r="HQ138" s="144"/>
      <c r="HR138" s="144"/>
      <c r="HS138" s="144"/>
      <c r="HT138" s="144"/>
      <c r="HU138" s="144"/>
      <c r="HV138" s="144"/>
      <c r="HW138" s="144"/>
      <c r="HX138" s="144"/>
      <c r="HY138" s="144"/>
      <c r="HZ138" s="144"/>
      <c r="IA138" s="144"/>
      <c r="IB138" s="144"/>
      <c r="IC138" s="144"/>
      <c r="ID138" s="144"/>
      <c r="IE138" s="144"/>
      <c r="IF138" s="144"/>
      <c r="IG138" s="144"/>
      <c r="IH138" s="144"/>
      <c r="II138" s="144"/>
      <c r="IJ138" s="144"/>
      <c r="IK138" s="144"/>
      <c r="IL138" s="144"/>
      <c r="IM138" s="144"/>
      <c r="IN138" s="144"/>
      <c r="IO138" s="144"/>
      <c r="IP138" s="144"/>
      <c r="IQ138" s="144"/>
      <c r="IR138" s="144"/>
      <c r="IS138" s="144"/>
      <c r="IT138" s="144"/>
      <c r="IU138" s="144"/>
      <c r="IV138" s="144"/>
    </row>
    <row r="139" spans="1:256">
      <c r="A139" s="205">
        <v>9</v>
      </c>
      <c r="B139" s="222" t="s">
        <v>1134</v>
      </c>
      <c r="C139" s="65" t="s">
        <v>1132</v>
      </c>
      <c r="D139" s="64" t="s">
        <v>1001</v>
      </c>
      <c r="E139" s="79">
        <v>1</v>
      </c>
      <c r="F139" s="80"/>
      <c r="G139" s="79"/>
      <c r="H139" s="57"/>
      <c r="I139" s="57"/>
      <c r="J139" s="57"/>
      <c r="K139" s="80"/>
      <c r="L139" s="57"/>
      <c r="M139" s="57"/>
      <c r="N139" s="197">
        <v>0.04</v>
      </c>
      <c r="O139" s="197">
        <v>0.03</v>
      </c>
      <c r="P139" s="197">
        <v>2.5000000000000001E-2</v>
      </c>
      <c r="Q139" s="200">
        <v>5</v>
      </c>
      <c r="R139" s="450">
        <f t="shared" si="3"/>
        <v>0.2</v>
      </c>
      <c r="S139" s="201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  <c r="AU139" s="144"/>
      <c r="AV139" s="144"/>
      <c r="AW139" s="144"/>
      <c r="AX139" s="144"/>
      <c r="AY139" s="144"/>
      <c r="AZ139" s="144"/>
      <c r="BA139" s="144"/>
      <c r="BB139" s="144"/>
      <c r="BC139" s="144"/>
      <c r="BD139" s="144"/>
      <c r="BE139" s="144"/>
      <c r="BF139" s="144"/>
      <c r="BG139" s="144"/>
      <c r="BH139" s="144"/>
      <c r="BI139" s="144"/>
      <c r="BJ139" s="144"/>
      <c r="BK139" s="144"/>
      <c r="BL139" s="144"/>
      <c r="BM139" s="144"/>
      <c r="BN139" s="144"/>
      <c r="BO139" s="144"/>
      <c r="BP139" s="144"/>
      <c r="BQ139" s="144"/>
      <c r="BR139" s="144"/>
      <c r="BS139" s="144"/>
      <c r="BT139" s="144"/>
      <c r="BU139" s="144"/>
      <c r="BV139" s="144"/>
      <c r="BW139" s="144"/>
      <c r="BX139" s="144"/>
      <c r="BY139" s="144"/>
      <c r="BZ139" s="144"/>
      <c r="CA139" s="144"/>
      <c r="CB139" s="144"/>
      <c r="CC139" s="144"/>
      <c r="CD139" s="144"/>
      <c r="CE139" s="144"/>
      <c r="CF139" s="144"/>
      <c r="CG139" s="144"/>
      <c r="CH139" s="144"/>
      <c r="CI139" s="144"/>
      <c r="CJ139" s="144"/>
      <c r="CK139" s="144"/>
      <c r="CL139" s="144"/>
      <c r="CM139" s="144"/>
      <c r="CN139" s="144"/>
      <c r="CO139" s="144"/>
      <c r="CP139" s="144"/>
      <c r="CQ139" s="144"/>
      <c r="CR139" s="144"/>
      <c r="CS139" s="144"/>
      <c r="CT139" s="144"/>
      <c r="CU139" s="144"/>
      <c r="CV139" s="144"/>
      <c r="CW139" s="144"/>
      <c r="CX139" s="144"/>
      <c r="CY139" s="144"/>
      <c r="CZ139" s="144"/>
      <c r="DA139" s="144"/>
      <c r="DB139" s="144"/>
      <c r="DC139" s="144"/>
      <c r="DD139" s="144"/>
      <c r="DE139" s="144"/>
      <c r="DF139" s="144"/>
      <c r="DG139" s="144"/>
      <c r="DH139" s="144"/>
      <c r="DI139" s="144"/>
      <c r="DJ139" s="144"/>
      <c r="DK139" s="144"/>
      <c r="DL139" s="144"/>
      <c r="DM139" s="144"/>
      <c r="DN139" s="144"/>
      <c r="DO139" s="144"/>
      <c r="DP139" s="144"/>
      <c r="DQ139" s="144"/>
      <c r="DR139" s="144"/>
      <c r="DS139" s="144"/>
      <c r="DT139" s="144"/>
      <c r="DU139" s="144"/>
      <c r="DV139" s="144"/>
      <c r="DW139" s="144"/>
      <c r="DX139" s="144"/>
      <c r="DY139" s="144"/>
      <c r="DZ139" s="144"/>
      <c r="EA139" s="144"/>
      <c r="EB139" s="144"/>
      <c r="EC139" s="144"/>
      <c r="ED139" s="144"/>
      <c r="EE139" s="144"/>
      <c r="EF139" s="144"/>
      <c r="EG139" s="144"/>
      <c r="EH139" s="144"/>
      <c r="EI139" s="144"/>
      <c r="EJ139" s="144"/>
      <c r="EK139" s="144"/>
      <c r="EL139" s="144"/>
      <c r="EM139" s="144"/>
      <c r="EN139" s="144"/>
      <c r="EO139" s="144"/>
      <c r="EP139" s="144"/>
      <c r="EQ139" s="144"/>
      <c r="ER139" s="144"/>
      <c r="ES139" s="144"/>
      <c r="ET139" s="144"/>
      <c r="EU139" s="144"/>
      <c r="EV139" s="144"/>
      <c r="EW139" s="144"/>
      <c r="EX139" s="144"/>
      <c r="EY139" s="144"/>
      <c r="EZ139" s="144"/>
      <c r="FA139" s="144"/>
      <c r="FB139" s="144"/>
      <c r="FC139" s="144"/>
      <c r="FD139" s="144"/>
      <c r="FE139" s="144"/>
      <c r="FF139" s="144"/>
      <c r="FG139" s="144"/>
      <c r="FH139" s="144"/>
      <c r="FI139" s="144"/>
      <c r="FJ139" s="144"/>
      <c r="FK139" s="144"/>
      <c r="FL139" s="144"/>
      <c r="FM139" s="144"/>
      <c r="FN139" s="144"/>
      <c r="FO139" s="144"/>
      <c r="FP139" s="144"/>
      <c r="FQ139" s="144"/>
      <c r="FR139" s="144"/>
      <c r="FS139" s="144"/>
      <c r="FT139" s="144"/>
      <c r="FU139" s="144"/>
      <c r="FV139" s="144"/>
      <c r="FW139" s="144"/>
      <c r="FX139" s="144"/>
      <c r="FY139" s="144"/>
      <c r="FZ139" s="144"/>
      <c r="GA139" s="144"/>
      <c r="GB139" s="144"/>
      <c r="GC139" s="144"/>
      <c r="GD139" s="144"/>
      <c r="GE139" s="144"/>
      <c r="GF139" s="144"/>
      <c r="GG139" s="144"/>
      <c r="GH139" s="144"/>
      <c r="GI139" s="144"/>
      <c r="GJ139" s="144"/>
      <c r="GK139" s="144"/>
      <c r="GL139" s="144"/>
      <c r="GM139" s="144"/>
      <c r="GN139" s="144"/>
      <c r="GO139" s="144"/>
      <c r="GP139" s="144"/>
      <c r="GQ139" s="144"/>
      <c r="GR139" s="144"/>
      <c r="GS139" s="144"/>
      <c r="GT139" s="144"/>
      <c r="GU139" s="144"/>
      <c r="GV139" s="144"/>
      <c r="GW139" s="144"/>
      <c r="GX139" s="144"/>
      <c r="GY139" s="144"/>
      <c r="GZ139" s="144"/>
      <c r="HA139" s="144"/>
      <c r="HB139" s="144"/>
      <c r="HC139" s="144"/>
      <c r="HD139" s="144"/>
      <c r="HE139" s="144"/>
      <c r="HF139" s="144"/>
      <c r="HG139" s="144"/>
      <c r="HH139" s="144"/>
      <c r="HI139" s="144"/>
      <c r="HJ139" s="144"/>
      <c r="HK139" s="144"/>
      <c r="HL139" s="144"/>
      <c r="HM139" s="144"/>
      <c r="HN139" s="144"/>
      <c r="HO139" s="144"/>
      <c r="HP139" s="144"/>
      <c r="HQ139" s="144"/>
      <c r="HR139" s="144"/>
      <c r="HS139" s="144"/>
      <c r="HT139" s="144"/>
      <c r="HU139" s="144"/>
      <c r="HV139" s="144"/>
      <c r="HW139" s="144"/>
      <c r="HX139" s="144"/>
      <c r="HY139" s="144"/>
      <c r="HZ139" s="144"/>
      <c r="IA139" s="144"/>
      <c r="IB139" s="144"/>
      <c r="IC139" s="144"/>
      <c r="ID139" s="144"/>
      <c r="IE139" s="144"/>
      <c r="IF139" s="144"/>
      <c r="IG139" s="144"/>
      <c r="IH139" s="144"/>
      <c r="II139" s="144"/>
      <c r="IJ139" s="144"/>
      <c r="IK139" s="144"/>
      <c r="IL139" s="144"/>
      <c r="IM139" s="144"/>
      <c r="IN139" s="144"/>
      <c r="IO139" s="144"/>
      <c r="IP139" s="144"/>
      <c r="IQ139" s="144"/>
      <c r="IR139" s="144"/>
      <c r="IS139" s="144"/>
      <c r="IT139" s="144"/>
      <c r="IU139" s="144"/>
      <c r="IV139" s="144"/>
    </row>
    <row r="140" spans="1:256">
      <c r="A140" s="215">
        <v>10</v>
      </c>
      <c r="B140" s="222" t="s">
        <v>1135</v>
      </c>
      <c r="C140" s="65" t="s">
        <v>1132</v>
      </c>
      <c r="D140" s="64" t="s">
        <v>1001</v>
      </c>
      <c r="E140" s="79">
        <v>1</v>
      </c>
      <c r="F140" s="80"/>
      <c r="G140" s="79"/>
      <c r="H140" s="57"/>
      <c r="I140" s="57"/>
      <c r="J140" s="57"/>
      <c r="K140" s="80"/>
      <c r="L140" s="57"/>
      <c r="M140" s="57"/>
      <c r="N140" s="197">
        <v>0.04</v>
      </c>
      <c r="O140" s="197">
        <v>0.03</v>
      </c>
      <c r="P140" s="197">
        <v>2.5000000000000001E-2</v>
      </c>
      <c r="Q140" s="200">
        <v>5</v>
      </c>
      <c r="R140" s="450">
        <f t="shared" si="3"/>
        <v>0.2</v>
      </c>
      <c r="S140" s="201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  <c r="AV140" s="144"/>
      <c r="AW140" s="144"/>
      <c r="AX140" s="144"/>
      <c r="AY140" s="144"/>
      <c r="AZ140" s="144"/>
      <c r="BA140" s="144"/>
      <c r="BB140" s="144"/>
      <c r="BC140" s="144"/>
      <c r="BD140" s="144"/>
      <c r="BE140" s="144"/>
      <c r="BF140" s="144"/>
      <c r="BG140" s="144"/>
      <c r="BH140" s="144"/>
      <c r="BI140" s="144"/>
      <c r="BJ140" s="144"/>
      <c r="BK140" s="144"/>
      <c r="BL140" s="144"/>
      <c r="BM140" s="144"/>
      <c r="BN140" s="144"/>
      <c r="BO140" s="144"/>
      <c r="BP140" s="144"/>
      <c r="BQ140" s="144"/>
      <c r="BR140" s="144"/>
      <c r="BS140" s="144"/>
      <c r="BT140" s="144"/>
      <c r="BU140" s="144"/>
      <c r="BV140" s="144"/>
      <c r="BW140" s="144"/>
      <c r="BX140" s="144"/>
      <c r="BY140" s="144"/>
      <c r="BZ140" s="144"/>
      <c r="CA140" s="144"/>
      <c r="CB140" s="144"/>
      <c r="CC140" s="144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4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4"/>
      <c r="DK140" s="144"/>
      <c r="DL140" s="144"/>
      <c r="DM140" s="144"/>
      <c r="DN140" s="144"/>
      <c r="DO140" s="144"/>
      <c r="DP140" s="144"/>
      <c r="DQ140" s="144"/>
      <c r="DR140" s="144"/>
      <c r="DS140" s="144"/>
      <c r="DT140" s="144"/>
      <c r="DU140" s="144"/>
      <c r="DV140" s="144"/>
      <c r="DW140" s="144"/>
      <c r="DX140" s="144"/>
      <c r="DY140" s="144"/>
      <c r="DZ140" s="144"/>
      <c r="EA140" s="144"/>
      <c r="EB140" s="144"/>
      <c r="EC140" s="144"/>
      <c r="ED140" s="144"/>
      <c r="EE140" s="144"/>
      <c r="EF140" s="144"/>
      <c r="EG140" s="144"/>
      <c r="EH140" s="144"/>
      <c r="EI140" s="144"/>
      <c r="EJ140" s="144"/>
      <c r="EK140" s="144"/>
      <c r="EL140" s="144"/>
      <c r="EM140" s="144"/>
      <c r="EN140" s="144"/>
      <c r="EO140" s="144"/>
      <c r="EP140" s="144"/>
      <c r="EQ140" s="144"/>
      <c r="ER140" s="144"/>
      <c r="ES140" s="144"/>
      <c r="ET140" s="144"/>
      <c r="EU140" s="144"/>
      <c r="EV140" s="144"/>
      <c r="EW140" s="144"/>
      <c r="EX140" s="144"/>
      <c r="EY140" s="144"/>
      <c r="EZ140" s="144"/>
      <c r="FA140" s="144"/>
      <c r="FB140" s="144"/>
      <c r="FC140" s="144"/>
      <c r="FD140" s="144"/>
      <c r="FE140" s="144"/>
      <c r="FF140" s="144"/>
      <c r="FG140" s="144"/>
      <c r="FH140" s="144"/>
      <c r="FI140" s="144"/>
      <c r="FJ140" s="144"/>
      <c r="FK140" s="144"/>
      <c r="FL140" s="144"/>
      <c r="FM140" s="144"/>
      <c r="FN140" s="144"/>
      <c r="FO140" s="144"/>
      <c r="FP140" s="144"/>
      <c r="FQ140" s="144"/>
      <c r="FR140" s="144"/>
      <c r="FS140" s="144"/>
      <c r="FT140" s="144"/>
      <c r="FU140" s="144"/>
      <c r="FV140" s="144"/>
      <c r="FW140" s="144"/>
      <c r="FX140" s="144"/>
      <c r="FY140" s="144"/>
      <c r="FZ140" s="144"/>
      <c r="GA140" s="144"/>
      <c r="GB140" s="144"/>
      <c r="GC140" s="144"/>
      <c r="GD140" s="144"/>
      <c r="GE140" s="144"/>
      <c r="GF140" s="144"/>
      <c r="GG140" s="144"/>
      <c r="GH140" s="144"/>
      <c r="GI140" s="144"/>
      <c r="GJ140" s="144"/>
      <c r="GK140" s="144"/>
      <c r="GL140" s="144"/>
      <c r="GM140" s="144"/>
      <c r="GN140" s="144"/>
      <c r="GO140" s="144"/>
      <c r="GP140" s="144"/>
      <c r="GQ140" s="144"/>
      <c r="GR140" s="144"/>
      <c r="GS140" s="144"/>
      <c r="GT140" s="144"/>
      <c r="GU140" s="144"/>
      <c r="GV140" s="144"/>
      <c r="GW140" s="144"/>
      <c r="GX140" s="144"/>
      <c r="GY140" s="144"/>
      <c r="GZ140" s="144"/>
      <c r="HA140" s="144"/>
      <c r="HB140" s="144"/>
      <c r="HC140" s="144"/>
      <c r="HD140" s="144"/>
      <c r="HE140" s="144"/>
      <c r="HF140" s="144"/>
      <c r="HG140" s="144"/>
      <c r="HH140" s="144"/>
      <c r="HI140" s="144"/>
      <c r="HJ140" s="144"/>
      <c r="HK140" s="144"/>
      <c r="HL140" s="144"/>
      <c r="HM140" s="144"/>
      <c r="HN140" s="144"/>
      <c r="HO140" s="144"/>
      <c r="HP140" s="144"/>
      <c r="HQ140" s="144"/>
      <c r="HR140" s="144"/>
      <c r="HS140" s="144"/>
      <c r="HT140" s="144"/>
      <c r="HU140" s="144"/>
      <c r="HV140" s="144"/>
      <c r="HW140" s="144"/>
      <c r="HX140" s="144"/>
      <c r="HY140" s="144"/>
      <c r="HZ140" s="144"/>
      <c r="IA140" s="144"/>
      <c r="IB140" s="144"/>
      <c r="IC140" s="144"/>
      <c r="ID140" s="144"/>
      <c r="IE140" s="144"/>
      <c r="IF140" s="144"/>
      <c r="IG140" s="144"/>
      <c r="IH140" s="144"/>
      <c r="II140" s="144"/>
      <c r="IJ140" s="144"/>
      <c r="IK140" s="144"/>
      <c r="IL140" s="144"/>
      <c r="IM140" s="144"/>
      <c r="IN140" s="144"/>
      <c r="IO140" s="144"/>
      <c r="IP140" s="144"/>
      <c r="IQ140" s="144"/>
      <c r="IR140" s="144"/>
      <c r="IS140" s="144"/>
      <c r="IT140" s="144"/>
      <c r="IU140" s="144"/>
      <c r="IV140" s="144"/>
    </row>
    <row r="141" spans="1:256">
      <c r="A141" s="205">
        <v>11</v>
      </c>
      <c r="B141" s="222" t="s">
        <v>1136</v>
      </c>
      <c r="C141" s="65" t="s">
        <v>1132</v>
      </c>
      <c r="D141" s="64" t="s">
        <v>1001</v>
      </c>
      <c r="E141" s="79">
        <v>1</v>
      </c>
      <c r="F141" s="80"/>
      <c r="G141" s="79"/>
      <c r="H141" s="57"/>
      <c r="I141" s="57"/>
      <c r="J141" s="57"/>
      <c r="K141" s="80"/>
      <c r="L141" s="57"/>
      <c r="M141" s="57"/>
      <c r="N141" s="197">
        <v>0.04</v>
      </c>
      <c r="O141" s="197">
        <v>0.03</v>
      </c>
      <c r="P141" s="197">
        <v>2.5000000000000001E-2</v>
      </c>
      <c r="Q141" s="200">
        <v>5</v>
      </c>
      <c r="R141" s="450">
        <f t="shared" si="3"/>
        <v>0.2</v>
      </c>
      <c r="S141" s="201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  <c r="AU141" s="144"/>
      <c r="AV141" s="144"/>
      <c r="AW141" s="144"/>
      <c r="AX141" s="144"/>
      <c r="AY141" s="144"/>
      <c r="AZ141" s="144"/>
      <c r="BA141" s="144"/>
      <c r="BB141" s="144"/>
      <c r="BC141" s="144"/>
      <c r="BD141" s="144"/>
      <c r="BE141" s="144"/>
      <c r="BF141" s="144"/>
      <c r="BG141" s="144"/>
      <c r="BH141" s="144"/>
      <c r="BI141" s="144"/>
      <c r="BJ141" s="144"/>
      <c r="BK141" s="144"/>
      <c r="BL141" s="144"/>
      <c r="BM141" s="144"/>
      <c r="BN141" s="144"/>
      <c r="BO141" s="144"/>
      <c r="BP141" s="144"/>
      <c r="BQ141" s="144"/>
      <c r="BR141" s="144"/>
      <c r="BS141" s="144"/>
      <c r="BT141" s="144"/>
      <c r="BU141" s="144"/>
      <c r="BV141" s="144"/>
      <c r="BW141" s="144"/>
      <c r="BX141" s="144"/>
      <c r="BY141" s="144"/>
      <c r="BZ141" s="144"/>
      <c r="CA141" s="144"/>
      <c r="CB141" s="144"/>
      <c r="CC141" s="144"/>
      <c r="CD141" s="144"/>
      <c r="CE141" s="144"/>
      <c r="CF141" s="144"/>
      <c r="CG141" s="144"/>
      <c r="CH141" s="144"/>
      <c r="CI141" s="144"/>
      <c r="CJ141" s="144"/>
      <c r="CK141" s="144"/>
      <c r="CL141" s="144"/>
      <c r="CM141" s="144"/>
      <c r="CN141" s="144"/>
      <c r="CO141" s="144"/>
      <c r="CP141" s="144"/>
      <c r="CQ141" s="144"/>
      <c r="CR141" s="144"/>
      <c r="CS141" s="144"/>
      <c r="CT141" s="144"/>
      <c r="CU141" s="144"/>
      <c r="CV141" s="144"/>
      <c r="CW141" s="144"/>
      <c r="CX141" s="144"/>
      <c r="CY141" s="144"/>
      <c r="CZ141" s="144"/>
      <c r="DA141" s="144"/>
      <c r="DB141" s="144"/>
      <c r="DC141" s="144"/>
      <c r="DD141" s="144"/>
      <c r="DE141" s="144"/>
      <c r="DF141" s="144"/>
      <c r="DG141" s="144"/>
      <c r="DH141" s="144"/>
      <c r="DI141" s="144"/>
      <c r="DJ141" s="144"/>
      <c r="DK141" s="144"/>
      <c r="DL141" s="144"/>
      <c r="DM141" s="144"/>
      <c r="DN141" s="144"/>
      <c r="DO141" s="144"/>
      <c r="DP141" s="144"/>
      <c r="DQ141" s="144"/>
      <c r="DR141" s="144"/>
      <c r="DS141" s="144"/>
      <c r="DT141" s="144"/>
      <c r="DU141" s="144"/>
      <c r="DV141" s="144"/>
      <c r="DW141" s="144"/>
      <c r="DX141" s="144"/>
      <c r="DY141" s="144"/>
      <c r="DZ141" s="144"/>
      <c r="EA141" s="144"/>
      <c r="EB141" s="144"/>
      <c r="EC141" s="144"/>
      <c r="ED141" s="144"/>
      <c r="EE141" s="144"/>
      <c r="EF141" s="144"/>
      <c r="EG141" s="144"/>
      <c r="EH141" s="144"/>
      <c r="EI141" s="144"/>
      <c r="EJ141" s="144"/>
      <c r="EK141" s="144"/>
      <c r="EL141" s="144"/>
      <c r="EM141" s="144"/>
      <c r="EN141" s="144"/>
      <c r="EO141" s="144"/>
      <c r="EP141" s="144"/>
      <c r="EQ141" s="144"/>
      <c r="ER141" s="144"/>
      <c r="ES141" s="144"/>
      <c r="ET141" s="144"/>
      <c r="EU141" s="144"/>
      <c r="EV141" s="144"/>
      <c r="EW141" s="144"/>
      <c r="EX141" s="144"/>
      <c r="EY141" s="144"/>
      <c r="EZ141" s="144"/>
      <c r="FA141" s="144"/>
      <c r="FB141" s="144"/>
      <c r="FC141" s="144"/>
      <c r="FD141" s="144"/>
      <c r="FE141" s="144"/>
      <c r="FF141" s="144"/>
      <c r="FG141" s="144"/>
      <c r="FH141" s="144"/>
      <c r="FI141" s="144"/>
      <c r="FJ141" s="144"/>
      <c r="FK141" s="144"/>
      <c r="FL141" s="144"/>
      <c r="FM141" s="144"/>
      <c r="FN141" s="144"/>
      <c r="FO141" s="144"/>
      <c r="FP141" s="144"/>
      <c r="FQ141" s="144"/>
      <c r="FR141" s="144"/>
      <c r="FS141" s="144"/>
      <c r="FT141" s="144"/>
      <c r="FU141" s="144"/>
      <c r="FV141" s="144"/>
      <c r="FW141" s="144"/>
      <c r="FX141" s="144"/>
      <c r="FY141" s="144"/>
      <c r="FZ141" s="144"/>
      <c r="GA141" s="144"/>
      <c r="GB141" s="144"/>
      <c r="GC141" s="144"/>
      <c r="GD141" s="144"/>
      <c r="GE141" s="144"/>
      <c r="GF141" s="144"/>
      <c r="GG141" s="144"/>
      <c r="GH141" s="144"/>
      <c r="GI141" s="144"/>
      <c r="GJ141" s="144"/>
      <c r="GK141" s="144"/>
      <c r="GL141" s="144"/>
      <c r="GM141" s="144"/>
      <c r="GN141" s="144"/>
      <c r="GO141" s="144"/>
      <c r="GP141" s="144"/>
      <c r="GQ141" s="144"/>
      <c r="GR141" s="144"/>
      <c r="GS141" s="144"/>
      <c r="GT141" s="144"/>
      <c r="GU141" s="144"/>
      <c r="GV141" s="144"/>
      <c r="GW141" s="144"/>
      <c r="GX141" s="144"/>
      <c r="GY141" s="144"/>
      <c r="GZ141" s="144"/>
      <c r="HA141" s="144"/>
      <c r="HB141" s="144"/>
      <c r="HC141" s="144"/>
      <c r="HD141" s="144"/>
      <c r="HE141" s="144"/>
      <c r="HF141" s="144"/>
      <c r="HG141" s="144"/>
      <c r="HH141" s="144"/>
      <c r="HI141" s="144"/>
      <c r="HJ141" s="144"/>
      <c r="HK141" s="144"/>
      <c r="HL141" s="144"/>
      <c r="HM141" s="144"/>
      <c r="HN141" s="144"/>
      <c r="HO141" s="144"/>
      <c r="HP141" s="144"/>
      <c r="HQ141" s="144"/>
      <c r="HR141" s="144"/>
      <c r="HS141" s="144"/>
      <c r="HT141" s="144"/>
      <c r="HU141" s="144"/>
      <c r="HV141" s="144"/>
      <c r="HW141" s="144"/>
      <c r="HX141" s="144"/>
      <c r="HY141" s="144"/>
      <c r="HZ141" s="144"/>
      <c r="IA141" s="144"/>
      <c r="IB141" s="144"/>
      <c r="IC141" s="144"/>
      <c r="ID141" s="144"/>
      <c r="IE141" s="144"/>
      <c r="IF141" s="144"/>
      <c r="IG141" s="144"/>
      <c r="IH141" s="144"/>
      <c r="II141" s="144"/>
      <c r="IJ141" s="144"/>
      <c r="IK141" s="144"/>
      <c r="IL141" s="144"/>
      <c r="IM141" s="144"/>
      <c r="IN141" s="144"/>
      <c r="IO141" s="144"/>
      <c r="IP141" s="144"/>
      <c r="IQ141" s="144"/>
      <c r="IR141" s="144"/>
      <c r="IS141" s="144"/>
      <c r="IT141" s="144"/>
      <c r="IU141" s="144"/>
      <c r="IV141" s="144"/>
    </row>
    <row r="142" spans="1:256">
      <c r="A142" s="215">
        <v>12</v>
      </c>
      <c r="B142" s="222" t="s">
        <v>1137</v>
      </c>
      <c r="C142" s="65" t="s">
        <v>1132</v>
      </c>
      <c r="D142" s="64" t="s">
        <v>1001</v>
      </c>
      <c r="E142" s="79">
        <v>1</v>
      </c>
      <c r="F142" s="80"/>
      <c r="G142" s="79"/>
      <c r="H142" s="57"/>
      <c r="I142" s="57"/>
      <c r="J142" s="57"/>
      <c r="K142" s="80"/>
      <c r="L142" s="57"/>
      <c r="M142" s="57"/>
      <c r="N142" s="197">
        <v>0.04</v>
      </c>
      <c r="O142" s="197">
        <v>0.03</v>
      </c>
      <c r="P142" s="197">
        <v>2.5000000000000001E-2</v>
      </c>
      <c r="Q142" s="200">
        <v>5</v>
      </c>
      <c r="R142" s="450">
        <f t="shared" ref="R142:R203" si="5">((E142*N142+F142*O142+G142*P142)+(H142*N142+I142*O142+J142*P142)*70%+(K142*N142+L142*O142+M142*P142)*50%)*Q142</f>
        <v>0.2</v>
      </c>
      <c r="S142" s="201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  <c r="AU142" s="144"/>
      <c r="AV142" s="144"/>
      <c r="AW142" s="144"/>
      <c r="AX142" s="144"/>
      <c r="AY142" s="144"/>
      <c r="AZ142" s="144"/>
      <c r="BA142" s="144"/>
      <c r="BB142" s="144"/>
      <c r="BC142" s="144"/>
      <c r="BD142" s="144"/>
      <c r="BE142" s="144"/>
      <c r="BF142" s="144"/>
      <c r="BG142" s="144"/>
      <c r="BH142" s="144"/>
      <c r="BI142" s="144"/>
      <c r="BJ142" s="144"/>
      <c r="BK142" s="144"/>
      <c r="BL142" s="144"/>
      <c r="BM142" s="144"/>
      <c r="BN142" s="144"/>
      <c r="BO142" s="144"/>
      <c r="BP142" s="144"/>
      <c r="BQ142" s="144"/>
      <c r="BR142" s="144"/>
      <c r="BS142" s="144"/>
      <c r="BT142" s="144"/>
      <c r="BU142" s="144"/>
      <c r="BV142" s="144"/>
      <c r="BW142" s="144"/>
      <c r="BX142" s="144"/>
      <c r="BY142" s="144"/>
      <c r="BZ142" s="144"/>
      <c r="CA142" s="144"/>
      <c r="CB142" s="144"/>
      <c r="CC142" s="144"/>
      <c r="CD142" s="144"/>
      <c r="CE142" s="144"/>
      <c r="CF142" s="144"/>
      <c r="CG142" s="144"/>
      <c r="CH142" s="144"/>
      <c r="CI142" s="144"/>
      <c r="CJ142" s="144"/>
      <c r="CK142" s="144"/>
      <c r="CL142" s="144"/>
      <c r="CM142" s="144"/>
      <c r="CN142" s="144"/>
      <c r="CO142" s="144"/>
      <c r="CP142" s="144"/>
      <c r="CQ142" s="144"/>
      <c r="CR142" s="144"/>
      <c r="CS142" s="144"/>
      <c r="CT142" s="144"/>
      <c r="CU142" s="144"/>
      <c r="CV142" s="144"/>
      <c r="CW142" s="144"/>
      <c r="CX142" s="144"/>
      <c r="CY142" s="144"/>
      <c r="CZ142" s="144"/>
      <c r="DA142" s="144"/>
      <c r="DB142" s="144"/>
      <c r="DC142" s="144"/>
      <c r="DD142" s="144"/>
      <c r="DE142" s="144"/>
      <c r="DF142" s="144"/>
      <c r="DG142" s="144"/>
      <c r="DH142" s="144"/>
      <c r="DI142" s="144"/>
      <c r="DJ142" s="144"/>
      <c r="DK142" s="144"/>
      <c r="DL142" s="144"/>
      <c r="DM142" s="144"/>
      <c r="DN142" s="144"/>
      <c r="DO142" s="144"/>
      <c r="DP142" s="144"/>
      <c r="DQ142" s="144"/>
      <c r="DR142" s="144"/>
      <c r="DS142" s="144"/>
      <c r="DT142" s="144"/>
      <c r="DU142" s="144"/>
      <c r="DV142" s="144"/>
      <c r="DW142" s="144"/>
      <c r="DX142" s="144"/>
      <c r="DY142" s="144"/>
      <c r="DZ142" s="144"/>
      <c r="EA142" s="144"/>
      <c r="EB142" s="144"/>
      <c r="EC142" s="144"/>
      <c r="ED142" s="144"/>
      <c r="EE142" s="144"/>
      <c r="EF142" s="144"/>
      <c r="EG142" s="144"/>
      <c r="EH142" s="144"/>
      <c r="EI142" s="144"/>
      <c r="EJ142" s="144"/>
      <c r="EK142" s="144"/>
      <c r="EL142" s="144"/>
      <c r="EM142" s="144"/>
      <c r="EN142" s="144"/>
      <c r="EO142" s="144"/>
      <c r="EP142" s="144"/>
      <c r="EQ142" s="144"/>
      <c r="ER142" s="144"/>
      <c r="ES142" s="144"/>
      <c r="ET142" s="144"/>
      <c r="EU142" s="144"/>
      <c r="EV142" s="144"/>
      <c r="EW142" s="144"/>
      <c r="EX142" s="144"/>
      <c r="EY142" s="144"/>
      <c r="EZ142" s="144"/>
      <c r="FA142" s="144"/>
      <c r="FB142" s="144"/>
      <c r="FC142" s="144"/>
      <c r="FD142" s="144"/>
      <c r="FE142" s="144"/>
      <c r="FF142" s="144"/>
      <c r="FG142" s="144"/>
      <c r="FH142" s="144"/>
      <c r="FI142" s="144"/>
      <c r="FJ142" s="144"/>
      <c r="FK142" s="144"/>
      <c r="FL142" s="144"/>
      <c r="FM142" s="144"/>
      <c r="FN142" s="144"/>
      <c r="FO142" s="144"/>
      <c r="FP142" s="144"/>
      <c r="FQ142" s="144"/>
      <c r="FR142" s="144"/>
      <c r="FS142" s="144"/>
      <c r="FT142" s="144"/>
      <c r="FU142" s="144"/>
      <c r="FV142" s="144"/>
      <c r="FW142" s="144"/>
      <c r="FX142" s="144"/>
      <c r="FY142" s="144"/>
      <c r="FZ142" s="144"/>
      <c r="GA142" s="144"/>
      <c r="GB142" s="144"/>
      <c r="GC142" s="144"/>
      <c r="GD142" s="144"/>
      <c r="GE142" s="144"/>
      <c r="GF142" s="144"/>
      <c r="GG142" s="144"/>
      <c r="GH142" s="144"/>
      <c r="GI142" s="144"/>
      <c r="GJ142" s="144"/>
      <c r="GK142" s="144"/>
      <c r="GL142" s="144"/>
      <c r="GM142" s="144"/>
      <c r="GN142" s="144"/>
      <c r="GO142" s="144"/>
      <c r="GP142" s="144"/>
      <c r="GQ142" s="144"/>
      <c r="GR142" s="144"/>
      <c r="GS142" s="144"/>
      <c r="GT142" s="144"/>
      <c r="GU142" s="144"/>
      <c r="GV142" s="144"/>
      <c r="GW142" s="144"/>
      <c r="GX142" s="144"/>
      <c r="GY142" s="144"/>
      <c r="GZ142" s="144"/>
      <c r="HA142" s="144"/>
      <c r="HB142" s="144"/>
      <c r="HC142" s="144"/>
      <c r="HD142" s="144"/>
      <c r="HE142" s="144"/>
      <c r="HF142" s="144"/>
      <c r="HG142" s="144"/>
      <c r="HH142" s="144"/>
      <c r="HI142" s="144"/>
      <c r="HJ142" s="144"/>
      <c r="HK142" s="144"/>
      <c r="HL142" s="144"/>
      <c r="HM142" s="144"/>
      <c r="HN142" s="144"/>
      <c r="HO142" s="144"/>
      <c r="HP142" s="144"/>
      <c r="HQ142" s="144"/>
      <c r="HR142" s="144"/>
      <c r="HS142" s="144"/>
      <c r="HT142" s="144"/>
      <c r="HU142" s="144"/>
      <c r="HV142" s="144"/>
      <c r="HW142" s="144"/>
      <c r="HX142" s="144"/>
      <c r="HY142" s="144"/>
      <c r="HZ142" s="144"/>
      <c r="IA142" s="144"/>
      <c r="IB142" s="144"/>
      <c r="IC142" s="144"/>
      <c r="ID142" s="144"/>
      <c r="IE142" s="144"/>
      <c r="IF142" s="144"/>
      <c r="IG142" s="144"/>
      <c r="IH142" s="144"/>
      <c r="II142" s="144"/>
      <c r="IJ142" s="144"/>
      <c r="IK142" s="144"/>
      <c r="IL142" s="144"/>
      <c r="IM142" s="144"/>
      <c r="IN142" s="144"/>
      <c r="IO142" s="144"/>
      <c r="IP142" s="144"/>
      <c r="IQ142" s="144"/>
      <c r="IR142" s="144"/>
      <c r="IS142" s="144"/>
      <c r="IT142" s="144"/>
      <c r="IU142" s="144"/>
      <c r="IV142" s="144"/>
    </row>
    <row r="143" spans="1:256">
      <c r="A143" s="205">
        <v>13</v>
      </c>
      <c r="B143" s="222" t="s">
        <v>1138</v>
      </c>
      <c r="C143" s="65" t="s">
        <v>1132</v>
      </c>
      <c r="D143" s="64" t="s">
        <v>1001</v>
      </c>
      <c r="E143" s="79">
        <v>1</v>
      </c>
      <c r="F143" s="80"/>
      <c r="G143" s="79"/>
      <c r="H143" s="57"/>
      <c r="I143" s="57"/>
      <c r="J143" s="57"/>
      <c r="K143" s="80"/>
      <c r="L143" s="57"/>
      <c r="M143" s="57"/>
      <c r="N143" s="197">
        <v>0.04</v>
      </c>
      <c r="O143" s="197">
        <v>0.03</v>
      </c>
      <c r="P143" s="197">
        <v>2.5000000000000001E-2</v>
      </c>
      <c r="Q143" s="200">
        <v>5</v>
      </c>
      <c r="R143" s="450">
        <f t="shared" si="5"/>
        <v>0.2</v>
      </c>
      <c r="S143" s="201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4"/>
      <c r="BE143" s="144"/>
      <c r="BF143" s="144"/>
      <c r="BG143" s="144"/>
      <c r="BH143" s="144"/>
      <c r="BI143" s="144"/>
      <c r="BJ143" s="144"/>
      <c r="BK143" s="144"/>
      <c r="BL143" s="144"/>
      <c r="BM143" s="144"/>
      <c r="BN143" s="144"/>
      <c r="BO143" s="144"/>
      <c r="BP143" s="144"/>
      <c r="BQ143" s="144"/>
      <c r="BR143" s="144"/>
      <c r="BS143" s="144"/>
      <c r="BT143" s="144"/>
      <c r="BU143" s="144"/>
      <c r="BV143" s="144"/>
      <c r="BW143" s="144"/>
      <c r="BX143" s="144"/>
      <c r="BY143" s="144"/>
      <c r="BZ143" s="144"/>
      <c r="CA143" s="144"/>
      <c r="CB143" s="144"/>
      <c r="CC143" s="144"/>
      <c r="CD143" s="144"/>
      <c r="CE143" s="144"/>
      <c r="CF143" s="144"/>
      <c r="CG143" s="144"/>
      <c r="CH143" s="144"/>
      <c r="CI143" s="144"/>
      <c r="CJ143" s="144"/>
      <c r="CK143" s="144"/>
      <c r="CL143" s="144"/>
      <c r="CM143" s="144"/>
      <c r="CN143" s="144"/>
      <c r="CO143" s="144"/>
      <c r="CP143" s="144"/>
      <c r="CQ143" s="144"/>
      <c r="CR143" s="144"/>
      <c r="CS143" s="144"/>
      <c r="CT143" s="144"/>
      <c r="CU143" s="144"/>
      <c r="CV143" s="144"/>
      <c r="CW143" s="144"/>
      <c r="CX143" s="144"/>
      <c r="CY143" s="144"/>
      <c r="CZ143" s="144"/>
      <c r="DA143" s="144"/>
      <c r="DB143" s="144"/>
      <c r="DC143" s="144"/>
      <c r="DD143" s="144"/>
      <c r="DE143" s="144"/>
      <c r="DF143" s="144"/>
      <c r="DG143" s="144"/>
      <c r="DH143" s="144"/>
      <c r="DI143" s="144"/>
      <c r="DJ143" s="144"/>
      <c r="DK143" s="144"/>
      <c r="DL143" s="144"/>
      <c r="DM143" s="144"/>
      <c r="DN143" s="144"/>
      <c r="DO143" s="144"/>
      <c r="DP143" s="144"/>
      <c r="DQ143" s="144"/>
      <c r="DR143" s="144"/>
      <c r="DS143" s="144"/>
      <c r="DT143" s="144"/>
      <c r="DU143" s="144"/>
      <c r="DV143" s="144"/>
      <c r="DW143" s="144"/>
      <c r="DX143" s="144"/>
      <c r="DY143" s="144"/>
      <c r="DZ143" s="144"/>
      <c r="EA143" s="144"/>
      <c r="EB143" s="144"/>
      <c r="EC143" s="144"/>
      <c r="ED143" s="144"/>
      <c r="EE143" s="144"/>
      <c r="EF143" s="144"/>
      <c r="EG143" s="144"/>
      <c r="EH143" s="144"/>
      <c r="EI143" s="144"/>
      <c r="EJ143" s="144"/>
      <c r="EK143" s="144"/>
      <c r="EL143" s="144"/>
      <c r="EM143" s="144"/>
      <c r="EN143" s="144"/>
      <c r="EO143" s="144"/>
      <c r="EP143" s="144"/>
      <c r="EQ143" s="144"/>
      <c r="ER143" s="144"/>
      <c r="ES143" s="144"/>
      <c r="ET143" s="144"/>
      <c r="EU143" s="144"/>
      <c r="EV143" s="144"/>
      <c r="EW143" s="144"/>
      <c r="EX143" s="144"/>
      <c r="EY143" s="144"/>
      <c r="EZ143" s="144"/>
      <c r="FA143" s="144"/>
      <c r="FB143" s="144"/>
      <c r="FC143" s="144"/>
      <c r="FD143" s="144"/>
      <c r="FE143" s="144"/>
      <c r="FF143" s="144"/>
      <c r="FG143" s="144"/>
      <c r="FH143" s="144"/>
      <c r="FI143" s="144"/>
      <c r="FJ143" s="144"/>
      <c r="FK143" s="144"/>
      <c r="FL143" s="144"/>
      <c r="FM143" s="144"/>
      <c r="FN143" s="144"/>
      <c r="FO143" s="144"/>
      <c r="FP143" s="144"/>
      <c r="FQ143" s="144"/>
      <c r="FR143" s="144"/>
      <c r="FS143" s="144"/>
      <c r="FT143" s="144"/>
      <c r="FU143" s="144"/>
      <c r="FV143" s="144"/>
      <c r="FW143" s="144"/>
      <c r="FX143" s="144"/>
      <c r="FY143" s="144"/>
      <c r="FZ143" s="144"/>
      <c r="GA143" s="144"/>
      <c r="GB143" s="144"/>
      <c r="GC143" s="144"/>
      <c r="GD143" s="144"/>
      <c r="GE143" s="144"/>
      <c r="GF143" s="144"/>
      <c r="GG143" s="144"/>
      <c r="GH143" s="144"/>
      <c r="GI143" s="144"/>
      <c r="GJ143" s="144"/>
      <c r="GK143" s="144"/>
      <c r="GL143" s="144"/>
      <c r="GM143" s="144"/>
      <c r="GN143" s="144"/>
      <c r="GO143" s="144"/>
      <c r="GP143" s="144"/>
      <c r="GQ143" s="144"/>
      <c r="GR143" s="144"/>
      <c r="GS143" s="144"/>
      <c r="GT143" s="144"/>
      <c r="GU143" s="144"/>
      <c r="GV143" s="144"/>
      <c r="GW143" s="144"/>
      <c r="GX143" s="144"/>
      <c r="GY143" s="144"/>
      <c r="GZ143" s="144"/>
      <c r="HA143" s="144"/>
      <c r="HB143" s="144"/>
      <c r="HC143" s="144"/>
      <c r="HD143" s="144"/>
      <c r="HE143" s="144"/>
      <c r="HF143" s="144"/>
      <c r="HG143" s="144"/>
      <c r="HH143" s="144"/>
      <c r="HI143" s="144"/>
      <c r="HJ143" s="144"/>
      <c r="HK143" s="144"/>
      <c r="HL143" s="144"/>
      <c r="HM143" s="144"/>
      <c r="HN143" s="144"/>
      <c r="HO143" s="144"/>
      <c r="HP143" s="144"/>
      <c r="HQ143" s="144"/>
      <c r="HR143" s="144"/>
      <c r="HS143" s="144"/>
      <c r="HT143" s="144"/>
      <c r="HU143" s="144"/>
      <c r="HV143" s="144"/>
      <c r="HW143" s="144"/>
      <c r="HX143" s="144"/>
      <c r="HY143" s="144"/>
      <c r="HZ143" s="144"/>
      <c r="IA143" s="144"/>
      <c r="IB143" s="144"/>
      <c r="IC143" s="144"/>
      <c r="ID143" s="144"/>
      <c r="IE143" s="144"/>
      <c r="IF143" s="144"/>
      <c r="IG143" s="144"/>
      <c r="IH143" s="144"/>
      <c r="II143" s="144"/>
      <c r="IJ143" s="144"/>
      <c r="IK143" s="144"/>
      <c r="IL143" s="144"/>
      <c r="IM143" s="144"/>
      <c r="IN143" s="144"/>
      <c r="IO143" s="144"/>
      <c r="IP143" s="144"/>
      <c r="IQ143" s="144"/>
      <c r="IR143" s="144"/>
      <c r="IS143" s="144"/>
      <c r="IT143" s="144"/>
      <c r="IU143" s="144"/>
      <c r="IV143" s="144"/>
    </row>
    <row r="144" spans="1:256">
      <c r="A144" s="215">
        <v>14</v>
      </c>
      <c r="B144" s="222" t="s">
        <v>1139</v>
      </c>
      <c r="C144" s="65" t="s">
        <v>1132</v>
      </c>
      <c r="D144" s="64" t="s">
        <v>1001</v>
      </c>
      <c r="E144" s="79">
        <v>1</v>
      </c>
      <c r="F144" s="80"/>
      <c r="G144" s="79"/>
      <c r="H144" s="57"/>
      <c r="I144" s="57"/>
      <c r="J144" s="57"/>
      <c r="K144" s="80"/>
      <c r="L144" s="57"/>
      <c r="M144" s="57"/>
      <c r="N144" s="197">
        <v>0.04</v>
      </c>
      <c r="O144" s="197">
        <v>0.03</v>
      </c>
      <c r="P144" s="197">
        <v>2.5000000000000001E-2</v>
      </c>
      <c r="Q144" s="200">
        <v>5</v>
      </c>
      <c r="R144" s="450">
        <f t="shared" si="5"/>
        <v>0.2</v>
      </c>
      <c r="S144" s="201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  <c r="AU144" s="144"/>
      <c r="AV144" s="144"/>
      <c r="AW144" s="144"/>
      <c r="AX144" s="144"/>
      <c r="AY144" s="144"/>
      <c r="AZ144" s="144"/>
      <c r="BA144" s="144"/>
      <c r="BB144" s="144"/>
      <c r="BC144" s="144"/>
      <c r="BD144" s="144"/>
      <c r="BE144" s="144"/>
      <c r="BF144" s="144"/>
      <c r="BG144" s="144"/>
      <c r="BH144" s="144"/>
      <c r="BI144" s="144"/>
      <c r="BJ144" s="144"/>
      <c r="BK144" s="144"/>
      <c r="BL144" s="144"/>
      <c r="BM144" s="144"/>
      <c r="BN144" s="144"/>
      <c r="BO144" s="144"/>
      <c r="BP144" s="144"/>
      <c r="BQ144" s="144"/>
      <c r="BR144" s="144"/>
      <c r="BS144" s="144"/>
      <c r="BT144" s="144"/>
      <c r="BU144" s="144"/>
      <c r="BV144" s="144"/>
      <c r="BW144" s="144"/>
      <c r="BX144" s="144"/>
      <c r="BY144" s="144"/>
      <c r="BZ144" s="144"/>
      <c r="CA144" s="144"/>
      <c r="CB144" s="144"/>
      <c r="CC144" s="144"/>
      <c r="CD144" s="144"/>
      <c r="CE144" s="144"/>
      <c r="CF144" s="144"/>
      <c r="CG144" s="144"/>
      <c r="CH144" s="144"/>
      <c r="CI144" s="144"/>
      <c r="CJ144" s="144"/>
      <c r="CK144" s="144"/>
      <c r="CL144" s="144"/>
      <c r="CM144" s="144"/>
      <c r="CN144" s="144"/>
      <c r="CO144" s="144"/>
      <c r="CP144" s="144"/>
      <c r="CQ144" s="144"/>
      <c r="CR144" s="144"/>
      <c r="CS144" s="144"/>
      <c r="CT144" s="144"/>
      <c r="CU144" s="144"/>
      <c r="CV144" s="144"/>
      <c r="CW144" s="144"/>
      <c r="CX144" s="144"/>
      <c r="CY144" s="144"/>
      <c r="CZ144" s="144"/>
      <c r="DA144" s="144"/>
      <c r="DB144" s="144"/>
      <c r="DC144" s="144"/>
      <c r="DD144" s="144"/>
      <c r="DE144" s="144"/>
      <c r="DF144" s="144"/>
      <c r="DG144" s="144"/>
      <c r="DH144" s="144"/>
      <c r="DI144" s="144"/>
      <c r="DJ144" s="144"/>
      <c r="DK144" s="144"/>
      <c r="DL144" s="144"/>
      <c r="DM144" s="144"/>
      <c r="DN144" s="144"/>
      <c r="DO144" s="144"/>
      <c r="DP144" s="144"/>
      <c r="DQ144" s="144"/>
      <c r="DR144" s="144"/>
      <c r="DS144" s="144"/>
      <c r="DT144" s="144"/>
      <c r="DU144" s="144"/>
      <c r="DV144" s="144"/>
      <c r="DW144" s="144"/>
      <c r="DX144" s="144"/>
      <c r="DY144" s="144"/>
      <c r="DZ144" s="144"/>
      <c r="EA144" s="144"/>
      <c r="EB144" s="144"/>
      <c r="EC144" s="144"/>
      <c r="ED144" s="144"/>
      <c r="EE144" s="144"/>
      <c r="EF144" s="144"/>
      <c r="EG144" s="144"/>
      <c r="EH144" s="144"/>
      <c r="EI144" s="144"/>
      <c r="EJ144" s="144"/>
      <c r="EK144" s="144"/>
      <c r="EL144" s="144"/>
      <c r="EM144" s="144"/>
      <c r="EN144" s="144"/>
      <c r="EO144" s="144"/>
      <c r="EP144" s="144"/>
      <c r="EQ144" s="144"/>
      <c r="ER144" s="144"/>
      <c r="ES144" s="144"/>
      <c r="ET144" s="144"/>
      <c r="EU144" s="144"/>
      <c r="EV144" s="144"/>
      <c r="EW144" s="144"/>
      <c r="EX144" s="144"/>
      <c r="EY144" s="144"/>
      <c r="EZ144" s="144"/>
      <c r="FA144" s="144"/>
      <c r="FB144" s="144"/>
      <c r="FC144" s="144"/>
      <c r="FD144" s="144"/>
      <c r="FE144" s="144"/>
      <c r="FF144" s="144"/>
      <c r="FG144" s="144"/>
      <c r="FH144" s="144"/>
      <c r="FI144" s="144"/>
      <c r="FJ144" s="144"/>
      <c r="FK144" s="144"/>
      <c r="FL144" s="144"/>
      <c r="FM144" s="144"/>
      <c r="FN144" s="144"/>
      <c r="FO144" s="144"/>
      <c r="FP144" s="144"/>
      <c r="FQ144" s="144"/>
      <c r="FR144" s="144"/>
      <c r="FS144" s="144"/>
      <c r="FT144" s="144"/>
      <c r="FU144" s="144"/>
      <c r="FV144" s="144"/>
      <c r="FW144" s="144"/>
      <c r="FX144" s="144"/>
      <c r="FY144" s="144"/>
      <c r="FZ144" s="144"/>
      <c r="GA144" s="144"/>
      <c r="GB144" s="144"/>
      <c r="GC144" s="144"/>
      <c r="GD144" s="144"/>
      <c r="GE144" s="144"/>
      <c r="GF144" s="144"/>
      <c r="GG144" s="144"/>
      <c r="GH144" s="144"/>
      <c r="GI144" s="144"/>
      <c r="GJ144" s="144"/>
      <c r="GK144" s="144"/>
      <c r="GL144" s="144"/>
      <c r="GM144" s="144"/>
      <c r="GN144" s="144"/>
      <c r="GO144" s="144"/>
      <c r="GP144" s="144"/>
      <c r="GQ144" s="144"/>
      <c r="GR144" s="144"/>
      <c r="GS144" s="144"/>
      <c r="GT144" s="144"/>
      <c r="GU144" s="144"/>
      <c r="GV144" s="144"/>
      <c r="GW144" s="144"/>
      <c r="GX144" s="144"/>
      <c r="GY144" s="144"/>
      <c r="GZ144" s="144"/>
      <c r="HA144" s="144"/>
      <c r="HB144" s="144"/>
      <c r="HC144" s="144"/>
      <c r="HD144" s="144"/>
      <c r="HE144" s="144"/>
      <c r="HF144" s="144"/>
      <c r="HG144" s="144"/>
      <c r="HH144" s="144"/>
      <c r="HI144" s="144"/>
      <c r="HJ144" s="144"/>
      <c r="HK144" s="144"/>
      <c r="HL144" s="144"/>
      <c r="HM144" s="144"/>
      <c r="HN144" s="144"/>
      <c r="HO144" s="144"/>
      <c r="HP144" s="144"/>
      <c r="HQ144" s="144"/>
      <c r="HR144" s="144"/>
      <c r="HS144" s="144"/>
      <c r="HT144" s="144"/>
      <c r="HU144" s="144"/>
      <c r="HV144" s="144"/>
      <c r="HW144" s="144"/>
      <c r="HX144" s="144"/>
      <c r="HY144" s="144"/>
      <c r="HZ144" s="144"/>
      <c r="IA144" s="144"/>
      <c r="IB144" s="144"/>
      <c r="IC144" s="144"/>
      <c r="ID144" s="144"/>
      <c r="IE144" s="144"/>
      <c r="IF144" s="144"/>
      <c r="IG144" s="144"/>
      <c r="IH144" s="144"/>
      <c r="II144" s="144"/>
      <c r="IJ144" s="144"/>
      <c r="IK144" s="144"/>
      <c r="IL144" s="144"/>
      <c r="IM144" s="144"/>
      <c r="IN144" s="144"/>
      <c r="IO144" s="144"/>
      <c r="IP144" s="144"/>
      <c r="IQ144" s="144"/>
      <c r="IR144" s="144"/>
      <c r="IS144" s="144"/>
      <c r="IT144" s="144"/>
      <c r="IU144" s="144"/>
      <c r="IV144" s="144"/>
    </row>
    <row r="145" spans="1:256">
      <c r="A145" s="205">
        <v>15</v>
      </c>
      <c r="B145" s="222" t="s">
        <v>1140</v>
      </c>
      <c r="C145" s="65" t="s">
        <v>1132</v>
      </c>
      <c r="D145" s="64" t="s">
        <v>1001</v>
      </c>
      <c r="E145" s="79">
        <v>1</v>
      </c>
      <c r="F145" s="80"/>
      <c r="G145" s="79"/>
      <c r="H145" s="57"/>
      <c r="I145" s="57"/>
      <c r="J145" s="57"/>
      <c r="K145" s="80"/>
      <c r="L145" s="57"/>
      <c r="M145" s="57"/>
      <c r="N145" s="197">
        <v>0.04</v>
      </c>
      <c r="O145" s="197">
        <v>0.03</v>
      </c>
      <c r="P145" s="197">
        <v>2.5000000000000001E-2</v>
      </c>
      <c r="Q145" s="200">
        <v>5</v>
      </c>
      <c r="R145" s="450">
        <f t="shared" si="5"/>
        <v>0.2</v>
      </c>
      <c r="S145" s="201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  <c r="AU145" s="144"/>
      <c r="AV145" s="144"/>
      <c r="AW145" s="144"/>
      <c r="AX145" s="144"/>
      <c r="AY145" s="144"/>
      <c r="AZ145" s="144"/>
      <c r="BA145" s="144"/>
      <c r="BB145" s="144"/>
      <c r="BC145" s="144"/>
      <c r="BD145" s="144"/>
      <c r="BE145" s="144"/>
      <c r="BF145" s="144"/>
      <c r="BG145" s="144"/>
      <c r="BH145" s="144"/>
      <c r="BI145" s="144"/>
      <c r="BJ145" s="144"/>
      <c r="BK145" s="144"/>
      <c r="BL145" s="144"/>
      <c r="BM145" s="144"/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4"/>
      <c r="BZ145" s="144"/>
      <c r="CA145" s="144"/>
      <c r="CB145" s="144"/>
      <c r="CC145" s="144"/>
      <c r="CD145" s="144"/>
      <c r="CE145" s="144"/>
      <c r="CF145" s="144"/>
      <c r="CG145" s="144"/>
      <c r="CH145" s="144"/>
      <c r="CI145" s="144"/>
      <c r="CJ145" s="144"/>
      <c r="CK145" s="144"/>
      <c r="CL145" s="144"/>
      <c r="CM145" s="144"/>
      <c r="CN145" s="144"/>
      <c r="CO145" s="144"/>
      <c r="CP145" s="144"/>
      <c r="CQ145" s="144"/>
      <c r="CR145" s="144"/>
      <c r="CS145" s="144"/>
      <c r="CT145" s="144"/>
      <c r="CU145" s="144"/>
      <c r="CV145" s="144"/>
      <c r="CW145" s="144"/>
      <c r="CX145" s="144"/>
      <c r="CY145" s="144"/>
      <c r="CZ145" s="144"/>
      <c r="DA145" s="144"/>
      <c r="DB145" s="144"/>
      <c r="DC145" s="144"/>
      <c r="DD145" s="144"/>
      <c r="DE145" s="144"/>
      <c r="DF145" s="144"/>
      <c r="DG145" s="144"/>
      <c r="DH145" s="144"/>
      <c r="DI145" s="144"/>
      <c r="DJ145" s="144"/>
      <c r="DK145" s="144"/>
      <c r="DL145" s="144"/>
      <c r="DM145" s="144"/>
      <c r="DN145" s="144"/>
      <c r="DO145" s="144"/>
      <c r="DP145" s="144"/>
      <c r="DQ145" s="144"/>
      <c r="DR145" s="144"/>
      <c r="DS145" s="144"/>
      <c r="DT145" s="144"/>
      <c r="DU145" s="144"/>
      <c r="DV145" s="144"/>
      <c r="DW145" s="144"/>
      <c r="DX145" s="144"/>
      <c r="DY145" s="144"/>
      <c r="DZ145" s="144"/>
      <c r="EA145" s="144"/>
      <c r="EB145" s="144"/>
      <c r="EC145" s="144"/>
      <c r="ED145" s="144"/>
      <c r="EE145" s="144"/>
      <c r="EF145" s="144"/>
      <c r="EG145" s="144"/>
      <c r="EH145" s="144"/>
      <c r="EI145" s="144"/>
      <c r="EJ145" s="144"/>
      <c r="EK145" s="144"/>
      <c r="EL145" s="144"/>
      <c r="EM145" s="144"/>
      <c r="EN145" s="144"/>
      <c r="EO145" s="144"/>
      <c r="EP145" s="144"/>
      <c r="EQ145" s="144"/>
      <c r="ER145" s="144"/>
      <c r="ES145" s="144"/>
      <c r="ET145" s="144"/>
      <c r="EU145" s="144"/>
      <c r="EV145" s="144"/>
      <c r="EW145" s="144"/>
      <c r="EX145" s="144"/>
      <c r="EY145" s="144"/>
      <c r="EZ145" s="144"/>
      <c r="FA145" s="144"/>
      <c r="FB145" s="144"/>
      <c r="FC145" s="144"/>
      <c r="FD145" s="144"/>
      <c r="FE145" s="144"/>
      <c r="FF145" s="144"/>
      <c r="FG145" s="144"/>
      <c r="FH145" s="144"/>
      <c r="FI145" s="144"/>
      <c r="FJ145" s="144"/>
      <c r="FK145" s="144"/>
      <c r="FL145" s="144"/>
      <c r="FM145" s="144"/>
      <c r="FN145" s="144"/>
      <c r="FO145" s="144"/>
      <c r="FP145" s="144"/>
      <c r="FQ145" s="144"/>
      <c r="FR145" s="144"/>
      <c r="FS145" s="144"/>
      <c r="FT145" s="144"/>
      <c r="FU145" s="144"/>
      <c r="FV145" s="144"/>
      <c r="FW145" s="144"/>
      <c r="FX145" s="144"/>
      <c r="FY145" s="144"/>
      <c r="FZ145" s="144"/>
      <c r="GA145" s="144"/>
      <c r="GB145" s="144"/>
      <c r="GC145" s="144"/>
      <c r="GD145" s="144"/>
      <c r="GE145" s="144"/>
      <c r="GF145" s="144"/>
      <c r="GG145" s="144"/>
      <c r="GH145" s="144"/>
      <c r="GI145" s="144"/>
      <c r="GJ145" s="144"/>
      <c r="GK145" s="144"/>
      <c r="GL145" s="144"/>
      <c r="GM145" s="144"/>
      <c r="GN145" s="144"/>
      <c r="GO145" s="144"/>
      <c r="GP145" s="144"/>
      <c r="GQ145" s="144"/>
      <c r="GR145" s="144"/>
      <c r="GS145" s="144"/>
      <c r="GT145" s="144"/>
      <c r="GU145" s="144"/>
      <c r="GV145" s="144"/>
      <c r="GW145" s="144"/>
      <c r="GX145" s="144"/>
      <c r="GY145" s="144"/>
      <c r="GZ145" s="144"/>
      <c r="HA145" s="144"/>
      <c r="HB145" s="144"/>
      <c r="HC145" s="144"/>
      <c r="HD145" s="144"/>
      <c r="HE145" s="144"/>
      <c r="HF145" s="144"/>
      <c r="HG145" s="144"/>
      <c r="HH145" s="144"/>
      <c r="HI145" s="144"/>
      <c r="HJ145" s="144"/>
      <c r="HK145" s="144"/>
      <c r="HL145" s="144"/>
      <c r="HM145" s="144"/>
      <c r="HN145" s="144"/>
      <c r="HO145" s="144"/>
      <c r="HP145" s="144"/>
      <c r="HQ145" s="144"/>
      <c r="HR145" s="144"/>
      <c r="HS145" s="144"/>
      <c r="HT145" s="144"/>
      <c r="HU145" s="144"/>
      <c r="HV145" s="144"/>
      <c r="HW145" s="144"/>
      <c r="HX145" s="144"/>
      <c r="HY145" s="144"/>
      <c r="HZ145" s="144"/>
      <c r="IA145" s="144"/>
      <c r="IB145" s="144"/>
      <c r="IC145" s="144"/>
      <c r="ID145" s="144"/>
      <c r="IE145" s="144"/>
      <c r="IF145" s="144"/>
      <c r="IG145" s="144"/>
      <c r="IH145" s="144"/>
      <c r="II145" s="144"/>
      <c r="IJ145" s="144"/>
      <c r="IK145" s="144"/>
      <c r="IL145" s="144"/>
      <c r="IM145" s="144"/>
      <c r="IN145" s="144"/>
      <c r="IO145" s="144"/>
      <c r="IP145" s="144"/>
      <c r="IQ145" s="144"/>
      <c r="IR145" s="144"/>
      <c r="IS145" s="144"/>
      <c r="IT145" s="144"/>
      <c r="IU145" s="144"/>
      <c r="IV145" s="144"/>
    </row>
    <row r="146" spans="1:256">
      <c r="A146" s="215">
        <v>16</v>
      </c>
      <c r="B146" s="222" t="s">
        <v>1141</v>
      </c>
      <c r="C146" s="65" t="s">
        <v>1132</v>
      </c>
      <c r="D146" s="64" t="s">
        <v>1001</v>
      </c>
      <c r="E146" s="79">
        <v>1</v>
      </c>
      <c r="F146" s="80"/>
      <c r="G146" s="79"/>
      <c r="H146" s="57"/>
      <c r="I146" s="57"/>
      <c r="J146" s="57"/>
      <c r="K146" s="80"/>
      <c r="L146" s="57"/>
      <c r="M146" s="57"/>
      <c r="N146" s="197">
        <v>0.04</v>
      </c>
      <c r="O146" s="197">
        <v>0.03</v>
      </c>
      <c r="P146" s="197">
        <v>2.5000000000000001E-2</v>
      </c>
      <c r="Q146" s="200">
        <v>5</v>
      </c>
      <c r="R146" s="450">
        <f t="shared" si="5"/>
        <v>0.2</v>
      </c>
      <c r="S146" s="201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  <c r="AU146" s="144"/>
      <c r="AV146" s="144"/>
      <c r="AW146" s="144"/>
      <c r="AX146" s="144"/>
      <c r="AY146" s="144"/>
      <c r="AZ146" s="144"/>
      <c r="BA146" s="144"/>
      <c r="BB146" s="144"/>
      <c r="BC146" s="144"/>
      <c r="BD146" s="144"/>
      <c r="BE146" s="144"/>
      <c r="BF146" s="144"/>
      <c r="BG146" s="144"/>
      <c r="BH146" s="144"/>
      <c r="BI146" s="144"/>
      <c r="BJ146" s="144"/>
      <c r="BK146" s="144"/>
      <c r="BL146" s="144"/>
      <c r="BM146" s="144"/>
      <c r="BN146" s="144"/>
      <c r="BO146" s="144"/>
      <c r="BP146" s="144"/>
      <c r="BQ146" s="144"/>
      <c r="BR146" s="144"/>
      <c r="BS146" s="144"/>
      <c r="BT146" s="144"/>
      <c r="BU146" s="144"/>
      <c r="BV146" s="144"/>
      <c r="BW146" s="144"/>
      <c r="BX146" s="144"/>
      <c r="BY146" s="144"/>
      <c r="BZ146" s="144"/>
      <c r="CA146" s="144"/>
      <c r="CB146" s="144"/>
      <c r="CC146" s="144"/>
      <c r="CD146" s="144"/>
      <c r="CE146" s="144"/>
      <c r="CF146" s="144"/>
      <c r="CG146" s="144"/>
      <c r="CH146" s="144"/>
      <c r="CI146" s="144"/>
      <c r="CJ146" s="144"/>
      <c r="CK146" s="144"/>
      <c r="CL146" s="144"/>
      <c r="CM146" s="144"/>
      <c r="CN146" s="144"/>
      <c r="CO146" s="144"/>
      <c r="CP146" s="144"/>
      <c r="CQ146" s="144"/>
      <c r="CR146" s="144"/>
      <c r="CS146" s="144"/>
      <c r="CT146" s="144"/>
      <c r="CU146" s="144"/>
      <c r="CV146" s="144"/>
      <c r="CW146" s="144"/>
      <c r="CX146" s="144"/>
      <c r="CY146" s="144"/>
      <c r="CZ146" s="144"/>
      <c r="DA146" s="144"/>
      <c r="DB146" s="144"/>
      <c r="DC146" s="144"/>
      <c r="DD146" s="144"/>
      <c r="DE146" s="144"/>
      <c r="DF146" s="144"/>
      <c r="DG146" s="144"/>
      <c r="DH146" s="144"/>
      <c r="DI146" s="144"/>
      <c r="DJ146" s="144"/>
      <c r="DK146" s="144"/>
      <c r="DL146" s="144"/>
      <c r="DM146" s="144"/>
      <c r="DN146" s="144"/>
      <c r="DO146" s="144"/>
      <c r="DP146" s="144"/>
      <c r="DQ146" s="144"/>
      <c r="DR146" s="144"/>
      <c r="DS146" s="144"/>
      <c r="DT146" s="144"/>
      <c r="DU146" s="144"/>
      <c r="DV146" s="144"/>
      <c r="DW146" s="144"/>
      <c r="DX146" s="144"/>
      <c r="DY146" s="144"/>
      <c r="DZ146" s="144"/>
      <c r="EA146" s="144"/>
      <c r="EB146" s="144"/>
      <c r="EC146" s="144"/>
      <c r="ED146" s="144"/>
      <c r="EE146" s="144"/>
      <c r="EF146" s="144"/>
      <c r="EG146" s="144"/>
      <c r="EH146" s="144"/>
      <c r="EI146" s="144"/>
      <c r="EJ146" s="144"/>
      <c r="EK146" s="144"/>
      <c r="EL146" s="144"/>
      <c r="EM146" s="144"/>
      <c r="EN146" s="144"/>
      <c r="EO146" s="144"/>
      <c r="EP146" s="144"/>
      <c r="EQ146" s="144"/>
      <c r="ER146" s="144"/>
      <c r="ES146" s="144"/>
      <c r="ET146" s="144"/>
      <c r="EU146" s="144"/>
      <c r="EV146" s="144"/>
      <c r="EW146" s="144"/>
      <c r="EX146" s="144"/>
      <c r="EY146" s="144"/>
      <c r="EZ146" s="144"/>
      <c r="FA146" s="144"/>
      <c r="FB146" s="144"/>
      <c r="FC146" s="144"/>
      <c r="FD146" s="144"/>
      <c r="FE146" s="144"/>
      <c r="FF146" s="144"/>
      <c r="FG146" s="144"/>
      <c r="FH146" s="144"/>
      <c r="FI146" s="144"/>
      <c r="FJ146" s="144"/>
      <c r="FK146" s="144"/>
      <c r="FL146" s="144"/>
      <c r="FM146" s="144"/>
      <c r="FN146" s="144"/>
      <c r="FO146" s="144"/>
      <c r="FP146" s="144"/>
      <c r="FQ146" s="144"/>
      <c r="FR146" s="144"/>
      <c r="FS146" s="144"/>
      <c r="FT146" s="144"/>
      <c r="FU146" s="144"/>
      <c r="FV146" s="144"/>
      <c r="FW146" s="144"/>
      <c r="FX146" s="144"/>
      <c r="FY146" s="144"/>
      <c r="FZ146" s="144"/>
      <c r="GA146" s="144"/>
      <c r="GB146" s="144"/>
      <c r="GC146" s="144"/>
      <c r="GD146" s="144"/>
      <c r="GE146" s="144"/>
      <c r="GF146" s="144"/>
      <c r="GG146" s="144"/>
      <c r="GH146" s="144"/>
      <c r="GI146" s="144"/>
      <c r="GJ146" s="144"/>
      <c r="GK146" s="144"/>
      <c r="GL146" s="144"/>
      <c r="GM146" s="144"/>
      <c r="GN146" s="144"/>
      <c r="GO146" s="144"/>
      <c r="GP146" s="144"/>
      <c r="GQ146" s="144"/>
      <c r="GR146" s="144"/>
      <c r="GS146" s="144"/>
      <c r="GT146" s="144"/>
      <c r="GU146" s="144"/>
      <c r="GV146" s="144"/>
      <c r="GW146" s="144"/>
      <c r="GX146" s="144"/>
      <c r="GY146" s="144"/>
      <c r="GZ146" s="144"/>
      <c r="HA146" s="144"/>
      <c r="HB146" s="144"/>
      <c r="HC146" s="144"/>
      <c r="HD146" s="144"/>
      <c r="HE146" s="144"/>
      <c r="HF146" s="144"/>
      <c r="HG146" s="144"/>
      <c r="HH146" s="144"/>
      <c r="HI146" s="144"/>
      <c r="HJ146" s="144"/>
      <c r="HK146" s="144"/>
      <c r="HL146" s="144"/>
      <c r="HM146" s="144"/>
      <c r="HN146" s="144"/>
      <c r="HO146" s="144"/>
      <c r="HP146" s="144"/>
      <c r="HQ146" s="144"/>
      <c r="HR146" s="144"/>
      <c r="HS146" s="144"/>
      <c r="HT146" s="144"/>
      <c r="HU146" s="144"/>
      <c r="HV146" s="144"/>
      <c r="HW146" s="144"/>
      <c r="HX146" s="144"/>
      <c r="HY146" s="144"/>
      <c r="HZ146" s="144"/>
      <c r="IA146" s="144"/>
      <c r="IB146" s="144"/>
      <c r="IC146" s="144"/>
      <c r="ID146" s="144"/>
      <c r="IE146" s="144"/>
      <c r="IF146" s="144"/>
      <c r="IG146" s="144"/>
      <c r="IH146" s="144"/>
      <c r="II146" s="144"/>
      <c r="IJ146" s="144"/>
      <c r="IK146" s="144"/>
      <c r="IL146" s="144"/>
      <c r="IM146" s="144"/>
      <c r="IN146" s="144"/>
      <c r="IO146" s="144"/>
      <c r="IP146" s="144"/>
      <c r="IQ146" s="144"/>
      <c r="IR146" s="144"/>
      <c r="IS146" s="144"/>
      <c r="IT146" s="144"/>
      <c r="IU146" s="144"/>
      <c r="IV146" s="144"/>
    </row>
    <row r="147" spans="1:256">
      <c r="A147" s="205">
        <v>17</v>
      </c>
      <c r="B147" s="222" t="s">
        <v>1142</v>
      </c>
      <c r="C147" s="65" t="s">
        <v>1132</v>
      </c>
      <c r="D147" s="64" t="s">
        <v>1001</v>
      </c>
      <c r="E147" s="79">
        <v>1</v>
      </c>
      <c r="F147" s="80"/>
      <c r="G147" s="79"/>
      <c r="H147" s="57"/>
      <c r="I147" s="57"/>
      <c r="J147" s="57"/>
      <c r="K147" s="80"/>
      <c r="L147" s="57"/>
      <c r="M147" s="57"/>
      <c r="N147" s="197">
        <v>0.04</v>
      </c>
      <c r="O147" s="197">
        <v>0.03</v>
      </c>
      <c r="P147" s="197">
        <v>2.5000000000000001E-2</v>
      </c>
      <c r="Q147" s="200">
        <v>5</v>
      </c>
      <c r="R147" s="450">
        <f t="shared" si="5"/>
        <v>0.2</v>
      </c>
      <c r="S147" s="201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  <c r="AU147" s="144"/>
      <c r="AV147" s="144"/>
      <c r="AW147" s="144"/>
      <c r="AX147" s="144"/>
      <c r="AY147" s="144"/>
      <c r="AZ147" s="144"/>
      <c r="BA147" s="144"/>
      <c r="BB147" s="144"/>
      <c r="BC147" s="144"/>
      <c r="BD147" s="144"/>
      <c r="BE147" s="144"/>
      <c r="BF147" s="144"/>
      <c r="BG147" s="144"/>
      <c r="BH147" s="144"/>
      <c r="BI147" s="144"/>
      <c r="BJ147" s="144"/>
      <c r="BK147" s="144"/>
      <c r="BL147" s="144"/>
      <c r="BM147" s="144"/>
      <c r="BN147" s="144"/>
      <c r="BO147" s="144"/>
      <c r="BP147" s="144"/>
      <c r="BQ147" s="144"/>
      <c r="BR147" s="144"/>
      <c r="BS147" s="144"/>
      <c r="BT147" s="144"/>
      <c r="BU147" s="144"/>
      <c r="BV147" s="144"/>
      <c r="BW147" s="144"/>
      <c r="BX147" s="144"/>
      <c r="BY147" s="144"/>
      <c r="BZ147" s="144"/>
      <c r="CA147" s="144"/>
      <c r="CB147" s="144"/>
      <c r="CC147" s="144"/>
      <c r="CD147" s="144"/>
      <c r="CE147" s="144"/>
      <c r="CF147" s="144"/>
      <c r="CG147" s="144"/>
      <c r="CH147" s="144"/>
      <c r="CI147" s="144"/>
      <c r="CJ147" s="144"/>
      <c r="CK147" s="144"/>
      <c r="CL147" s="144"/>
      <c r="CM147" s="144"/>
      <c r="CN147" s="144"/>
      <c r="CO147" s="144"/>
      <c r="CP147" s="144"/>
      <c r="CQ147" s="144"/>
      <c r="CR147" s="144"/>
      <c r="CS147" s="144"/>
      <c r="CT147" s="144"/>
      <c r="CU147" s="144"/>
      <c r="CV147" s="144"/>
      <c r="CW147" s="144"/>
      <c r="CX147" s="144"/>
      <c r="CY147" s="144"/>
      <c r="CZ147" s="144"/>
      <c r="DA147" s="144"/>
      <c r="DB147" s="144"/>
      <c r="DC147" s="144"/>
      <c r="DD147" s="144"/>
      <c r="DE147" s="144"/>
      <c r="DF147" s="144"/>
      <c r="DG147" s="144"/>
      <c r="DH147" s="144"/>
      <c r="DI147" s="144"/>
      <c r="DJ147" s="144"/>
      <c r="DK147" s="144"/>
      <c r="DL147" s="144"/>
      <c r="DM147" s="144"/>
      <c r="DN147" s="144"/>
      <c r="DO147" s="144"/>
      <c r="DP147" s="144"/>
      <c r="DQ147" s="144"/>
      <c r="DR147" s="144"/>
      <c r="DS147" s="144"/>
      <c r="DT147" s="144"/>
      <c r="DU147" s="144"/>
      <c r="DV147" s="144"/>
      <c r="DW147" s="144"/>
      <c r="DX147" s="144"/>
      <c r="DY147" s="144"/>
      <c r="DZ147" s="144"/>
      <c r="EA147" s="144"/>
      <c r="EB147" s="144"/>
      <c r="EC147" s="144"/>
      <c r="ED147" s="144"/>
      <c r="EE147" s="144"/>
      <c r="EF147" s="144"/>
      <c r="EG147" s="144"/>
      <c r="EH147" s="144"/>
      <c r="EI147" s="144"/>
      <c r="EJ147" s="144"/>
      <c r="EK147" s="144"/>
      <c r="EL147" s="144"/>
      <c r="EM147" s="144"/>
      <c r="EN147" s="144"/>
      <c r="EO147" s="144"/>
      <c r="EP147" s="144"/>
      <c r="EQ147" s="144"/>
      <c r="ER147" s="144"/>
      <c r="ES147" s="144"/>
      <c r="ET147" s="144"/>
      <c r="EU147" s="144"/>
      <c r="EV147" s="144"/>
      <c r="EW147" s="144"/>
      <c r="EX147" s="144"/>
      <c r="EY147" s="144"/>
      <c r="EZ147" s="144"/>
      <c r="FA147" s="144"/>
      <c r="FB147" s="144"/>
      <c r="FC147" s="144"/>
      <c r="FD147" s="144"/>
      <c r="FE147" s="144"/>
      <c r="FF147" s="144"/>
      <c r="FG147" s="144"/>
      <c r="FH147" s="144"/>
      <c r="FI147" s="144"/>
      <c r="FJ147" s="144"/>
      <c r="FK147" s="144"/>
      <c r="FL147" s="144"/>
      <c r="FM147" s="144"/>
      <c r="FN147" s="144"/>
      <c r="FO147" s="144"/>
      <c r="FP147" s="144"/>
      <c r="FQ147" s="144"/>
      <c r="FR147" s="144"/>
      <c r="FS147" s="144"/>
      <c r="FT147" s="144"/>
      <c r="FU147" s="144"/>
      <c r="FV147" s="144"/>
      <c r="FW147" s="144"/>
      <c r="FX147" s="144"/>
      <c r="FY147" s="144"/>
      <c r="FZ147" s="144"/>
      <c r="GA147" s="144"/>
      <c r="GB147" s="144"/>
      <c r="GC147" s="144"/>
      <c r="GD147" s="144"/>
      <c r="GE147" s="144"/>
      <c r="GF147" s="144"/>
      <c r="GG147" s="144"/>
      <c r="GH147" s="144"/>
      <c r="GI147" s="144"/>
      <c r="GJ147" s="144"/>
      <c r="GK147" s="144"/>
      <c r="GL147" s="144"/>
      <c r="GM147" s="144"/>
      <c r="GN147" s="144"/>
      <c r="GO147" s="144"/>
      <c r="GP147" s="144"/>
      <c r="GQ147" s="144"/>
      <c r="GR147" s="144"/>
      <c r="GS147" s="144"/>
      <c r="GT147" s="144"/>
      <c r="GU147" s="144"/>
      <c r="GV147" s="144"/>
      <c r="GW147" s="144"/>
      <c r="GX147" s="144"/>
      <c r="GY147" s="144"/>
      <c r="GZ147" s="144"/>
      <c r="HA147" s="144"/>
      <c r="HB147" s="144"/>
      <c r="HC147" s="144"/>
      <c r="HD147" s="144"/>
      <c r="HE147" s="144"/>
      <c r="HF147" s="144"/>
      <c r="HG147" s="144"/>
      <c r="HH147" s="144"/>
      <c r="HI147" s="144"/>
      <c r="HJ147" s="144"/>
      <c r="HK147" s="144"/>
      <c r="HL147" s="144"/>
      <c r="HM147" s="144"/>
      <c r="HN147" s="144"/>
      <c r="HO147" s="144"/>
      <c r="HP147" s="144"/>
      <c r="HQ147" s="144"/>
      <c r="HR147" s="144"/>
      <c r="HS147" s="144"/>
      <c r="HT147" s="144"/>
      <c r="HU147" s="144"/>
      <c r="HV147" s="144"/>
      <c r="HW147" s="144"/>
      <c r="HX147" s="144"/>
      <c r="HY147" s="144"/>
      <c r="HZ147" s="144"/>
      <c r="IA147" s="144"/>
      <c r="IB147" s="144"/>
      <c r="IC147" s="144"/>
      <c r="ID147" s="144"/>
      <c r="IE147" s="144"/>
      <c r="IF147" s="144"/>
      <c r="IG147" s="144"/>
      <c r="IH147" s="144"/>
      <c r="II147" s="144"/>
      <c r="IJ147" s="144"/>
      <c r="IK147" s="144"/>
      <c r="IL147" s="144"/>
      <c r="IM147" s="144"/>
      <c r="IN147" s="144"/>
      <c r="IO147" s="144"/>
      <c r="IP147" s="144"/>
      <c r="IQ147" s="144"/>
      <c r="IR147" s="144"/>
      <c r="IS147" s="144"/>
      <c r="IT147" s="144"/>
      <c r="IU147" s="144"/>
      <c r="IV147" s="144"/>
    </row>
    <row r="148" spans="1:256">
      <c r="A148" s="215">
        <v>18</v>
      </c>
      <c r="B148" s="222" t="s">
        <v>1143</v>
      </c>
      <c r="C148" s="65" t="s">
        <v>1132</v>
      </c>
      <c r="D148" s="64" t="s">
        <v>1001</v>
      </c>
      <c r="E148" s="79">
        <v>1</v>
      </c>
      <c r="F148" s="80"/>
      <c r="G148" s="79"/>
      <c r="H148" s="57"/>
      <c r="I148" s="57"/>
      <c r="J148" s="57"/>
      <c r="K148" s="80"/>
      <c r="L148" s="57"/>
      <c r="M148" s="57"/>
      <c r="N148" s="197">
        <v>0.04</v>
      </c>
      <c r="O148" s="197">
        <v>0.03</v>
      </c>
      <c r="P148" s="197">
        <v>2.5000000000000001E-2</v>
      </c>
      <c r="Q148" s="200">
        <v>5</v>
      </c>
      <c r="R148" s="450">
        <f t="shared" si="5"/>
        <v>0.2</v>
      </c>
      <c r="S148" s="201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  <c r="AU148" s="144"/>
      <c r="AV148" s="144"/>
      <c r="AW148" s="144"/>
      <c r="AX148" s="144"/>
      <c r="AY148" s="144"/>
      <c r="AZ148" s="144"/>
      <c r="BA148" s="144"/>
      <c r="BB148" s="144"/>
      <c r="BC148" s="144"/>
      <c r="BD148" s="144"/>
      <c r="BE148" s="144"/>
      <c r="BF148" s="144"/>
      <c r="BG148" s="144"/>
      <c r="BH148" s="144"/>
      <c r="BI148" s="144"/>
      <c r="BJ148" s="144"/>
      <c r="BK148" s="144"/>
      <c r="BL148" s="144"/>
      <c r="BM148" s="144"/>
      <c r="BN148" s="144"/>
      <c r="BO148" s="144"/>
      <c r="BP148" s="144"/>
      <c r="BQ148" s="144"/>
      <c r="BR148" s="144"/>
      <c r="BS148" s="144"/>
      <c r="BT148" s="144"/>
      <c r="BU148" s="144"/>
      <c r="BV148" s="144"/>
      <c r="BW148" s="144"/>
      <c r="BX148" s="144"/>
      <c r="BY148" s="144"/>
      <c r="BZ148" s="144"/>
      <c r="CA148" s="144"/>
      <c r="CB148" s="144"/>
      <c r="CC148" s="144"/>
      <c r="CD148" s="144"/>
      <c r="CE148" s="144"/>
      <c r="CF148" s="144"/>
      <c r="CG148" s="144"/>
      <c r="CH148" s="144"/>
      <c r="CI148" s="144"/>
      <c r="CJ148" s="144"/>
      <c r="CK148" s="144"/>
      <c r="CL148" s="144"/>
      <c r="CM148" s="144"/>
      <c r="CN148" s="144"/>
      <c r="CO148" s="144"/>
      <c r="CP148" s="144"/>
      <c r="CQ148" s="144"/>
      <c r="CR148" s="144"/>
      <c r="CS148" s="144"/>
      <c r="CT148" s="144"/>
      <c r="CU148" s="144"/>
      <c r="CV148" s="144"/>
      <c r="CW148" s="144"/>
      <c r="CX148" s="144"/>
      <c r="CY148" s="144"/>
      <c r="CZ148" s="144"/>
      <c r="DA148" s="144"/>
      <c r="DB148" s="144"/>
      <c r="DC148" s="144"/>
      <c r="DD148" s="144"/>
      <c r="DE148" s="144"/>
      <c r="DF148" s="144"/>
      <c r="DG148" s="144"/>
      <c r="DH148" s="144"/>
      <c r="DI148" s="144"/>
      <c r="DJ148" s="144"/>
      <c r="DK148" s="144"/>
      <c r="DL148" s="144"/>
      <c r="DM148" s="144"/>
      <c r="DN148" s="144"/>
      <c r="DO148" s="144"/>
      <c r="DP148" s="144"/>
      <c r="DQ148" s="144"/>
      <c r="DR148" s="144"/>
      <c r="DS148" s="144"/>
      <c r="DT148" s="144"/>
      <c r="DU148" s="144"/>
      <c r="DV148" s="144"/>
      <c r="DW148" s="144"/>
      <c r="DX148" s="144"/>
      <c r="DY148" s="144"/>
      <c r="DZ148" s="144"/>
      <c r="EA148" s="144"/>
      <c r="EB148" s="144"/>
      <c r="EC148" s="144"/>
      <c r="ED148" s="144"/>
      <c r="EE148" s="144"/>
      <c r="EF148" s="144"/>
      <c r="EG148" s="144"/>
      <c r="EH148" s="144"/>
      <c r="EI148" s="144"/>
      <c r="EJ148" s="144"/>
      <c r="EK148" s="144"/>
      <c r="EL148" s="144"/>
      <c r="EM148" s="144"/>
      <c r="EN148" s="144"/>
      <c r="EO148" s="144"/>
      <c r="EP148" s="144"/>
      <c r="EQ148" s="144"/>
      <c r="ER148" s="144"/>
      <c r="ES148" s="144"/>
      <c r="ET148" s="144"/>
      <c r="EU148" s="144"/>
      <c r="EV148" s="144"/>
      <c r="EW148" s="144"/>
      <c r="EX148" s="144"/>
      <c r="EY148" s="144"/>
      <c r="EZ148" s="144"/>
      <c r="FA148" s="144"/>
      <c r="FB148" s="144"/>
      <c r="FC148" s="144"/>
      <c r="FD148" s="144"/>
      <c r="FE148" s="144"/>
      <c r="FF148" s="144"/>
      <c r="FG148" s="144"/>
      <c r="FH148" s="144"/>
      <c r="FI148" s="144"/>
      <c r="FJ148" s="144"/>
      <c r="FK148" s="144"/>
      <c r="FL148" s="144"/>
      <c r="FM148" s="144"/>
      <c r="FN148" s="144"/>
      <c r="FO148" s="144"/>
      <c r="FP148" s="144"/>
      <c r="FQ148" s="144"/>
      <c r="FR148" s="144"/>
      <c r="FS148" s="144"/>
      <c r="FT148" s="144"/>
      <c r="FU148" s="144"/>
      <c r="FV148" s="144"/>
      <c r="FW148" s="144"/>
      <c r="FX148" s="144"/>
      <c r="FY148" s="144"/>
      <c r="FZ148" s="144"/>
      <c r="GA148" s="144"/>
      <c r="GB148" s="144"/>
      <c r="GC148" s="144"/>
      <c r="GD148" s="144"/>
      <c r="GE148" s="144"/>
      <c r="GF148" s="144"/>
      <c r="GG148" s="144"/>
      <c r="GH148" s="144"/>
      <c r="GI148" s="144"/>
      <c r="GJ148" s="144"/>
      <c r="GK148" s="144"/>
      <c r="GL148" s="144"/>
      <c r="GM148" s="144"/>
      <c r="GN148" s="144"/>
      <c r="GO148" s="144"/>
      <c r="GP148" s="144"/>
      <c r="GQ148" s="144"/>
      <c r="GR148" s="144"/>
      <c r="GS148" s="144"/>
      <c r="GT148" s="144"/>
      <c r="GU148" s="144"/>
      <c r="GV148" s="144"/>
      <c r="GW148" s="144"/>
      <c r="GX148" s="144"/>
      <c r="GY148" s="144"/>
      <c r="GZ148" s="144"/>
      <c r="HA148" s="144"/>
      <c r="HB148" s="144"/>
      <c r="HC148" s="144"/>
      <c r="HD148" s="144"/>
      <c r="HE148" s="144"/>
      <c r="HF148" s="144"/>
      <c r="HG148" s="144"/>
      <c r="HH148" s="144"/>
      <c r="HI148" s="144"/>
      <c r="HJ148" s="144"/>
      <c r="HK148" s="144"/>
      <c r="HL148" s="144"/>
      <c r="HM148" s="144"/>
      <c r="HN148" s="144"/>
      <c r="HO148" s="144"/>
      <c r="HP148" s="144"/>
      <c r="HQ148" s="144"/>
      <c r="HR148" s="144"/>
      <c r="HS148" s="144"/>
      <c r="HT148" s="144"/>
      <c r="HU148" s="144"/>
      <c r="HV148" s="144"/>
      <c r="HW148" s="144"/>
      <c r="HX148" s="144"/>
      <c r="HY148" s="144"/>
      <c r="HZ148" s="144"/>
      <c r="IA148" s="144"/>
      <c r="IB148" s="144"/>
      <c r="IC148" s="144"/>
      <c r="ID148" s="144"/>
      <c r="IE148" s="144"/>
      <c r="IF148" s="144"/>
      <c r="IG148" s="144"/>
      <c r="IH148" s="144"/>
      <c r="II148" s="144"/>
      <c r="IJ148" s="144"/>
      <c r="IK148" s="144"/>
      <c r="IL148" s="144"/>
      <c r="IM148" s="144"/>
      <c r="IN148" s="144"/>
      <c r="IO148" s="144"/>
      <c r="IP148" s="144"/>
      <c r="IQ148" s="144"/>
      <c r="IR148" s="144"/>
      <c r="IS148" s="144"/>
      <c r="IT148" s="144"/>
      <c r="IU148" s="144"/>
      <c r="IV148" s="144"/>
    </row>
    <row r="149" spans="1:256">
      <c r="A149" s="205">
        <v>19</v>
      </c>
      <c r="B149" s="222" t="s">
        <v>1144</v>
      </c>
      <c r="C149" s="65" t="s">
        <v>1132</v>
      </c>
      <c r="D149" s="64" t="s">
        <v>1001</v>
      </c>
      <c r="E149" s="79">
        <v>1</v>
      </c>
      <c r="F149" s="80"/>
      <c r="G149" s="79"/>
      <c r="H149" s="57"/>
      <c r="I149" s="57"/>
      <c r="J149" s="57"/>
      <c r="K149" s="80"/>
      <c r="L149" s="57"/>
      <c r="M149" s="57"/>
      <c r="N149" s="197">
        <v>0.04</v>
      </c>
      <c r="O149" s="197">
        <v>0.03</v>
      </c>
      <c r="P149" s="197">
        <v>2.5000000000000001E-2</v>
      </c>
      <c r="Q149" s="200">
        <v>5</v>
      </c>
      <c r="R149" s="450">
        <f t="shared" si="5"/>
        <v>0.2</v>
      </c>
      <c r="S149" s="201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  <c r="AU149" s="144"/>
      <c r="AV149" s="144"/>
      <c r="AW149" s="144"/>
      <c r="AX149" s="144"/>
      <c r="AY149" s="144"/>
      <c r="AZ149" s="144"/>
      <c r="BA149" s="144"/>
      <c r="BB149" s="144"/>
      <c r="BC149" s="144"/>
      <c r="BD149" s="144"/>
      <c r="BE149" s="144"/>
      <c r="BF149" s="144"/>
      <c r="BG149" s="144"/>
      <c r="BH149" s="144"/>
      <c r="BI149" s="144"/>
      <c r="BJ149" s="144"/>
      <c r="BK149" s="144"/>
      <c r="BL149" s="144"/>
      <c r="BM149" s="144"/>
      <c r="BN149" s="144"/>
      <c r="BO149" s="144"/>
      <c r="BP149" s="144"/>
      <c r="BQ149" s="144"/>
      <c r="BR149" s="144"/>
      <c r="BS149" s="144"/>
      <c r="BT149" s="144"/>
      <c r="BU149" s="144"/>
      <c r="BV149" s="144"/>
      <c r="BW149" s="144"/>
      <c r="BX149" s="144"/>
      <c r="BY149" s="144"/>
      <c r="BZ149" s="144"/>
      <c r="CA149" s="144"/>
      <c r="CB149" s="144"/>
      <c r="CC149" s="144"/>
      <c r="CD149" s="144"/>
      <c r="CE149" s="144"/>
      <c r="CF149" s="144"/>
      <c r="CG149" s="144"/>
      <c r="CH149" s="144"/>
      <c r="CI149" s="144"/>
      <c r="CJ149" s="144"/>
      <c r="CK149" s="144"/>
      <c r="CL149" s="144"/>
      <c r="CM149" s="144"/>
      <c r="CN149" s="144"/>
      <c r="CO149" s="144"/>
      <c r="CP149" s="144"/>
      <c r="CQ149" s="144"/>
      <c r="CR149" s="144"/>
      <c r="CS149" s="144"/>
      <c r="CT149" s="144"/>
      <c r="CU149" s="144"/>
      <c r="CV149" s="144"/>
      <c r="CW149" s="144"/>
      <c r="CX149" s="144"/>
      <c r="CY149" s="144"/>
      <c r="CZ149" s="144"/>
      <c r="DA149" s="144"/>
      <c r="DB149" s="144"/>
      <c r="DC149" s="144"/>
      <c r="DD149" s="144"/>
      <c r="DE149" s="144"/>
      <c r="DF149" s="144"/>
      <c r="DG149" s="144"/>
      <c r="DH149" s="144"/>
      <c r="DI149" s="144"/>
      <c r="DJ149" s="144"/>
      <c r="DK149" s="144"/>
      <c r="DL149" s="144"/>
      <c r="DM149" s="144"/>
      <c r="DN149" s="144"/>
      <c r="DO149" s="144"/>
      <c r="DP149" s="144"/>
      <c r="DQ149" s="144"/>
      <c r="DR149" s="144"/>
      <c r="DS149" s="144"/>
      <c r="DT149" s="144"/>
      <c r="DU149" s="144"/>
      <c r="DV149" s="144"/>
      <c r="DW149" s="144"/>
      <c r="DX149" s="144"/>
      <c r="DY149" s="144"/>
      <c r="DZ149" s="144"/>
      <c r="EA149" s="144"/>
      <c r="EB149" s="144"/>
      <c r="EC149" s="144"/>
      <c r="ED149" s="144"/>
      <c r="EE149" s="144"/>
      <c r="EF149" s="144"/>
      <c r="EG149" s="144"/>
      <c r="EH149" s="144"/>
      <c r="EI149" s="144"/>
      <c r="EJ149" s="144"/>
      <c r="EK149" s="144"/>
      <c r="EL149" s="144"/>
      <c r="EM149" s="144"/>
      <c r="EN149" s="144"/>
      <c r="EO149" s="144"/>
      <c r="EP149" s="144"/>
      <c r="EQ149" s="144"/>
      <c r="ER149" s="144"/>
      <c r="ES149" s="144"/>
      <c r="ET149" s="144"/>
      <c r="EU149" s="144"/>
      <c r="EV149" s="144"/>
      <c r="EW149" s="144"/>
      <c r="EX149" s="144"/>
      <c r="EY149" s="144"/>
      <c r="EZ149" s="144"/>
      <c r="FA149" s="144"/>
      <c r="FB149" s="144"/>
      <c r="FC149" s="144"/>
      <c r="FD149" s="144"/>
      <c r="FE149" s="144"/>
      <c r="FF149" s="144"/>
      <c r="FG149" s="144"/>
      <c r="FH149" s="144"/>
      <c r="FI149" s="144"/>
      <c r="FJ149" s="144"/>
      <c r="FK149" s="144"/>
      <c r="FL149" s="144"/>
      <c r="FM149" s="144"/>
      <c r="FN149" s="144"/>
      <c r="FO149" s="144"/>
      <c r="FP149" s="144"/>
      <c r="FQ149" s="144"/>
      <c r="FR149" s="144"/>
      <c r="FS149" s="144"/>
      <c r="FT149" s="144"/>
      <c r="FU149" s="144"/>
      <c r="FV149" s="144"/>
      <c r="FW149" s="144"/>
      <c r="FX149" s="144"/>
      <c r="FY149" s="144"/>
      <c r="FZ149" s="144"/>
      <c r="GA149" s="144"/>
      <c r="GB149" s="144"/>
      <c r="GC149" s="144"/>
      <c r="GD149" s="144"/>
      <c r="GE149" s="144"/>
      <c r="GF149" s="144"/>
      <c r="GG149" s="144"/>
      <c r="GH149" s="144"/>
      <c r="GI149" s="144"/>
      <c r="GJ149" s="144"/>
      <c r="GK149" s="144"/>
      <c r="GL149" s="144"/>
      <c r="GM149" s="144"/>
      <c r="GN149" s="144"/>
      <c r="GO149" s="144"/>
      <c r="GP149" s="144"/>
      <c r="GQ149" s="144"/>
      <c r="GR149" s="144"/>
      <c r="GS149" s="144"/>
      <c r="GT149" s="144"/>
      <c r="GU149" s="144"/>
      <c r="GV149" s="144"/>
      <c r="GW149" s="144"/>
      <c r="GX149" s="144"/>
      <c r="GY149" s="144"/>
      <c r="GZ149" s="144"/>
      <c r="HA149" s="144"/>
      <c r="HB149" s="144"/>
      <c r="HC149" s="144"/>
      <c r="HD149" s="144"/>
      <c r="HE149" s="144"/>
      <c r="HF149" s="144"/>
      <c r="HG149" s="144"/>
      <c r="HH149" s="144"/>
      <c r="HI149" s="144"/>
      <c r="HJ149" s="144"/>
      <c r="HK149" s="144"/>
      <c r="HL149" s="144"/>
      <c r="HM149" s="144"/>
      <c r="HN149" s="144"/>
      <c r="HO149" s="144"/>
      <c r="HP149" s="144"/>
      <c r="HQ149" s="144"/>
      <c r="HR149" s="144"/>
      <c r="HS149" s="144"/>
      <c r="HT149" s="144"/>
      <c r="HU149" s="144"/>
      <c r="HV149" s="144"/>
      <c r="HW149" s="144"/>
      <c r="HX149" s="144"/>
      <c r="HY149" s="144"/>
      <c r="HZ149" s="144"/>
      <c r="IA149" s="144"/>
      <c r="IB149" s="144"/>
      <c r="IC149" s="144"/>
      <c r="ID149" s="144"/>
      <c r="IE149" s="144"/>
      <c r="IF149" s="144"/>
      <c r="IG149" s="144"/>
      <c r="IH149" s="144"/>
      <c r="II149" s="144"/>
      <c r="IJ149" s="144"/>
      <c r="IK149" s="144"/>
      <c r="IL149" s="144"/>
      <c r="IM149" s="144"/>
      <c r="IN149" s="144"/>
      <c r="IO149" s="144"/>
      <c r="IP149" s="144"/>
      <c r="IQ149" s="144"/>
      <c r="IR149" s="144"/>
      <c r="IS149" s="144"/>
      <c r="IT149" s="144"/>
      <c r="IU149" s="144"/>
      <c r="IV149" s="144"/>
    </row>
    <row r="150" spans="1:256">
      <c r="A150" s="215">
        <v>20</v>
      </c>
      <c r="B150" s="222" t="s">
        <v>1145</v>
      </c>
      <c r="C150" s="65" t="s">
        <v>1132</v>
      </c>
      <c r="D150" s="64" t="s">
        <v>1001</v>
      </c>
      <c r="E150" s="79">
        <v>1</v>
      </c>
      <c r="F150" s="80"/>
      <c r="G150" s="79"/>
      <c r="H150" s="57"/>
      <c r="I150" s="57"/>
      <c r="J150" s="57"/>
      <c r="K150" s="80"/>
      <c r="L150" s="57"/>
      <c r="M150" s="57"/>
      <c r="N150" s="197">
        <v>0.04</v>
      </c>
      <c r="O150" s="197">
        <v>0.03</v>
      </c>
      <c r="P150" s="197">
        <v>2.5000000000000001E-2</v>
      </c>
      <c r="Q150" s="200">
        <v>5</v>
      </c>
      <c r="R150" s="450">
        <f t="shared" si="5"/>
        <v>0.2</v>
      </c>
      <c r="S150" s="201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  <c r="AU150" s="144"/>
      <c r="AV150" s="144"/>
      <c r="AW150" s="144"/>
      <c r="AX150" s="144"/>
      <c r="AY150" s="144"/>
      <c r="AZ150" s="144"/>
      <c r="BA150" s="144"/>
      <c r="BB150" s="144"/>
      <c r="BC150" s="144"/>
      <c r="BD150" s="144"/>
      <c r="BE150" s="144"/>
      <c r="BF150" s="144"/>
      <c r="BG150" s="144"/>
      <c r="BH150" s="144"/>
      <c r="BI150" s="144"/>
      <c r="BJ150" s="144"/>
      <c r="BK150" s="144"/>
      <c r="BL150" s="144"/>
      <c r="BM150" s="144"/>
      <c r="BN150" s="144"/>
      <c r="BO150" s="144"/>
      <c r="BP150" s="144"/>
      <c r="BQ150" s="144"/>
      <c r="BR150" s="144"/>
      <c r="BS150" s="144"/>
      <c r="BT150" s="144"/>
      <c r="BU150" s="144"/>
      <c r="BV150" s="144"/>
      <c r="BW150" s="144"/>
      <c r="BX150" s="144"/>
      <c r="BY150" s="144"/>
      <c r="BZ150" s="144"/>
      <c r="CA150" s="144"/>
      <c r="CB150" s="144"/>
      <c r="CC150" s="144"/>
      <c r="CD150" s="144"/>
      <c r="CE150" s="144"/>
      <c r="CF150" s="144"/>
      <c r="CG150" s="144"/>
      <c r="CH150" s="144"/>
      <c r="CI150" s="144"/>
      <c r="CJ150" s="144"/>
      <c r="CK150" s="144"/>
      <c r="CL150" s="144"/>
      <c r="CM150" s="144"/>
      <c r="CN150" s="144"/>
      <c r="CO150" s="144"/>
      <c r="CP150" s="144"/>
      <c r="CQ150" s="144"/>
      <c r="CR150" s="144"/>
      <c r="CS150" s="144"/>
      <c r="CT150" s="144"/>
      <c r="CU150" s="144"/>
      <c r="CV150" s="144"/>
      <c r="CW150" s="144"/>
      <c r="CX150" s="144"/>
      <c r="CY150" s="144"/>
      <c r="CZ150" s="144"/>
      <c r="DA150" s="144"/>
      <c r="DB150" s="144"/>
      <c r="DC150" s="144"/>
      <c r="DD150" s="144"/>
      <c r="DE150" s="144"/>
      <c r="DF150" s="144"/>
      <c r="DG150" s="144"/>
      <c r="DH150" s="144"/>
      <c r="DI150" s="144"/>
      <c r="DJ150" s="144"/>
      <c r="DK150" s="144"/>
      <c r="DL150" s="144"/>
      <c r="DM150" s="144"/>
      <c r="DN150" s="144"/>
      <c r="DO150" s="144"/>
      <c r="DP150" s="144"/>
      <c r="DQ150" s="144"/>
      <c r="DR150" s="144"/>
      <c r="DS150" s="144"/>
      <c r="DT150" s="144"/>
      <c r="DU150" s="144"/>
      <c r="DV150" s="144"/>
      <c r="DW150" s="144"/>
      <c r="DX150" s="144"/>
      <c r="DY150" s="144"/>
      <c r="DZ150" s="144"/>
      <c r="EA150" s="144"/>
      <c r="EB150" s="144"/>
      <c r="EC150" s="144"/>
      <c r="ED150" s="144"/>
      <c r="EE150" s="144"/>
      <c r="EF150" s="144"/>
      <c r="EG150" s="144"/>
      <c r="EH150" s="144"/>
      <c r="EI150" s="144"/>
      <c r="EJ150" s="144"/>
      <c r="EK150" s="144"/>
      <c r="EL150" s="144"/>
      <c r="EM150" s="144"/>
      <c r="EN150" s="144"/>
      <c r="EO150" s="144"/>
      <c r="EP150" s="144"/>
      <c r="EQ150" s="144"/>
      <c r="ER150" s="144"/>
      <c r="ES150" s="144"/>
      <c r="ET150" s="144"/>
      <c r="EU150" s="144"/>
      <c r="EV150" s="144"/>
      <c r="EW150" s="144"/>
      <c r="EX150" s="144"/>
      <c r="EY150" s="144"/>
      <c r="EZ150" s="144"/>
      <c r="FA150" s="144"/>
      <c r="FB150" s="144"/>
      <c r="FC150" s="144"/>
      <c r="FD150" s="144"/>
      <c r="FE150" s="144"/>
      <c r="FF150" s="144"/>
      <c r="FG150" s="144"/>
      <c r="FH150" s="144"/>
      <c r="FI150" s="144"/>
      <c r="FJ150" s="144"/>
      <c r="FK150" s="144"/>
      <c r="FL150" s="144"/>
      <c r="FM150" s="144"/>
      <c r="FN150" s="144"/>
      <c r="FO150" s="144"/>
      <c r="FP150" s="144"/>
      <c r="FQ150" s="144"/>
      <c r="FR150" s="144"/>
      <c r="FS150" s="144"/>
      <c r="FT150" s="144"/>
      <c r="FU150" s="144"/>
      <c r="FV150" s="144"/>
      <c r="FW150" s="144"/>
      <c r="FX150" s="144"/>
      <c r="FY150" s="144"/>
      <c r="FZ150" s="144"/>
      <c r="GA150" s="144"/>
      <c r="GB150" s="144"/>
      <c r="GC150" s="144"/>
      <c r="GD150" s="144"/>
      <c r="GE150" s="144"/>
      <c r="GF150" s="144"/>
      <c r="GG150" s="144"/>
      <c r="GH150" s="144"/>
      <c r="GI150" s="144"/>
      <c r="GJ150" s="144"/>
      <c r="GK150" s="144"/>
      <c r="GL150" s="144"/>
      <c r="GM150" s="144"/>
      <c r="GN150" s="144"/>
      <c r="GO150" s="144"/>
      <c r="GP150" s="144"/>
      <c r="GQ150" s="144"/>
      <c r="GR150" s="144"/>
      <c r="GS150" s="144"/>
      <c r="GT150" s="144"/>
      <c r="GU150" s="144"/>
      <c r="GV150" s="144"/>
      <c r="GW150" s="144"/>
      <c r="GX150" s="144"/>
      <c r="GY150" s="144"/>
      <c r="GZ150" s="144"/>
      <c r="HA150" s="144"/>
      <c r="HB150" s="144"/>
      <c r="HC150" s="144"/>
      <c r="HD150" s="144"/>
      <c r="HE150" s="144"/>
      <c r="HF150" s="144"/>
      <c r="HG150" s="144"/>
      <c r="HH150" s="144"/>
      <c r="HI150" s="144"/>
      <c r="HJ150" s="144"/>
      <c r="HK150" s="144"/>
      <c r="HL150" s="144"/>
      <c r="HM150" s="144"/>
      <c r="HN150" s="144"/>
      <c r="HO150" s="144"/>
      <c r="HP150" s="144"/>
      <c r="HQ150" s="144"/>
      <c r="HR150" s="144"/>
      <c r="HS150" s="144"/>
      <c r="HT150" s="144"/>
      <c r="HU150" s="144"/>
      <c r="HV150" s="144"/>
      <c r="HW150" s="144"/>
      <c r="HX150" s="144"/>
      <c r="HY150" s="144"/>
      <c r="HZ150" s="144"/>
      <c r="IA150" s="144"/>
      <c r="IB150" s="144"/>
      <c r="IC150" s="144"/>
      <c r="ID150" s="144"/>
      <c r="IE150" s="144"/>
      <c r="IF150" s="144"/>
      <c r="IG150" s="144"/>
      <c r="IH150" s="144"/>
      <c r="II150" s="144"/>
      <c r="IJ150" s="144"/>
      <c r="IK150" s="144"/>
      <c r="IL150" s="144"/>
      <c r="IM150" s="144"/>
      <c r="IN150" s="144"/>
      <c r="IO150" s="144"/>
      <c r="IP150" s="144"/>
      <c r="IQ150" s="144"/>
      <c r="IR150" s="144"/>
      <c r="IS150" s="144"/>
      <c r="IT150" s="144"/>
      <c r="IU150" s="144"/>
      <c r="IV150" s="144"/>
    </row>
    <row r="151" spans="1:256">
      <c r="A151" s="205">
        <v>21</v>
      </c>
      <c r="B151" s="222" t="s">
        <v>1146</v>
      </c>
      <c r="C151" s="65" t="s">
        <v>1132</v>
      </c>
      <c r="D151" s="64" t="s">
        <v>1001</v>
      </c>
      <c r="E151" s="79">
        <v>1</v>
      </c>
      <c r="F151" s="80"/>
      <c r="G151" s="79"/>
      <c r="H151" s="57"/>
      <c r="I151" s="57"/>
      <c r="J151" s="57"/>
      <c r="K151" s="80"/>
      <c r="L151" s="57"/>
      <c r="M151" s="57"/>
      <c r="N151" s="197">
        <v>0.04</v>
      </c>
      <c r="O151" s="197">
        <v>0.03</v>
      </c>
      <c r="P151" s="197">
        <v>2.5000000000000001E-2</v>
      </c>
      <c r="Q151" s="200">
        <v>5</v>
      </c>
      <c r="R151" s="450">
        <f t="shared" si="5"/>
        <v>0.2</v>
      </c>
      <c r="S151" s="201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144"/>
      <c r="BX151" s="144"/>
      <c r="BY151" s="144"/>
      <c r="BZ151" s="144"/>
      <c r="CA151" s="144"/>
      <c r="CB151" s="144"/>
      <c r="CC151" s="144"/>
      <c r="CD151" s="144"/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4"/>
      <c r="CR151" s="144"/>
      <c r="CS151" s="144"/>
      <c r="CT151" s="144"/>
      <c r="CU151" s="144"/>
      <c r="CV151" s="144"/>
      <c r="CW151" s="144"/>
      <c r="CX151" s="144"/>
      <c r="CY151" s="144"/>
      <c r="CZ151" s="144"/>
      <c r="DA151" s="144"/>
      <c r="DB151" s="144"/>
      <c r="DC151" s="144"/>
      <c r="DD151" s="144"/>
      <c r="DE151" s="144"/>
      <c r="DF151" s="144"/>
      <c r="DG151" s="144"/>
      <c r="DH151" s="144"/>
      <c r="DI151" s="144"/>
      <c r="DJ151" s="144"/>
      <c r="DK151" s="144"/>
      <c r="DL151" s="144"/>
      <c r="DM151" s="144"/>
      <c r="DN151" s="144"/>
      <c r="DO151" s="144"/>
      <c r="DP151" s="144"/>
      <c r="DQ151" s="144"/>
      <c r="DR151" s="144"/>
      <c r="DS151" s="144"/>
      <c r="DT151" s="144"/>
      <c r="DU151" s="144"/>
      <c r="DV151" s="144"/>
      <c r="DW151" s="144"/>
      <c r="DX151" s="144"/>
      <c r="DY151" s="144"/>
      <c r="DZ151" s="144"/>
      <c r="EA151" s="144"/>
      <c r="EB151" s="144"/>
      <c r="EC151" s="144"/>
      <c r="ED151" s="144"/>
      <c r="EE151" s="144"/>
      <c r="EF151" s="144"/>
      <c r="EG151" s="144"/>
      <c r="EH151" s="144"/>
      <c r="EI151" s="144"/>
      <c r="EJ151" s="144"/>
      <c r="EK151" s="144"/>
      <c r="EL151" s="144"/>
      <c r="EM151" s="144"/>
      <c r="EN151" s="144"/>
      <c r="EO151" s="144"/>
      <c r="EP151" s="144"/>
      <c r="EQ151" s="144"/>
      <c r="ER151" s="144"/>
      <c r="ES151" s="144"/>
      <c r="ET151" s="144"/>
      <c r="EU151" s="144"/>
      <c r="EV151" s="144"/>
      <c r="EW151" s="144"/>
      <c r="EX151" s="144"/>
      <c r="EY151" s="144"/>
      <c r="EZ151" s="144"/>
      <c r="FA151" s="144"/>
      <c r="FB151" s="144"/>
      <c r="FC151" s="144"/>
      <c r="FD151" s="144"/>
      <c r="FE151" s="144"/>
      <c r="FF151" s="144"/>
      <c r="FG151" s="144"/>
      <c r="FH151" s="144"/>
      <c r="FI151" s="144"/>
      <c r="FJ151" s="144"/>
      <c r="FK151" s="144"/>
      <c r="FL151" s="144"/>
      <c r="FM151" s="144"/>
      <c r="FN151" s="144"/>
      <c r="FO151" s="144"/>
      <c r="FP151" s="144"/>
      <c r="FQ151" s="144"/>
      <c r="FR151" s="144"/>
      <c r="FS151" s="144"/>
      <c r="FT151" s="144"/>
      <c r="FU151" s="144"/>
      <c r="FV151" s="144"/>
      <c r="FW151" s="144"/>
      <c r="FX151" s="144"/>
      <c r="FY151" s="144"/>
      <c r="FZ151" s="144"/>
      <c r="GA151" s="144"/>
      <c r="GB151" s="144"/>
      <c r="GC151" s="144"/>
      <c r="GD151" s="144"/>
      <c r="GE151" s="144"/>
      <c r="GF151" s="144"/>
      <c r="GG151" s="144"/>
      <c r="GH151" s="144"/>
      <c r="GI151" s="144"/>
      <c r="GJ151" s="144"/>
      <c r="GK151" s="144"/>
      <c r="GL151" s="144"/>
      <c r="GM151" s="144"/>
      <c r="GN151" s="144"/>
      <c r="GO151" s="144"/>
      <c r="GP151" s="144"/>
      <c r="GQ151" s="144"/>
      <c r="GR151" s="144"/>
      <c r="GS151" s="144"/>
      <c r="GT151" s="144"/>
      <c r="GU151" s="144"/>
      <c r="GV151" s="144"/>
      <c r="GW151" s="144"/>
      <c r="GX151" s="144"/>
      <c r="GY151" s="144"/>
      <c r="GZ151" s="144"/>
      <c r="HA151" s="144"/>
      <c r="HB151" s="144"/>
      <c r="HC151" s="144"/>
      <c r="HD151" s="144"/>
      <c r="HE151" s="144"/>
      <c r="HF151" s="144"/>
      <c r="HG151" s="144"/>
      <c r="HH151" s="144"/>
      <c r="HI151" s="144"/>
      <c r="HJ151" s="144"/>
      <c r="HK151" s="144"/>
      <c r="HL151" s="144"/>
      <c r="HM151" s="144"/>
      <c r="HN151" s="144"/>
      <c r="HO151" s="144"/>
      <c r="HP151" s="144"/>
      <c r="HQ151" s="144"/>
      <c r="HR151" s="144"/>
      <c r="HS151" s="144"/>
      <c r="HT151" s="144"/>
      <c r="HU151" s="144"/>
      <c r="HV151" s="144"/>
      <c r="HW151" s="144"/>
      <c r="HX151" s="144"/>
      <c r="HY151" s="144"/>
      <c r="HZ151" s="144"/>
      <c r="IA151" s="144"/>
      <c r="IB151" s="144"/>
      <c r="IC151" s="144"/>
      <c r="ID151" s="144"/>
      <c r="IE151" s="144"/>
      <c r="IF151" s="144"/>
      <c r="IG151" s="144"/>
      <c r="IH151" s="144"/>
      <c r="II151" s="144"/>
      <c r="IJ151" s="144"/>
      <c r="IK151" s="144"/>
      <c r="IL151" s="144"/>
      <c r="IM151" s="144"/>
      <c r="IN151" s="144"/>
      <c r="IO151" s="144"/>
      <c r="IP151" s="144"/>
      <c r="IQ151" s="144"/>
      <c r="IR151" s="144"/>
      <c r="IS151" s="144"/>
      <c r="IT151" s="144"/>
      <c r="IU151" s="144"/>
      <c r="IV151" s="144"/>
    </row>
    <row r="152" spans="1:256">
      <c r="A152" s="215">
        <v>22</v>
      </c>
      <c r="B152" s="222" t="s">
        <v>1147</v>
      </c>
      <c r="C152" s="65" t="s">
        <v>1132</v>
      </c>
      <c r="D152" s="64" t="s">
        <v>1001</v>
      </c>
      <c r="E152" s="79">
        <v>1</v>
      </c>
      <c r="F152" s="80"/>
      <c r="G152" s="79"/>
      <c r="H152" s="57"/>
      <c r="I152" s="57"/>
      <c r="J152" s="57"/>
      <c r="K152" s="80"/>
      <c r="L152" s="57"/>
      <c r="M152" s="57"/>
      <c r="N152" s="197">
        <v>0.04</v>
      </c>
      <c r="O152" s="197">
        <v>0.03</v>
      </c>
      <c r="P152" s="197">
        <v>2.5000000000000001E-2</v>
      </c>
      <c r="Q152" s="200">
        <v>5</v>
      </c>
      <c r="R152" s="450">
        <f t="shared" si="5"/>
        <v>0.2</v>
      </c>
      <c r="S152" s="201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  <c r="AU152" s="144"/>
      <c r="AV152" s="144"/>
      <c r="AW152" s="144"/>
      <c r="AX152" s="144"/>
      <c r="AY152" s="144"/>
      <c r="AZ152" s="144"/>
      <c r="BA152" s="144"/>
      <c r="BB152" s="144"/>
      <c r="BC152" s="144"/>
      <c r="BD152" s="144"/>
      <c r="BE152" s="144"/>
      <c r="BF152" s="144"/>
      <c r="BG152" s="144"/>
      <c r="BH152" s="144"/>
      <c r="BI152" s="144"/>
      <c r="BJ152" s="144"/>
      <c r="BK152" s="144"/>
      <c r="BL152" s="144"/>
      <c r="BM152" s="144"/>
      <c r="BN152" s="144"/>
      <c r="BO152" s="144"/>
      <c r="BP152" s="144"/>
      <c r="BQ152" s="144"/>
      <c r="BR152" s="144"/>
      <c r="BS152" s="144"/>
      <c r="BT152" s="144"/>
      <c r="BU152" s="144"/>
      <c r="BV152" s="144"/>
      <c r="BW152" s="144"/>
      <c r="BX152" s="144"/>
      <c r="BY152" s="144"/>
      <c r="BZ152" s="144"/>
      <c r="CA152" s="144"/>
      <c r="CB152" s="144"/>
      <c r="CC152" s="144"/>
      <c r="CD152" s="144"/>
      <c r="CE152" s="144"/>
      <c r="CF152" s="144"/>
      <c r="CG152" s="144"/>
      <c r="CH152" s="144"/>
      <c r="CI152" s="144"/>
      <c r="CJ152" s="144"/>
      <c r="CK152" s="144"/>
      <c r="CL152" s="144"/>
      <c r="CM152" s="144"/>
      <c r="CN152" s="144"/>
      <c r="CO152" s="144"/>
      <c r="CP152" s="144"/>
      <c r="CQ152" s="144"/>
      <c r="CR152" s="144"/>
      <c r="CS152" s="144"/>
      <c r="CT152" s="144"/>
      <c r="CU152" s="144"/>
      <c r="CV152" s="144"/>
      <c r="CW152" s="144"/>
      <c r="CX152" s="144"/>
      <c r="CY152" s="144"/>
      <c r="CZ152" s="144"/>
      <c r="DA152" s="144"/>
      <c r="DB152" s="144"/>
      <c r="DC152" s="144"/>
      <c r="DD152" s="144"/>
      <c r="DE152" s="144"/>
      <c r="DF152" s="144"/>
      <c r="DG152" s="144"/>
      <c r="DH152" s="144"/>
      <c r="DI152" s="144"/>
      <c r="DJ152" s="144"/>
      <c r="DK152" s="144"/>
      <c r="DL152" s="144"/>
      <c r="DM152" s="144"/>
      <c r="DN152" s="144"/>
      <c r="DO152" s="144"/>
      <c r="DP152" s="144"/>
      <c r="DQ152" s="144"/>
      <c r="DR152" s="144"/>
      <c r="DS152" s="144"/>
      <c r="DT152" s="144"/>
      <c r="DU152" s="144"/>
      <c r="DV152" s="144"/>
      <c r="DW152" s="144"/>
      <c r="DX152" s="144"/>
      <c r="DY152" s="144"/>
      <c r="DZ152" s="144"/>
      <c r="EA152" s="144"/>
      <c r="EB152" s="144"/>
      <c r="EC152" s="144"/>
      <c r="ED152" s="144"/>
      <c r="EE152" s="144"/>
      <c r="EF152" s="144"/>
      <c r="EG152" s="144"/>
      <c r="EH152" s="144"/>
      <c r="EI152" s="144"/>
      <c r="EJ152" s="144"/>
      <c r="EK152" s="144"/>
      <c r="EL152" s="144"/>
      <c r="EM152" s="144"/>
      <c r="EN152" s="144"/>
      <c r="EO152" s="144"/>
      <c r="EP152" s="144"/>
      <c r="EQ152" s="144"/>
      <c r="ER152" s="144"/>
      <c r="ES152" s="144"/>
      <c r="ET152" s="144"/>
      <c r="EU152" s="144"/>
      <c r="EV152" s="144"/>
      <c r="EW152" s="144"/>
      <c r="EX152" s="144"/>
      <c r="EY152" s="144"/>
      <c r="EZ152" s="144"/>
      <c r="FA152" s="144"/>
      <c r="FB152" s="144"/>
      <c r="FC152" s="144"/>
      <c r="FD152" s="144"/>
      <c r="FE152" s="144"/>
      <c r="FF152" s="144"/>
      <c r="FG152" s="144"/>
      <c r="FH152" s="144"/>
      <c r="FI152" s="144"/>
      <c r="FJ152" s="144"/>
      <c r="FK152" s="144"/>
      <c r="FL152" s="144"/>
      <c r="FM152" s="144"/>
      <c r="FN152" s="144"/>
      <c r="FO152" s="144"/>
      <c r="FP152" s="144"/>
      <c r="FQ152" s="144"/>
      <c r="FR152" s="144"/>
      <c r="FS152" s="144"/>
      <c r="FT152" s="144"/>
      <c r="FU152" s="144"/>
      <c r="FV152" s="144"/>
      <c r="FW152" s="144"/>
      <c r="FX152" s="144"/>
      <c r="FY152" s="144"/>
      <c r="FZ152" s="144"/>
      <c r="GA152" s="144"/>
      <c r="GB152" s="144"/>
      <c r="GC152" s="144"/>
      <c r="GD152" s="144"/>
      <c r="GE152" s="144"/>
      <c r="GF152" s="144"/>
      <c r="GG152" s="144"/>
      <c r="GH152" s="144"/>
      <c r="GI152" s="144"/>
      <c r="GJ152" s="144"/>
      <c r="GK152" s="144"/>
      <c r="GL152" s="144"/>
      <c r="GM152" s="144"/>
      <c r="GN152" s="144"/>
      <c r="GO152" s="144"/>
      <c r="GP152" s="144"/>
      <c r="GQ152" s="144"/>
      <c r="GR152" s="144"/>
      <c r="GS152" s="144"/>
      <c r="GT152" s="144"/>
      <c r="GU152" s="144"/>
      <c r="GV152" s="144"/>
      <c r="GW152" s="144"/>
      <c r="GX152" s="144"/>
      <c r="GY152" s="144"/>
      <c r="GZ152" s="144"/>
      <c r="HA152" s="144"/>
      <c r="HB152" s="144"/>
      <c r="HC152" s="144"/>
      <c r="HD152" s="144"/>
      <c r="HE152" s="144"/>
      <c r="HF152" s="144"/>
      <c r="HG152" s="144"/>
      <c r="HH152" s="144"/>
      <c r="HI152" s="144"/>
      <c r="HJ152" s="144"/>
      <c r="HK152" s="144"/>
      <c r="HL152" s="144"/>
      <c r="HM152" s="144"/>
      <c r="HN152" s="144"/>
      <c r="HO152" s="144"/>
      <c r="HP152" s="144"/>
      <c r="HQ152" s="144"/>
      <c r="HR152" s="144"/>
      <c r="HS152" s="144"/>
      <c r="HT152" s="144"/>
      <c r="HU152" s="144"/>
      <c r="HV152" s="144"/>
      <c r="HW152" s="144"/>
      <c r="HX152" s="144"/>
      <c r="HY152" s="144"/>
      <c r="HZ152" s="144"/>
      <c r="IA152" s="144"/>
      <c r="IB152" s="144"/>
      <c r="IC152" s="144"/>
      <c r="ID152" s="144"/>
      <c r="IE152" s="144"/>
      <c r="IF152" s="144"/>
      <c r="IG152" s="144"/>
      <c r="IH152" s="144"/>
      <c r="II152" s="144"/>
      <c r="IJ152" s="144"/>
      <c r="IK152" s="144"/>
      <c r="IL152" s="144"/>
      <c r="IM152" s="144"/>
      <c r="IN152" s="144"/>
      <c r="IO152" s="144"/>
      <c r="IP152" s="144"/>
      <c r="IQ152" s="144"/>
      <c r="IR152" s="144"/>
      <c r="IS152" s="144"/>
      <c r="IT152" s="144"/>
      <c r="IU152" s="144"/>
      <c r="IV152" s="144"/>
    </row>
    <row r="153" spans="1:256">
      <c r="A153" s="205">
        <v>23</v>
      </c>
      <c r="B153" s="222" t="s">
        <v>1148</v>
      </c>
      <c r="C153" s="65" t="s">
        <v>1132</v>
      </c>
      <c r="D153" s="64" t="s">
        <v>1001</v>
      </c>
      <c r="E153" s="79">
        <v>1</v>
      </c>
      <c r="F153" s="80"/>
      <c r="G153" s="79"/>
      <c r="H153" s="57"/>
      <c r="I153" s="57"/>
      <c r="J153" s="57"/>
      <c r="K153" s="80"/>
      <c r="L153" s="57"/>
      <c r="M153" s="57"/>
      <c r="N153" s="197">
        <v>0.04</v>
      </c>
      <c r="O153" s="197">
        <v>0.03</v>
      </c>
      <c r="P153" s="197">
        <v>2.5000000000000001E-2</v>
      </c>
      <c r="Q153" s="200">
        <v>5</v>
      </c>
      <c r="R153" s="450">
        <f t="shared" si="5"/>
        <v>0.2</v>
      </c>
      <c r="S153" s="201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  <c r="AU153" s="144"/>
      <c r="AV153" s="144"/>
      <c r="AW153" s="144"/>
      <c r="AX153" s="144"/>
      <c r="AY153" s="144"/>
      <c r="AZ153" s="144"/>
      <c r="BA153" s="144"/>
      <c r="BB153" s="144"/>
      <c r="BC153" s="144"/>
      <c r="BD153" s="144"/>
      <c r="BE153" s="144"/>
      <c r="BF153" s="144"/>
      <c r="BG153" s="144"/>
      <c r="BH153" s="144"/>
      <c r="BI153" s="144"/>
      <c r="BJ153" s="144"/>
      <c r="BK153" s="144"/>
      <c r="BL153" s="144"/>
      <c r="BM153" s="144"/>
      <c r="BN153" s="144"/>
      <c r="BO153" s="144"/>
      <c r="BP153" s="144"/>
      <c r="BQ153" s="144"/>
      <c r="BR153" s="144"/>
      <c r="BS153" s="144"/>
      <c r="BT153" s="144"/>
      <c r="BU153" s="144"/>
      <c r="BV153" s="144"/>
      <c r="BW153" s="144"/>
      <c r="BX153" s="144"/>
      <c r="BY153" s="144"/>
      <c r="BZ153" s="144"/>
      <c r="CA153" s="144"/>
      <c r="CB153" s="144"/>
      <c r="CC153" s="144"/>
      <c r="CD153" s="144"/>
      <c r="CE153" s="144"/>
      <c r="CF153" s="144"/>
      <c r="CG153" s="144"/>
      <c r="CH153" s="144"/>
      <c r="CI153" s="144"/>
      <c r="CJ153" s="144"/>
      <c r="CK153" s="144"/>
      <c r="CL153" s="144"/>
      <c r="CM153" s="144"/>
      <c r="CN153" s="144"/>
      <c r="CO153" s="144"/>
      <c r="CP153" s="144"/>
      <c r="CQ153" s="144"/>
      <c r="CR153" s="144"/>
      <c r="CS153" s="144"/>
      <c r="CT153" s="144"/>
      <c r="CU153" s="144"/>
      <c r="CV153" s="144"/>
      <c r="CW153" s="144"/>
      <c r="CX153" s="144"/>
      <c r="CY153" s="144"/>
      <c r="CZ153" s="144"/>
      <c r="DA153" s="144"/>
      <c r="DB153" s="144"/>
      <c r="DC153" s="144"/>
      <c r="DD153" s="144"/>
      <c r="DE153" s="144"/>
      <c r="DF153" s="144"/>
      <c r="DG153" s="144"/>
      <c r="DH153" s="144"/>
      <c r="DI153" s="144"/>
      <c r="DJ153" s="144"/>
      <c r="DK153" s="144"/>
      <c r="DL153" s="144"/>
      <c r="DM153" s="144"/>
      <c r="DN153" s="144"/>
      <c r="DO153" s="144"/>
      <c r="DP153" s="144"/>
      <c r="DQ153" s="144"/>
      <c r="DR153" s="144"/>
      <c r="DS153" s="144"/>
      <c r="DT153" s="144"/>
      <c r="DU153" s="144"/>
      <c r="DV153" s="144"/>
      <c r="DW153" s="144"/>
      <c r="DX153" s="144"/>
      <c r="DY153" s="144"/>
      <c r="DZ153" s="144"/>
      <c r="EA153" s="144"/>
      <c r="EB153" s="144"/>
      <c r="EC153" s="144"/>
      <c r="ED153" s="144"/>
      <c r="EE153" s="144"/>
      <c r="EF153" s="144"/>
      <c r="EG153" s="144"/>
      <c r="EH153" s="144"/>
      <c r="EI153" s="144"/>
      <c r="EJ153" s="144"/>
      <c r="EK153" s="144"/>
      <c r="EL153" s="144"/>
      <c r="EM153" s="144"/>
      <c r="EN153" s="144"/>
      <c r="EO153" s="144"/>
      <c r="EP153" s="144"/>
      <c r="EQ153" s="144"/>
      <c r="ER153" s="144"/>
      <c r="ES153" s="144"/>
      <c r="ET153" s="144"/>
      <c r="EU153" s="144"/>
      <c r="EV153" s="144"/>
      <c r="EW153" s="144"/>
      <c r="EX153" s="144"/>
      <c r="EY153" s="144"/>
      <c r="EZ153" s="144"/>
      <c r="FA153" s="144"/>
      <c r="FB153" s="144"/>
      <c r="FC153" s="144"/>
      <c r="FD153" s="144"/>
      <c r="FE153" s="144"/>
      <c r="FF153" s="144"/>
      <c r="FG153" s="144"/>
      <c r="FH153" s="144"/>
      <c r="FI153" s="144"/>
      <c r="FJ153" s="144"/>
      <c r="FK153" s="144"/>
      <c r="FL153" s="144"/>
      <c r="FM153" s="144"/>
      <c r="FN153" s="144"/>
      <c r="FO153" s="144"/>
      <c r="FP153" s="144"/>
      <c r="FQ153" s="144"/>
      <c r="FR153" s="144"/>
      <c r="FS153" s="144"/>
      <c r="FT153" s="144"/>
      <c r="FU153" s="144"/>
      <c r="FV153" s="144"/>
      <c r="FW153" s="144"/>
      <c r="FX153" s="144"/>
      <c r="FY153" s="144"/>
      <c r="FZ153" s="144"/>
      <c r="GA153" s="144"/>
      <c r="GB153" s="144"/>
      <c r="GC153" s="144"/>
      <c r="GD153" s="144"/>
      <c r="GE153" s="144"/>
      <c r="GF153" s="144"/>
      <c r="GG153" s="144"/>
      <c r="GH153" s="144"/>
      <c r="GI153" s="144"/>
      <c r="GJ153" s="144"/>
      <c r="GK153" s="144"/>
      <c r="GL153" s="144"/>
      <c r="GM153" s="144"/>
      <c r="GN153" s="144"/>
      <c r="GO153" s="144"/>
      <c r="GP153" s="144"/>
      <c r="GQ153" s="144"/>
      <c r="GR153" s="144"/>
      <c r="GS153" s="144"/>
      <c r="GT153" s="144"/>
      <c r="GU153" s="144"/>
      <c r="GV153" s="144"/>
      <c r="GW153" s="144"/>
      <c r="GX153" s="144"/>
      <c r="GY153" s="144"/>
      <c r="GZ153" s="144"/>
      <c r="HA153" s="144"/>
      <c r="HB153" s="144"/>
      <c r="HC153" s="144"/>
      <c r="HD153" s="144"/>
      <c r="HE153" s="144"/>
      <c r="HF153" s="144"/>
      <c r="HG153" s="144"/>
      <c r="HH153" s="144"/>
      <c r="HI153" s="144"/>
      <c r="HJ153" s="144"/>
      <c r="HK153" s="144"/>
      <c r="HL153" s="144"/>
      <c r="HM153" s="144"/>
      <c r="HN153" s="144"/>
      <c r="HO153" s="144"/>
      <c r="HP153" s="144"/>
      <c r="HQ153" s="144"/>
      <c r="HR153" s="144"/>
      <c r="HS153" s="144"/>
      <c r="HT153" s="144"/>
      <c r="HU153" s="144"/>
      <c r="HV153" s="144"/>
      <c r="HW153" s="144"/>
      <c r="HX153" s="144"/>
      <c r="HY153" s="144"/>
      <c r="HZ153" s="144"/>
      <c r="IA153" s="144"/>
      <c r="IB153" s="144"/>
      <c r="IC153" s="144"/>
      <c r="ID153" s="144"/>
      <c r="IE153" s="144"/>
      <c r="IF153" s="144"/>
      <c r="IG153" s="144"/>
      <c r="IH153" s="144"/>
      <c r="II153" s="144"/>
      <c r="IJ153" s="144"/>
      <c r="IK153" s="144"/>
      <c r="IL153" s="144"/>
      <c r="IM153" s="144"/>
      <c r="IN153" s="144"/>
      <c r="IO153" s="144"/>
      <c r="IP153" s="144"/>
      <c r="IQ153" s="144"/>
      <c r="IR153" s="144"/>
      <c r="IS153" s="144"/>
      <c r="IT153" s="144"/>
      <c r="IU153" s="144"/>
      <c r="IV153" s="144"/>
    </row>
    <row r="154" spans="1:256">
      <c r="A154" s="215">
        <v>24</v>
      </c>
      <c r="B154" s="222" t="s">
        <v>1149</v>
      </c>
      <c r="C154" s="65" t="s">
        <v>1132</v>
      </c>
      <c r="D154" s="64" t="s">
        <v>1001</v>
      </c>
      <c r="E154" s="79">
        <v>1</v>
      </c>
      <c r="F154" s="80"/>
      <c r="G154" s="79"/>
      <c r="H154" s="57"/>
      <c r="I154" s="57"/>
      <c r="J154" s="57"/>
      <c r="K154" s="80"/>
      <c r="L154" s="57"/>
      <c r="M154" s="57"/>
      <c r="N154" s="197">
        <v>0.04</v>
      </c>
      <c r="O154" s="197">
        <v>0.03</v>
      </c>
      <c r="P154" s="197">
        <v>2.5000000000000001E-2</v>
      </c>
      <c r="Q154" s="200">
        <v>5</v>
      </c>
      <c r="R154" s="450">
        <f t="shared" si="5"/>
        <v>0.2</v>
      </c>
      <c r="S154" s="201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4"/>
      <c r="BE154" s="144"/>
      <c r="BF154" s="144"/>
      <c r="BG154" s="144"/>
      <c r="BH154" s="144"/>
      <c r="BI154" s="144"/>
      <c r="BJ154" s="144"/>
      <c r="BK154" s="144"/>
      <c r="BL154" s="144"/>
      <c r="BM154" s="144"/>
      <c r="BN154" s="144"/>
      <c r="BO154" s="144"/>
      <c r="BP154" s="144"/>
      <c r="BQ154" s="144"/>
      <c r="BR154" s="144"/>
      <c r="BS154" s="144"/>
      <c r="BT154" s="144"/>
      <c r="BU154" s="144"/>
      <c r="BV154" s="144"/>
      <c r="BW154" s="144"/>
      <c r="BX154" s="144"/>
      <c r="BY154" s="144"/>
      <c r="BZ154" s="144"/>
      <c r="CA154" s="144"/>
      <c r="CB154" s="144"/>
      <c r="CC154" s="144"/>
      <c r="CD154" s="144"/>
      <c r="CE154" s="144"/>
      <c r="CF154" s="144"/>
      <c r="CG154" s="144"/>
      <c r="CH154" s="144"/>
      <c r="CI154" s="144"/>
      <c r="CJ154" s="144"/>
      <c r="CK154" s="144"/>
      <c r="CL154" s="144"/>
      <c r="CM154" s="144"/>
      <c r="CN154" s="144"/>
      <c r="CO154" s="144"/>
      <c r="CP154" s="144"/>
      <c r="CQ154" s="144"/>
      <c r="CR154" s="144"/>
      <c r="CS154" s="144"/>
      <c r="CT154" s="144"/>
      <c r="CU154" s="144"/>
      <c r="CV154" s="144"/>
      <c r="CW154" s="144"/>
      <c r="CX154" s="144"/>
      <c r="CY154" s="144"/>
      <c r="CZ154" s="144"/>
      <c r="DA154" s="144"/>
      <c r="DB154" s="144"/>
      <c r="DC154" s="144"/>
      <c r="DD154" s="144"/>
      <c r="DE154" s="144"/>
      <c r="DF154" s="144"/>
      <c r="DG154" s="144"/>
      <c r="DH154" s="144"/>
      <c r="DI154" s="144"/>
      <c r="DJ154" s="144"/>
      <c r="DK154" s="144"/>
      <c r="DL154" s="144"/>
      <c r="DM154" s="144"/>
      <c r="DN154" s="144"/>
      <c r="DO154" s="144"/>
      <c r="DP154" s="144"/>
      <c r="DQ154" s="144"/>
      <c r="DR154" s="144"/>
      <c r="DS154" s="144"/>
      <c r="DT154" s="144"/>
      <c r="DU154" s="144"/>
      <c r="DV154" s="144"/>
      <c r="DW154" s="144"/>
      <c r="DX154" s="144"/>
      <c r="DY154" s="144"/>
      <c r="DZ154" s="144"/>
      <c r="EA154" s="144"/>
      <c r="EB154" s="144"/>
      <c r="EC154" s="144"/>
      <c r="ED154" s="144"/>
      <c r="EE154" s="144"/>
      <c r="EF154" s="144"/>
      <c r="EG154" s="144"/>
      <c r="EH154" s="144"/>
      <c r="EI154" s="144"/>
      <c r="EJ154" s="144"/>
      <c r="EK154" s="144"/>
      <c r="EL154" s="144"/>
      <c r="EM154" s="144"/>
      <c r="EN154" s="144"/>
      <c r="EO154" s="144"/>
      <c r="EP154" s="144"/>
      <c r="EQ154" s="144"/>
      <c r="ER154" s="144"/>
      <c r="ES154" s="144"/>
      <c r="ET154" s="144"/>
      <c r="EU154" s="144"/>
      <c r="EV154" s="144"/>
      <c r="EW154" s="144"/>
      <c r="EX154" s="144"/>
      <c r="EY154" s="144"/>
      <c r="EZ154" s="144"/>
      <c r="FA154" s="144"/>
      <c r="FB154" s="144"/>
      <c r="FC154" s="144"/>
      <c r="FD154" s="144"/>
      <c r="FE154" s="144"/>
      <c r="FF154" s="144"/>
      <c r="FG154" s="144"/>
      <c r="FH154" s="144"/>
      <c r="FI154" s="144"/>
      <c r="FJ154" s="144"/>
      <c r="FK154" s="144"/>
      <c r="FL154" s="144"/>
      <c r="FM154" s="144"/>
      <c r="FN154" s="144"/>
      <c r="FO154" s="144"/>
      <c r="FP154" s="144"/>
      <c r="FQ154" s="144"/>
      <c r="FR154" s="144"/>
      <c r="FS154" s="144"/>
      <c r="FT154" s="144"/>
      <c r="FU154" s="144"/>
      <c r="FV154" s="144"/>
      <c r="FW154" s="144"/>
      <c r="FX154" s="144"/>
      <c r="FY154" s="144"/>
      <c r="FZ154" s="144"/>
      <c r="GA154" s="144"/>
      <c r="GB154" s="144"/>
      <c r="GC154" s="144"/>
      <c r="GD154" s="144"/>
      <c r="GE154" s="144"/>
      <c r="GF154" s="144"/>
      <c r="GG154" s="144"/>
      <c r="GH154" s="144"/>
      <c r="GI154" s="144"/>
      <c r="GJ154" s="144"/>
      <c r="GK154" s="144"/>
      <c r="GL154" s="144"/>
      <c r="GM154" s="144"/>
      <c r="GN154" s="144"/>
      <c r="GO154" s="144"/>
      <c r="GP154" s="144"/>
      <c r="GQ154" s="144"/>
      <c r="GR154" s="144"/>
      <c r="GS154" s="144"/>
      <c r="GT154" s="144"/>
      <c r="GU154" s="144"/>
      <c r="GV154" s="144"/>
      <c r="GW154" s="144"/>
      <c r="GX154" s="144"/>
      <c r="GY154" s="144"/>
      <c r="GZ154" s="144"/>
      <c r="HA154" s="144"/>
      <c r="HB154" s="144"/>
      <c r="HC154" s="144"/>
      <c r="HD154" s="144"/>
      <c r="HE154" s="144"/>
      <c r="HF154" s="144"/>
      <c r="HG154" s="144"/>
      <c r="HH154" s="144"/>
      <c r="HI154" s="144"/>
      <c r="HJ154" s="144"/>
      <c r="HK154" s="144"/>
      <c r="HL154" s="144"/>
      <c r="HM154" s="144"/>
      <c r="HN154" s="144"/>
      <c r="HO154" s="144"/>
      <c r="HP154" s="144"/>
      <c r="HQ154" s="144"/>
      <c r="HR154" s="144"/>
      <c r="HS154" s="144"/>
      <c r="HT154" s="144"/>
      <c r="HU154" s="144"/>
      <c r="HV154" s="144"/>
      <c r="HW154" s="144"/>
      <c r="HX154" s="144"/>
      <c r="HY154" s="144"/>
      <c r="HZ154" s="144"/>
      <c r="IA154" s="144"/>
      <c r="IB154" s="144"/>
      <c r="IC154" s="144"/>
      <c r="ID154" s="144"/>
      <c r="IE154" s="144"/>
      <c r="IF154" s="144"/>
      <c r="IG154" s="144"/>
      <c r="IH154" s="144"/>
      <c r="II154" s="144"/>
      <c r="IJ154" s="144"/>
      <c r="IK154" s="144"/>
      <c r="IL154" s="144"/>
      <c r="IM154" s="144"/>
      <c r="IN154" s="144"/>
      <c r="IO154" s="144"/>
      <c r="IP154" s="144"/>
      <c r="IQ154" s="144"/>
      <c r="IR154" s="144"/>
      <c r="IS154" s="144"/>
      <c r="IT154" s="144"/>
      <c r="IU154" s="144"/>
      <c r="IV154" s="144"/>
    </row>
    <row r="155" spans="1:256">
      <c r="A155" s="205">
        <v>25</v>
      </c>
      <c r="B155" s="222" t="s">
        <v>1150</v>
      </c>
      <c r="C155" s="65" t="s">
        <v>1132</v>
      </c>
      <c r="D155" s="64" t="s">
        <v>1001</v>
      </c>
      <c r="E155" s="79">
        <v>1</v>
      </c>
      <c r="F155" s="80"/>
      <c r="G155" s="79"/>
      <c r="H155" s="57"/>
      <c r="I155" s="57"/>
      <c r="J155" s="57"/>
      <c r="K155" s="80"/>
      <c r="L155" s="57"/>
      <c r="M155" s="57"/>
      <c r="N155" s="197">
        <v>0.04</v>
      </c>
      <c r="O155" s="197">
        <v>0.03</v>
      </c>
      <c r="P155" s="197">
        <v>2.5000000000000001E-2</v>
      </c>
      <c r="Q155" s="200">
        <v>5</v>
      </c>
      <c r="R155" s="450">
        <f t="shared" si="5"/>
        <v>0.2</v>
      </c>
      <c r="S155" s="201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  <c r="AU155" s="144"/>
      <c r="AV155" s="144"/>
      <c r="AW155" s="144"/>
      <c r="AX155" s="144"/>
      <c r="AY155" s="144"/>
      <c r="AZ155" s="144"/>
      <c r="BA155" s="144"/>
      <c r="BB155" s="144"/>
      <c r="BC155" s="144"/>
      <c r="BD155" s="144"/>
      <c r="BE155" s="144"/>
      <c r="BF155" s="144"/>
      <c r="BG155" s="144"/>
      <c r="BH155" s="144"/>
      <c r="BI155" s="144"/>
      <c r="BJ155" s="144"/>
      <c r="BK155" s="144"/>
      <c r="BL155" s="144"/>
      <c r="BM155" s="144"/>
      <c r="BN155" s="144"/>
      <c r="BO155" s="144"/>
      <c r="BP155" s="144"/>
      <c r="BQ155" s="144"/>
      <c r="BR155" s="144"/>
      <c r="BS155" s="144"/>
      <c r="BT155" s="144"/>
      <c r="BU155" s="144"/>
      <c r="BV155" s="144"/>
      <c r="BW155" s="144"/>
      <c r="BX155" s="144"/>
      <c r="BY155" s="144"/>
      <c r="BZ155" s="144"/>
      <c r="CA155" s="144"/>
      <c r="CB155" s="144"/>
      <c r="CC155" s="144"/>
      <c r="CD155" s="144"/>
      <c r="CE155" s="144"/>
      <c r="CF155" s="144"/>
      <c r="CG155" s="144"/>
      <c r="CH155" s="144"/>
      <c r="CI155" s="144"/>
      <c r="CJ155" s="144"/>
      <c r="CK155" s="144"/>
      <c r="CL155" s="144"/>
      <c r="CM155" s="144"/>
      <c r="CN155" s="144"/>
      <c r="CO155" s="144"/>
      <c r="CP155" s="144"/>
      <c r="CQ155" s="144"/>
      <c r="CR155" s="144"/>
      <c r="CS155" s="144"/>
      <c r="CT155" s="144"/>
      <c r="CU155" s="144"/>
      <c r="CV155" s="144"/>
      <c r="CW155" s="144"/>
      <c r="CX155" s="144"/>
      <c r="CY155" s="144"/>
      <c r="CZ155" s="144"/>
      <c r="DA155" s="144"/>
      <c r="DB155" s="144"/>
      <c r="DC155" s="144"/>
      <c r="DD155" s="144"/>
      <c r="DE155" s="144"/>
      <c r="DF155" s="144"/>
      <c r="DG155" s="144"/>
      <c r="DH155" s="144"/>
      <c r="DI155" s="144"/>
      <c r="DJ155" s="144"/>
      <c r="DK155" s="144"/>
      <c r="DL155" s="144"/>
      <c r="DM155" s="144"/>
      <c r="DN155" s="144"/>
      <c r="DO155" s="144"/>
      <c r="DP155" s="144"/>
      <c r="DQ155" s="144"/>
      <c r="DR155" s="144"/>
      <c r="DS155" s="144"/>
      <c r="DT155" s="144"/>
      <c r="DU155" s="144"/>
      <c r="DV155" s="144"/>
      <c r="DW155" s="144"/>
      <c r="DX155" s="144"/>
      <c r="DY155" s="144"/>
      <c r="DZ155" s="144"/>
      <c r="EA155" s="144"/>
      <c r="EB155" s="144"/>
      <c r="EC155" s="144"/>
      <c r="ED155" s="144"/>
      <c r="EE155" s="144"/>
      <c r="EF155" s="144"/>
      <c r="EG155" s="144"/>
      <c r="EH155" s="144"/>
      <c r="EI155" s="144"/>
      <c r="EJ155" s="144"/>
      <c r="EK155" s="144"/>
      <c r="EL155" s="144"/>
      <c r="EM155" s="144"/>
      <c r="EN155" s="144"/>
      <c r="EO155" s="144"/>
      <c r="EP155" s="144"/>
      <c r="EQ155" s="144"/>
      <c r="ER155" s="144"/>
      <c r="ES155" s="144"/>
      <c r="ET155" s="144"/>
      <c r="EU155" s="144"/>
      <c r="EV155" s="144"/>
      <c r="EW155" s="144"/>
      <c r="EX155" s="144"/>
      <c r="EY155" s="144"/>
      <c r="EZ155" s="144"/>
      <c r="FA155" s="144"/>
      <c r="FB155" s="144"/>
      <c r="FC155" s="144"/>
      <c r="FD155" s="144"/>
      <c r="FE155" s="144"/>
      <c r="FF155" s="144"/>
      <c r="FG155" s="144"/>
      <c r="FH155" s="144"/>
      <c r="FI155" s="144"/>
      <c r="FJ155" s="144"/>
      <c r="FK155" s="144"/>
      <c r="FL155" s="144"/>
      <c r="FM155" s="144"/>
      <c r="FN155" s="144"/>
      <c r="FO155" s="144"/>
      <c r="FP155" s="144"/>
      <c r="FQ155" s="144"/>
      <c r="FR155" s="144"/>
      <c r="FS155" s="144"/>
      <c r="FT155" s="144"/>
      <c r="FU155" s="144"/>
      <c r="FV155" s="144"/>
      <c r="FW155" s="144"/>
      <c r="FX155" s="144"/>
      <c r="FY155" s="144"/>
      <c r="FZ155" s="144"/>
      <c r="GA155" s="144"/>
      <c r="GB155" s="144"/>
      <c r="GC155" s="144"/>
      <c r="GD155" s="144"/>
      <c r="GE155" s="144"/>
      <c r="GF155" s="144"/>
      <c r="GG155" s="144"/>
      <c r="GH155" s="144"/>
      <c r="GI155" s="144"/>
      <c r="GJ155" s="144"/>
      <c r="GK155" s="144"/>
      <c r="GL155" s="144"/>
      <c r="GM155" s="144"/>
      <c r="GN155" s="144"/>
      <c r="GO155" s="144"/>
      <c r="GP155" s="144"/>
      <c r="GQ155" s="144"/>
      <c r="GR155" s="144"/>
      <c r="GS155" s="144"/>
      <c r="GT155" s="144"/>
      <c r="GU155" s="144"/>
      <c r="GV155" s="144"/>
      <c r="GW155" s="144"/>
      <c r="GX155" s="144"/>
      <c r="GY155" s="144"/>
      <c r="GZ155" s="144"/>
      <c r="HA155" s="144"/>
      <c r="HB155" s="144"/>
      <c r="HC155" s="144"/>
      <c r="HD155" s="144"/>
      <c r="HE155" s="144"/>
      <c r="HF155" s="144"/>
      <c r="HG155" s="144"/>
      <c r="HH155" s="144"/>
      <c r="HI155" s="144"/>
      <c r="HJ155" s="144"/>
      <c r="HK155" s="144"/>
      <c r="HL155" s="144"/>
      <c r="HM155" s="144"/>
      <c r="HN155" s="144"/>
      <c r="HO155" s="144"/>
      <c r="HP155" s="144"/>
      <c r="HQ155" s="144"/>
      <c r="HR155" s="144"/>
      <c r="HS155" s="144"/>
      <c r="HT155" s="144"/>
      <c r="HU155" s="144"/>
      <c r="HV155" s="144"/>
      <c r="HW155" s="144"/>
      <c r="HX155" s="144"/>
      <c r="HY155" s="144"/>
      <c r="HZ155" s="144"/>
      <c r="IA155" s="144"/>
      <c r="IB155" s="144"/>
      <c r="IC155" s="144"/>
      <c r="ID155" s="144"/>
      <c r="IE155" s="144"/>
      <c r="IF155" s="144"/>
      <c r="IG155" s="144"/>
      <c r="IH155" s="144"/>
      <c r="II155" s="144"/>
      <c r="IJ155" s="144"/>
      <c r="IK155" s="144"/>
      <c r="IL155" s="144"/>
      <c r="IM155" s="144"/>
      <c r="IN155" s="144"/>
      <c r="IO155" s="144"/>
      <c r="IP155" s="144"/>
      <c r="IQ155" s="144"/>
      <c r="IR155" s="144"/>
      <c r="IS155" s="144"/>
      <c r="IT155" s="144"/>
      <c r="IU155" s="144"/>
      <c r="IV155" s="144"/>
    </row>
    <row r="156" spans="1:256">
      <c r="A156" s="215">
        <v>26</v>
      </c>
      <c r="B156" s="222" t="s">
        <v>1151</v>
      </c>
      <c r="C156" s="65" t="s">
        <v>1132</v>
      </c>
      <c r="D156" s="64" t="s">
        <v>1001</v>
      </c>
      <c r="E156" s="79">
        <v>1</v>
      </c>
      <c r="F156" s="80"/>
      <c r="G156" s="79"/>
      <c r="H156" s="57"/>
      <c r="I156" s="57"/>
      <c r="J156" s="57"/>
      <c r="K156" s="80"/>
      <c r="L156" s="57"/>
      <c r="M156" s="57"/>
      <c r="N156" s="197">
        <v>0.04</v>
      </c>
      <c r="O156" s="197">
        <v>0.03</v>
      </c>
      <c r="P156" s="197">
        <v>2.5000000000000001E-2</v>
      </c>
      <c r="Q156" s="200">
        <v>5</v>
      </c>
      <c r="R156" s="450">
        <f t="shared" si="5"/>
        <v>0.2</v>
      </c>
      <c r="S156" s="201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4"/>
      <c r="BE156" s="144"/>
      <c r="BF156" s="144"/>
      <c r="BG156" s="144"/>
      <c r="BH156" s="144"/>
      <c r="BI156" s="144"/>
      <c r="BJ156" s="144"/>
      <c r="BK156" s="144"/>
      <c r="BL156" s="144"/>
      <c r="BM156" s="144"/>
      <c r="BN156" s="144"/>
      <c r="BO156" s="144"/>
      <c r="BP156" s="144"/>
      <c r="BQ156" s="144"/>
      <c r="BR156" s="144"/>
      <c r="BS156" s="144"/>
      <c r="BT156" s="144"/>
      <c r="BU156" s="144"/>
      <c r="BV156" s="144"/>
      <c r="BW156" s="144"/>
      <c r="BX156" s="144"/>
      <c r="BY156" s="144"/>
      <c r="BZ156" s="144"/>
      <c r="CA156" s="144"/>
      <c r="CB156" s="144"/>
      <c r="CC156" s="144"/>
      <c r="CD156" s="144"/>
      <c r="CE156" s="144"/>
      <c r="CF156" s="144"/>
      <c r="CG156" s="144"/>
      <c r="CH156" s="144"/>
      <c r="CI156" s="144"/>
      <c r="CJ156" s="144"/>
      <c r="CK156" s="144"/>
      <c r="CL156" s="144"/>
      <c r="CM156" s="144"/>
      <c r="CN156" s="144"/>
      <c r="CO156" s="144"/>
      <c r="CP156" s="144"/>
      <c r="CQ156" s="144"/>
      <c r="CR156" s="144"/>
      <c r="CS156" s="144"/>
      <c r="CT156" s="144"/>
      <c r="CU156" s="144"/>
      <c r="CV156" s="144"/>
      <c r="CW156" s="144"/>
      <c r="CX156" s="144"/>
      <c r="CY156" s="144"/>
      <c r="CZ156" s="144"/>
      <c r="DA156" s="144"/>
      <c r="DB156" s="144"/>
      <c r="DC156" s="144"/>
      <c r="DD156" s="144"/>
      <c r="DE156" s="144"/>
      <c r="DF156" s="144"/>
      <c r="DG156" s="144"/>
      <c r="DH156" s="144"/>
      <c r="DI156" s="144"/>
      <c r="DJ156" s="144"/>
      <c r="DK156" s="144"/>
      <c r="DL156" s="144"/>
      <c r="DM156" s="144"/>
      <c r="DN156" s="144"/>
      <c r="DO156" s="144"/>
      <c r="DP156" s="144"/>
      <c r="DQ156" s="144"/>
      <c r="DR156" s="144"/>
      <c r="DS156" s="144"/>
      <c r="DT156" s="144"/>
      <c r="DU156" s="144"/>
      <c r="DV156" s="144"/>
      <c r="DW156" s="144"/>
      <c r="DX156" s="144"/>
      <c r="DY156" s="144"/>
      <c r="DZ156" s="144"/>
      <c r="EA156" s="144"/>
      <c r="EB156" s="144"/>
      <c r="EC156" s="144"/>
      <c r="ED156" s="144"/>
      <c r="EE156" s="144"/>
      <c r="EF156" s="144"/>
      <c r="EG156" s="144"/>
      <c r="EH156" s="144"/>
      <c r="EI156" s="144"/>
      <c r="EJ156" s="144"/>
      <c r="EK156" s="144"/>
      <c r="EL156" s="144"/>
      <c r="EM156" s="144"/>
      <c r="EN156" s="144"/>
      <c r="EO156" s="144"/>
      <c r="EP156" s="144"/>
      <c r="EQ156" s="144"/>
      <c r="ER156" s="144"/>
      <c r="ES156" s="144"/>
      <c r="ET156" s="144"/>
      <c r="EU156" s="144"/>
      <c r="EV156" s="144"/>
      <c r="EW156" s="144"/>
      <c r="EX156" s="144"/>
      <c r="EY156" s="144"/>
      <c r="EZ156" s="144"/>
      <c r="FA156" s="144"/>
      <c r="FB156" s="144"/>
      <c r="FC156" s="144"/>
      <c r="FD156" s="144"/>
      <c r="FE156" s="144"/>
      <c r="FF156" s="144"/>
      <c r="FG156" s="144"/>
      <c r="FH156" s="144"/>
      <c r="FI156" s="144"/>
      <c r="FJ156" s="144"/>
      <c r="FK156" s="144"/>
      <c r="FL156" s="144"/>
      <c r="FM156" s="144"/>
      <c r="FN156" s="144"/>
      <c r="FO156" s="144"/>
      <c r="FP156" s="144"/>
      <c r="FQ156" s="144"/>
      <c r="FR156" s="144"/>
      <c r="FS156" s="144"/>
      <c r="FT156" s="144"/>
      <c r="FU156" s="144"/>
      <c r="FV156" s="144"/>
      <c r="FW156" s="144"/>
      <c r="FX156" s="144"/>
      <c r="FY156" s="144"/>
      <c r="FZ156" s="144"/>
      <c r="GA156" s="144"/>
      <c r="GB156" s="144"/>
      <c r="GC156" s="144"/>
      <c r="GD156" s="144"/>
      <c r="GE156" s="144"/>
      <c r="GF156" s="144"/>
      <c r="GG156" s="144"/>
      <c r="GH156" s="144"/>
      <c r="GI156" s="144"/>
      <c r="GJ156" s="144"/>
      <c r="GK156" s="144"/>
      <c r="GL156" s="144"/>
      <c r="GM156" s="144"/>
      <c r="GN156" s="144"/>
      <c r="GO156" s="144"/>
      <c r="GP156" s="144"/>
      <c r="GQ156" s="144"/>
      <c r="GR156" s="144"/>
      <c r="GS156" s="144"/>
      <c r="GT156" s="144"/>
      <c r="GU156" s="144"/>
      <c r="GV156" s="144"/>
      <c r="GW156" s="144"/>
      <c r="GX156" s="144"/>
      <c r="GY156" s="144"/>
      <c r="GZ156" s="144"/>
      <c r="HA156" s="144"/>
      <c r="HB156" s="144"/>
      <c r="HC156" s="144"/>
      <c r="HD156" s="144"/>
      <c r="HE156" s="144"/>
      <c r="HF156" s="144"/>
      <c r="HG156" s="144"/>
      <c r="HH156" s="144"/>
      <c r="HI156" s="144"/>
      <c r="HJ156" s="144"/>
      <c r="HK156" s="144"/>
      <c r="HL156" s="144"/>
      <c r="HM156" s="144"/>
      <c r="HN156" s="144"/>
      <c r="HO156" s="144"/>
      <c r="HP156" s="144"/>
      <c r="HQ156" s="144"/>
      <c r="HR156" s="144"/>
      <c r="HS156" s="144"/>
      <c r="HT156" s="144"/>
      <c r="HU156" s="144"/>
      <c r="HV156" s="144"/>
      <c r="HW156" s="144"/>
      <c r="HX156" s="144"/>
      <c r="HY156" s="144"/>
      <c r="HZ156" s="144"/>
      <c r="IA156" s="144"/>
      <c r="IB156" s="144"/>
      <c r="IC156" s="144"/>
      <c r="ID156" s="144"/>
      <c r="IE156" s="144"/>
      <c r="IF156" s="144"/>
      <c r="IG156" s="144"/>
      <c r="IH156" s="144"/>
      <c r="II156" s="144"/>
      <c r="IJ156" s="144"/>
      <c r="IK156" s="144"/>
      <c r="IL156" s="144"/>
      <c r="IM156" s="144"/>
      <c r="IN156" s="144"/>
      <c r="IO156" s="144"/>
      <c r="IP156" s="144"/>
      <c r="IQ156" s="144"/>
      <c r="IR156" s="144"/>
      <c r="IS156" s="144"/>
      <c r="IT156" s="144"/>
      <c r="IU156" s="144"/>
      <c r="IV156" s="144"/>
    </row>
    <row r="157" spans="1:256">
      <c r="A157" s="205">
        <v>27</v>
      </c>
      <c r="B157" s="222" t="s">
        <v>1152</v>
      </c>
      <c r="C157" s="65" t="s">
        <v>1132</v>
      </c>
      <c r="D157" s="64" t="s">
        <v>1001</v>
      </c>
      <c r="E157" s="79">
        <v>1</v>
      </c>
      <c r="F157" s="80"/>
      <c r="G157" s="79"/>
      <c r="H157" s="57"/>
      <c r="I157" s="57"/>
      <c r="J157" s="57"/>
      <c r="K157" s="80"/>
      <c r="L157" s="57"/>
      <c r="M157" s="57"/>
      <c r="N157" s="197">
        <v>0.04</v>
      </c>
      <c r="O157" s="197">
        <v>0.03</v>
      </c>
      <c r="P157" s="197">
        <v>2.5000000000000001E-2</v>
      </c>
      <c r="Q157" s="200">
        <v>5</v>
      </c>
      <c r="R157" s="450">
        <f t="shared" si="5"/>
        <v>0.2</v>
      </c>
      <c r="S157" s="201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4"/>
      <c r="BC157" s="144"/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144"/>
      <c r="BN157" s="144"/>
      <c r="BO157" s="144"/>
      <c r="BP157" s="144"/>
      <c r="BQ157" s="144"/>
      <c r="BR157" s="144"/>
      <c r="BS157" s="144"/>
      <c r="BT157" s="144"/>
      <c r="BU157" s="144"/>
      <c r="BV157" s="144"/>
      <c r="BW157" s="144"/>
      <c r="BX157" s="144"/>
      <c r="BY157" s="144"/>
      <c r="BZ157" s="144"/>
      <c r="CA157" s="144"/>
      <c r="CB157" s="144"/>
      <c r="CC157" s="144"/>
      <c r="CD157" s="144"/>
      <c r="CE157" s="144"/>
      <c r="CF157" s="144"/>
      <c r="CG157" s="144"/>
      <c r="CH157" s="144"/>
      <c r="CI157" s="144"/>
      <c r="CJ157" s="144"/>
      <c r="CK157" s="144"/>
      <c r="CL157" s="144"/>
      <c r="CM157" s="144"/>
      <c r="CN157" s="144"/>
      <c r="CO157" s="144"/>
      <c r="CP157" s="144"/>
      <c r="CQ157" s="144"/>
      <c r="CR157" s="144"/>
      <c r="CS157" s="144"/>
      <c r="CT157" s="144"/>
      <c r="CU157" s="144"/>
      <c r="CV157" s="144"/>
      <c r="CW157" s="144"/>
      <c r="CX157" s="144"/>
      <c r="CY157" s="144"/>
      <c r="CZ157" s="144"/>
      <c r="DA157" s="144"/>
      <c r="DB157" s="144"/>
      <c r="DC157" s="144"/>
      <c r="DD157" s="144"/>
      <c r="DE157" s="144"/>
      <c r="DF157" s="144"/>
      <c r="DG157" s="144"/>
      <c r="DH157" s="144"/>
      <c r="DI157" s="144"/>
      <c r="DJ157" s="144"/>
      <c r="DK157" s="144"/>
      <c r="DL157" s="144"/>
      <c r="DM157" s="144"/>
      <c r="DN157" s="144"/>
      <c r="DO157" s="144"/>
      <c r="DP157" s="144"/>
      <c r="DQ157" s="144"/>
      <c r="DR157" s="144"/>
      <c r="DS157" s="144"/>
      <c r="DT157" s="144"/>
      <c r="DU157" s="144"/>
      <c r="DV157" s="144"/>
      <c r="DW157" s="144"/>
      <c r="DX157" s="144"/>
      <c r="DY157" s="144"/>
      <c r="DZ157" s="144"/>
      <c r="EA157" s="144"/>
      <c r="EB157" s="144"/>
      <c r="EC157" s="144"/>
      <c r="ED157" s="144"/>
      <c r="EE157" s="144"/>
      <c r="EF157" s="144"/>
      <c r="EG157" s="144"/>
      <c r="EH157" s="144"/>
      <c r="EI157" s="144"/>
      <c r="EJ157" s="144"/>
      <c r="EK157" s="144"/>
      <c r="EL157" s="144"/>
      <c r="EM157" s="144"/>
      <c r="EN157" s="144"/>
      <c r="EO157" s="144"/>
      <c r="EP157" s="144"/>
      <c r="EQ157" s="144"/>
      <c r="ER157" s="144"/>
      <c r="ES157" s="144"/>
      <c r="ET157" s="144"/>
      <c r="EU157" s="144"/>
      <c r="EV157" s="144"/>
      <c r="EW157" s="144"/>
      <c r="EX157" s="144"/>
      <c r="EY157" s="144"/>
      <c r="EZ157" s="144"/>
      <c r="FA157" s="144"/>
      <c r="FB157" s="144"/>
      <c r="FC157" s="144"/>
      <c r="FD157" s="144"/>
      <c r="FE157" s="144"/>
      <c r="FF157" s="144"/>
      <c r="FG157" s="144"/>
      <c r="FH157" s="144"/>
      <c r="FI157" s="144"/>
      <c r="FJ157" s="144"/>
      <c r="FK157" s="144"/>
      <c r="FL157" s="144"/>
      <c r="FM157" s="144"/>
      <c r="FN157" s="144"/>
      <c r="FO157" s="144"/>
      <c r="FP157" s="144"/>
      <c r="FQ157" s="144"/>
      <c r="FR157" s="144"/>
      <c r="FS157" s="144"/>
      <c r="FT157" s="144"/>
      <c r="FU157" s="144"/>
      <c r="FV157" s="144"/>
      <c r="FW157" s="144"/>
      <c r="FX157" s="144"/>
      <c r="FY157" s="144"/>
      <c r="FZ157" s="144"/>
      <c r="GA157" s="144"/>
      <c r="GB157" s="144"/>
      <c r="GC157" s="144"/>
      <c r="GD157" s="144"/>
      <c r="GE157" s="144"/>
      <c r="GF157" s="144"/>
      <c r="GG157" s="144"/>
      <c r="GH157" s="144"/>
      <c r="GI157" s="144"/>
      <c r="GJ157" s="144"/>
      <c r="GK157" s="144"/>
      <c r="GL157" s="144"/>
      <c r="GM157" s="144"/>
      <c r="GN157" s="144"/>
      <c r="GO157" s="144"/>
      <c r="GP157" s="144"/>
      <c r="GQ157" s="144"/>
      <c r="GR157" s="144"/>
      <c r="GS157" s="144"/>
      <c r="GT157" s="144"/>
      <c r="GU157" s="144"/>
      <c r="GV157" s="144"/>
      <c r="GW157" s="144"/>
      <c r="GX157" s="144"/>
      <c r="GY157" s="144"/>
      <c r="GZ157" s="144"/>
      <c r="HA157" s="144"/>
      <c r="HB157" s="144"/>
      <c r="HC157" s="144"/>
      <c r="HD157" s="144"/>
      <c r="HE157" s="144"/>
      <c r="HF157" s="144"/>
      <c r="HG157" s="144"/>
      <c r="HH157" s="144"/>
      <c r="HI157" s="144"/>
      <c r="HJ157" s="144"/>
      <c r="HK157" s="144"/>
      <c r="HL157" s="144"/>
      <c r="HM157" s="144"/>
      <c r="HN157" s="144"/>
      <c r="HO157" s="144"/>
      <c r="HP157" s="144"/>
      <c r="HQ157" s="144"/>
      <c r="HR157" s="144"/>
      <c r="HS157" s="144"/>
      <c r="HT157" s="144"/>
      <c r="HU157" s="144"/>
      <c r="HV157" s="144"/>
      <c r="HW157" s="144"/>
      <c r="HX157" s="144"/>
      <c r="HY157" s="144"/>
      <c r="HZ157" s="144"/>
      <c r="IA157" s="144"/>
      <c r="IB157" s="144"/>
      <c r="IC157" s="144"/>
      <c r="ID157" s="144"/>
      <c r="IE157" s="144"/>
      <c r="IF157" s="144"/>
      <c r="IG157" s="144"/>
      <c r="IH157" s="144"/>
      <c r="II157" s="144"/>
      <c r="IJ157" s="144"/>
      <c r="IK157" s="144"/>
      <c r="IL157" s="144"/>
      <c r="IM157" s="144"/>
      <c r="IN157" s="144"/>
      <c r="IO157" s="144"/>
      <c r="IP157" s="144"/>
      <c r="IQ157" s="144"/>
      <c r="IR157" s="144"/>
      <c r="IS157" s="144"/>
      <c r="IT157" s="144"/>
      <c r="IU157" s="144"/>
      <c r="IV157" s="144"/>
    </row>
    <row r="158" spans="1:256">
      <c r="A158" s="215">
        <v>28</v>
      </c>
      <c r="B158" s="222" t="s">
        <v>1153</v>
      </c>
      <c r="C158" s="65" t="s">
        <v>1132</v>
      </c>
      <c r="D158" s="64" t="s">
        <v>1001</v>
      </c>
      <c r="E158" s="79">
        <v>1</v>
      </c>
      <c r="F158" s="80"/>
      <c r="G158" s="79"/>
      <c r="H158" s="57"/>
      <c r="I158" s="57"/>
      <c r="J158" s="57"/>
      <c r="K158" s="80"/>
      <c r="L158" s="57"/>
      <c r="M158" s="57"/>
      <c r="N158" s="197">
        <v>0.04</v>
      </c>
      <c r="O158" s="197">
        <v>0.03</v>
      </c>
      <c r="P158" s="197">
        <v>2.5000000000000001E-2</v>
      </c>
      <c r="Q158" s="200">
        <v>5</v>
      </c>
      <c r="R158" s="450">
        <f t="shared" si="5"/>
        <v>0.2</v>
      </c>
      <c r="S158" s="201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  <c r="AU158" s="144"/>
      <c r="AV158" s="144"/>
      <c r="AW158" s="144"/>
      <c r="AX158" s="144"/>
      <c r="AY158" s="144"/>
      <c r="AZ158" s="144"/>
      <c r="BA158" s="144"/>
      <c r="BB158" s="144"/>
      <c r="BC158" s="144"/>
      <c r="BD158" s="144"/>
      <c r="BE158" s="144"/>
      <c r="BF158" s="144"/>
      <c r="BG158" s="144"/>
      <c r="BH158" s="144"/>
      <c r="BI158" s="144"/>
      <c r="BJ158" s="144"/>
      <c r="BK158" s="144"/>
      <c r="BL158" s="144"/>
      <c r="BM158" s="144"/>
      <c r="BN158" s="144"/>
      <c r="BO158" s="144"/>
      <c r="BP158" s="144"/>
      <c r="BQ158" s="144"/>
      <c r="BR158" s="144"/>
      <c r="BS158" s="144"/>
      <c r="BT158" s="144"/>
      <c r="BU158" s="144"/>
      <c r="BV158" s="144"/>
      <c r="BW158" s="144"/>
      <c r="BX158" s="144"/>
      <c r="BY158" s="144"/>
      <c r="BZ158" s="144"/>
      <c r="CA158" s="144"/>
      <c r="CB158" s="144"/>
      <c r="CC158" s="144"/>
      <c r="CD158" s="144"/>
      <c r="CE158" s="144"/>
      <c r="CF158" s="144"/>
      <c r="CG158" s="144"/>
      <c r="CH158" s="144"/>
      <c r="CI158" s="144"/>
      <c r="CJ158" s="144"/>
      <c r="CK158" s="144"/>
      <c r="CL158" s="144"/>
      <c r="CM158" s="144"/>
      <c r="CN158" s="144"/>
      <c r="CO158" s="144"/>
      <c r="CP158" s="144"/>
      <c r="CQ158" s="144"/>
      <c r="CR158" s="144"/>
      <c r="CS158" s="144"/>
      <c r="CT158" s="144"/>
      <c r="CU158" s="144"/>
      <c r="CV158" s="144"/>
      <c r="CW158" s="144"/>
      <c r="CX158" s="144"/>
      <c r="CY158" s="144"/>
      <c r="CZ158" s="144"/>
      <c r="DA158" s="144"/>
      <c r="DB158" s="144"/>
      <c r="DC158" s="144"/>
      <c r="DD158" s="144"/>
      <c r="DE158" s="144"/>
      <c r="DF158" s="144"/>
      <c r="DG158" s="144"/>
      <c r="DH158" s="144"/>
      <c r="DI158" s="144"/>
      <c r="DJ158" s="144"/>
      <c r="DK158" s="144"/>
      <c r="DL158" s="144"/>
      <c r="DM158" s="144"/>
      <c r="DN158" s="144"/>
      <c r="DO158" s="144"/>
      <c r="DP158" s="144"/>
      <c r="DQ158" s="144"/>
      <c r="DR158" s="144"/>
      <c r="DS158" s="144"/>
      <c r="DT158" s="144"/>
      <c r="DU158" s="144"/>
      <c r="DV158" s="144"/>
      <c r="DW158" s="144"/>
      <c r="DX158" s="144"/>
      <c r="DY158" s="144"/>
      <c r="DZ158" s="144"/>
      <c r="EA158" s="144"/>
      <c r="EB158" s="144"/>
      <c r="EC158" s="144"/>
      <c r="ED158" s="144"/>
      <c r="EE158" s="144"/>
      <c r="EF158" s="144"/>
      <c r="EG158" s="144"/>
      <c r="EH158" s="144"/>
      <c r="EI158" s="144"/>
      <c r="EJ158" s="144"/>
      <c r="EK158" s="144"/>
      <c r="EL158" s="144"/>
      <c r="EM158" s="144"/>
      <c r="EN158" s="144"/>
      <c r="EO158" s="144"/>
      <c r="EP158" s="144"/>
      <c r="EQ158" s="144"/>
      <c r="ER158" s="144"/>
      <c r="ES158" s="144"/>
      <c r="ET158" s="144"/>
      <c r="EU158" s="144"/>
      <c r="EV158" s="144"/>
      <c r="EW158" s="144"/>
      <c r="EX158" s="144"/>
      <c r="EY158" s="144"/>
      <c r="EZ158" s="144"/>
      <c r="FA158" s="144"/>
      <c r="FB158" s="144"/>
      <c r="FC158" s="144"/>
      <c r="FD158" s="144"/>
      <c r="FE158" s="144"/>
      <c r="FF158" s="144"/>
      <c r="FG158" s="144"/>
      <c r="FH158" s="144"/>
      <c r="FI158" s="144"/>
      <c r="FJ158" s="144"/>
      <c r="FK158" s="144"/>
      <c r="FL158" s="144"/>
      <c r="FM158" s="144"/>
      <c r="FN158" s="144"/>
      <c r="FO158" s="144"/>
      <c r="FP158" s="144"/>
      <c r="FQ158" s="144"/>
      <c r="FR158" s="144"/>
      <c r="FS158" s="144"/>
      <c r="FT158" s="144"/>
      <c r="FU158" s="144"/>
      <c r="FV158" s="144"/>
      <c r="FW158" s="144"/>
      <c r="FX158" s="144"/>
      <c r="FY158" s="144"/>
      <c r="FZ158" s="144"/>
      <c r="GA158" s="144"/>
      <c r="GB158" s="144"/>
      <c r="GC158" s="144"/>
      <c r="GD158" s="144"/>
      <c r="GE158" s="144"/>
      <c r="GF158" s="144"/>
      <c r="GG158" s="144"/>
      <c r="GH158" s="144"/>
      <c r="GI158" s="144"/>
      <c r="GJ158" s="144"/>
      <c r="GK158" s="144"/>
      <c r="GL158" s="144"/>
      <c r="GM158" s="144"/>
      <c r="GN158" s="144"/>
      <c r="GO158" s="144"/>
      <c r="GP158" s="144"/>
      <c r="GQ158" s="144"/>
      <c r="GR158" s="144"/>
      <c r="GS158" s="144"/>
      <c r="GT158" s="144"/>
      <c r="GU158" s="144"/>
      <c r="GV158" s="144"/>
      <c r="GW158" s="144"/>
      <c r="GX158" s="144"/>
      <c r="GY158" s="144"/>
      <c r="GZ158" s="144"/>
      <c r="HA158" s="144"/>
      <c r="HB158" s="144"/>
      <c r="HC158" s="144"/>
      <c r="HD158" s="144"/>
      <c r="HE158" s="144"/>
      <c r="HF158" s="144"/>
      <c r="HG158" s="144"/>
      <c r="HH158" s="144"/>
      <c r="HI158" s="144"/>
      <c r="HJ158" s="144"/>
      <c r="HK158" s="144"/>
      <c r="HL158" s="144"/>
      <c r="HM158" s="144"/>
      <c r="HN158" s="144"/>
      <c r="HO158" s="144"/>
      <c r="HP158" s="144"/>
      <c r="HQ158" s="144"/>
      <c r="HR158" s="144"/>
      <c r="HS158" s="144"/>
      <c r="HT158" s="144"/>
      <c r="HU158" s="144"/>
      <c r="HV158" s="144"/>
      <c r="HW158" s="144"/>
      <c r="HX158" s="144"/>
      <c r="HY158" s="144"/>
      <c r="HZ158" s="144"/>
      <c r="IA158" s="144"/>
      <c r="IB158" s="144"/>
      <c r="IC158" s="144"/>
      <c r="ID158" s="144"/>
      <c r="IE158" s="144"/>
      <c r="IF158" s="144"/>
      <c r="IG158" s="144"/>
      <c r="IH158" s="144"/>
      <c r="II158" s="144"/>
      <c r="IJ158" s="144"/>
      <c r="IK158" s="144"/>
      <c r="IL158" s="144"/>
      <c r="IM158" s="144"/>
      <c r="IN158" s="144"/>
      <c r="IO158" s="144"/>
      <c r="IP158" s="144"/>
      <c r="IQ158" s="144"/>
      <c r="IR158" s="144"/>
      <c r="IS158" s="144"/>
      <c r="IT158" s="144"/>
      <c r="IU158" s="144"/>
      <c r="IV158" s="144"/>
    </row>
    <row r="159" spans="1:256">
      <c r="A159" s="205">
        <v>29</v>
      </c>
      <c r="B159" s="222" t="s">
        <v>1154</v>
      </c>
      <c r="C159" s="65" t="s">
        <v>1132</v>
      </c>
      <c r="D159" s="64" t="s">
        <v>1001</v>
      </c>
      <c r="E159" s="79">
        <v>1</v>
      </c>
      <c r="F159" s="80"/>
      <c r="G159" s="79"/>
      <c r="H159" s="57"/>
      <c r="I159" s="57"/>
      <c r="J159" s="57"/>
      <c r="K159" s="80"/>
      <c r="L159" s="57"/>
      <c r="M159" s="57"/>
      <c r="N159" s="197">
        <v>0.04</v>
      </c>
      <c r="O159" s="197">
        <v>0.03</v>
      </c>
      <c r="P159" s="197">
        <v>2.5000000000000001E-2</v>
      </c>
      <c r="Q159" s="200">
        <v>5</v>
      </c>
      <c r="R159" s="450">
        <f t="shared" si="5"/>
        <v>0.2</v>
      </c>
      <c r="S159" s="201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  <c r="AU159" s="144"/>
      <c r="AV159" s="144"/>
      <c r="AW159" s="144"/>
      <c r="AX159" s="144"/>
      <c r="AY159" s="144"/>
      <c r="AZ159" s="144"/>
      <c r="BA159" s="144"/>
      <c r="BB159" s="144"/>
      <c r="BC159" s="144"/>
      <c r="BD159" s="144"/>
      <c r="BE159" s="144"/>
      <c r="BF159" s="144"/>
      <c r="BG159" s="144"/>
      <c r="BH159" s="144"/>
      <c r="BI159" s="144"/>
      <c r="BJ159" s="144"/>
      <c r="BK159" s="144"/>
      <c r="BL159" s="144"/>
      <c r="BM159" s="144"/>
      <c r="BN159" s="144"/>
      <c r="BO159" s="144"/>
      <c r="BP159" s="144"/>
      <c r="BQ159" s="144"/>
      <c r="BR159" s="144"/>
      <c r="BS159" s="144"/>
      <c r="BT159" s="144"/>
      <c r="BU159" s="144"/>
      <c r="BV159" s="144"/>
      <c r="BW159" s="144"/>
      <c r="BX159" s="144"/>
      <c r="BY159" s="144"/>
      <c r="BZ159" s="144"/>
      <c r="CA159" s="144"/>
      <c r="CB159" s="144"/>
      <c r="CC159" s="144"/>
      <c r="CD159" s="144"/>
      <c r="CE159" s="144"/>
      <c r="CF159" s="144"/>
      <c r="CG159" s="144"/>
      <c r="CH159" s="144"/>
      <c r="CI159" s="144"/>
      <c r="CJ159" s="144"/>
      <c r="CK159" s="144"/>
      <c r="CL159" s="144"/>
      <c r="CM159" s="144"/>
      <c r="CN159" s="144"/>
      <c r="CO159" s="144"/>
      <c r="CP159" s="144"/>
      <c r="CQ159" s="144"/>
      <c r="CR159" s="144"/>
      <c r="CS159" s="144"/>
      <c r="CT159" s="144"/>
      <c r="CU159" s="144"/>
      <c r="CV159" s="144"/>
      <c r="CW159" s="144"/>
      <c r="CX159" s="144"/>
      <c r="CY159" s="144"/>
      <c r="CZ159" s="144"/>
      <c r="DA159" s="144"/>
      <c r="DB159" s="144"/>
      <c r="DC159" s="144"/>
      <c r="DD159" s="144"/>
      <c r="DE159" s="144"/>
      <c r="DF159" s="144"/>
      <c r="DG159" s="144"/>
      <c r="DH159" s="144"/>
      <c r="DI159" s="144"/>
      <c r="DJ159" s="144"/>
      <c r="DK159" s="144"/>
      <c r="DL159" s="144"/>
      <c r="DM159" s="144"/>
      <c r="DN159" s="144"/>
      <c r="DO159" s="144"/>
      <c r="DP159" s="144"/>
      <c r="DQ159" s="144"/>
      <c r="DR159" s="144"/>
      <c r="DS159" s="144"/>
      <c r="DT159" s="144"/>
      <c r="DU159" s="144"/>
      <c r="DV159" s="144"/>
      <c r="DW159" s="144"/>
      <c r="DX159" s="144"/>
      <c r="DY159" s="144"/>
      <c r="DZ159" s="144"/>
      <c r="EA159" s="144"/>
      <c r="EB159" s="144"/>
      <c r="EC159" s="144"/>
      <c r="ED159" s="144"/>
      <c r="EE159" s="144"/>
      <c r="EF159" s="144"/>
      <c r="EG159" s="144"/>
      <c r="EH159" s="144"/>
      <c r="EI159" s="144"/>
      <c r="EJ159" s="144"/>
      <c r="EK159" s="144"/>
      <c r="EL159" s="144"/>
      <c r="EM159" s="144"/>
      <c r="EN159" s="144"/>
      <c r="EO159" s="144"/>
      <c r="EP159" s="144"/>
      <c r="EQ159" s="144"/>
      <c r="ER159" s="144"/>
      <c r="ES159" s="144"/>
      <c r="ET159" s="144"/>
      <c r="EU159" s="144"/>
      <c r="EV159" s="144"/>
      <c r="EW159" s="144"/>
      <c r="EX159" s="144"/>
      <c r="EY159" s="144"/>
      <c r="EZ159" s="144"/>
      <c r="FA159" s="144"/>
      <c r="FB159" s="144"/>
      <c r="FC159" s="144"/>
      <c r="FD159" s="144"/>
      <c r="FE159" s="144"/>
      <c r="FF159" s="144"/>
      <c r="FG159" s="144"/>
      <c r="FH159" s="144"/>
      <c r="FI159" s="144"/>
      <c r="FJ159" s="144"/>
      <c r="FK159" s="144"/>
      <c r="FL159" s="144"/>
      <c r="FM159" s="144"/>
      <c r="FN159" s="144"/>
      <c r="FO159" s="144"/>
      <c r="FP159" s="144"/>
      <c r="FQ159" s="144"/>
      <c r="FR159" s="144"/>
      <c r="FS159" s="144"/>
      <c r="FT159" s="144"/>
      <c r="FU159" s="144"/>
      <c r="FV159" s="144"/>
      <c r="FW159" s="144"/>
      <c r="FX159" s="144"/>
      <c r="FY159" s="144"/>
      <c r="FZ159" s="144"/>
      <c r="GA159" s="144"/>
      <c r="GB159" s="144"/>
      <c r="GC159" s="144"/>
      <c r="GD159" s="144"/>
      <c r="GE159" s="144"/>
      <c r="GF159" s="144"/>
      <c r="GG159" s="144"/>
      <c r="GH159" s="144"/>
      <c r="GI159" s="144"/>
      <c r="GJ159" s="144"/>
      <c r="GK159" s="144"/>
      <c r="GL159" s="144"/>
      <c r="GM159" s="144"/>
      <c r="GN159" s="144"/>
      <c r="GO159" s="144"/>
      <c r="GP159" s="144"/>
      <c r="GQ159" s="144"/>
      <c r="GR159" s="144"/>
      <c r="GS159" s="144"/>
      <c r="GT159" s="144"/>
      <c r="GU159" s="144"/>
      <c r="GV159" s="144"/>
      <c r="GW159" s="144"/>
      <c r="GX159" s="144"/>
      <c r="GY159" s="144"/>
      <c r="GZ159" s="144"/>
      <c r="HA159" s="144"/>
      <c r="HB159" s="144"/>
      <c r="HC159" s="144"/>
      <c r="HD159" s="144"/>
      <c r="HE159" s="144"/>
      <c r="HF159" s="144"/>
      <c r="HG159" s="144"/>
      <c r="HH159" s="144"/>
      <c r="HI159" s="144"/>
      <c r="HJ159" s="144"/>
      <c r="HK159" s="144"/>
      <c r="HL159" s="144"/>
      <c r="HM159" s="144"/>
      <c r="HN159" s="144"/>
      <c r="HO159" s="144"/>
      <c r="HP159" s="144"/>
      <c r="HQ159" s="144"/>
      <c r="HR159" s="144"/>
      <c r="HS159" s="144"/>
      <c r="HT159" s="144"/>
      <c r="HU159" s="144"/>
      <c r="HV159" s="144"/>
      <c r="HW159" s="144"/>
      <c r="HX159" s="144"/>
      <c r="HY159" s="144"/>
      <c r="HZ159" s="144"/>
      <c r="IA159" s="144"/>
      <c r="IB159" s="144"/>
      <c r="IC159" s="144"/>
      <c r="ID159" s="144"/>
      <c r="IE159" s="144"/>
      <c r="IF159" s="144"/>
      <c r="IG159" s="144"/>
      <c r="IH159" s="144"/>
      <c r="II159" s="144"/>
      <c r="IJ159" s="144"/>
      <c r="IK159" s="144"/>
      <c r="IL159" s="144"/>
      <c r="IM159" s="144"/>
      <c r="IN159" s="144"/>
      <c r="IO159" s="144"/>
      <c r="IP159" s="144"/>
      <c r="IQ159" s="144"/>
      <c r="IR159" s="144"/>
      <c r="IS159" s="144"/>
      <c r="IT159" s="144"/>
      <c r="IU159" s="144"/>
      <c r="IV159" s="144"/>
    </row>
    <row r="160" spans="1:256">
      <c r="A160" s="215">
        <v>30</v>
      </c>
      <c r="B160" s="222" t="s">
        <v>1155</v>
      </c>
      <c r="C160" s="65" t="s">
        <v>1132</v>
      </c>
      <c r="D160" s="64" t="s">
        <v>1001</v>
      </c>
      <c r="E160" s="79">
        <v>1</v>
      </c>
      <c r="F160" s="80"/>
      <c r="G160" s="79"/>
      <c r="H160" s="57"/>
      <c r="I160" s="57"/>
      <c r="J160" s="57"/>
      <c r="K160" s="80"/>
      <c r="L160" s="57"/>
      <c r="M160" s="57"/>
      <c r="N160" s="197">
        <v>0.04</v>
      </c>
      <c r="O160" s="197">
        <v>0.03</v>
      </c>
      <c r="P160" s="197">
        <v>2.5000000000000001E-2</v>
      </c>
      <c r="Q160" s="200">
        <v>5</v>
      </c>
      <c r="R160" s="450">
        <f t="shared" si="5"/>
        <v>0.2</v>
      </c>
      <c r="S160" s="201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  <c r="AU160" s="144"/>
      <c r="AV160" s="144"/>
      <c r="AW160" s="144"/>
      <c r="AX160" s="144"/>
      <c r="AY160" s="144"/>
      <c r="AZ160" s="144"/>
      <c r="BA160" s="144"/>
      <c r="BB160" s="144"/>
      <c r="BC160" s="144"/>
      <c r="BD160" s="144"/>
      <c r="BE160" s="144"/>
      <c r="BF160" s="144"/>
      <c r="BG160" s="144"/>
      <c r="BH160" s="144"/>
      <c r="BI160" s="144"/>
      <c r="BJ160" s="144"/>
      <c r="BK160" s="144"/>
      <c r="BL160" s="144"/>
      <c r="BM160" s="144"/>
      <c r="BN160" s="144"/>
      <c r="BO160" s="144"/>
      <c r="BP160" s="144"/>
      <c r="BQ160" s="144"/>
      <c r="BR160" s="144"/>
      <c r="BS160" s="144"/>
      <c r="BT160" s="144"/>
      <c r="BU160" s="144"/>
      <c r="BV160" s="144"/>
      <c r="BW160" s="144"/>
      <c r="BX160" s="144"/>
      <c r="BY160" s="144"/>
      <c r="BZ160" s="144"/>
      <c r="CA160" s="144"/>
      <c r="CB160" s="144"/>
      <c r="CC160" s="144"/>
      <c r="CD160" s="144"/>
      <c r="CE160" s="144"/>
      <c r="CF160" s="144"/>
      <c r="CG160" s="144"/>
      <c r="CH160" s="144"/>
      <c r="CI160" s="144"/>
      <c r="CJ160" s="144"/>
      <c r="CK160" s="144"/>
      <c r="CL160" s="144"/>
      <c r="CM160" s="144"/>
      <c r="CN160" s="144"/>
      <c r="CO160" s="144"/>
      <c r="CP160" s="144"/>
      <c r="CQ160" s="144"/>
      <c r="CR160" s="144"/>
      <c r="CS160" s="144"/>
      <c r="CT160" s="144"/>
      <c r="CU160" s="144"/>
      <c r="CV160" s="144"/>
      <c r="CW160" s="144"/>
      <c r="CX160" s="144"/>
      <c r="CY160" s="144"/>
      <c r="CZ160" s="144"/>
      <c r="DA160" s="144"/>
      <c r="DB160" s="144"/>
      <c r="DC160" s="144"/>
      <c r="DD160" s="144"/>
      <c r="DE160" s="144"/>
      <c r="DF160" s="144"/>
      <c r="DG160" s="144"/>
      <c r="DH160" s="144"/>
      <c r="DI160" s="144"/>
      <c r="DJ160" s="144"/>
      <c r="DK160" s="144"/>
      <c r="DL160" s="144"/>
      <c r="DM160" s="144"/>
      <c r="DN160" s="144"/>
      <c r="DO160" s="144"/>
      <c r="DP160" s="144"/>
      <c r="DQ160" s="144"/>
      <c r="DR160" s="144"/>
      <c r="DS160" s="144"/>
      <c r="DT160" s="144"/>
      <c r="DU160" s="144"/>
      <c r="DV160" s="144"/>
      <c r="DW160" s="144"/>
      <c r="DX160" s="144"/>
      <c r="DY160" s="144"/>
      <c r="DZ160" s="144"/>
      <c r="EA160" s="144"/>
      <c r="EB160" s="144"/>
      <c r="EC160" s="144"/>
      <c r="ED160" s="144"/>
      <c r="EE160" s="144"/>
      <c r="EF160" s="144"/>
      <c r="EG160" s="144"/>
      <c r="EH160" s="144"/>
      <c r="EI160" s="144"/>
      <c r="EJ160" s="144"/>
      <c r="EK160" s="144"/>
      <c r="EL160" s="144"/>
      <c r="EM160" s="144"/>
      <c r="EN160" s="144"/>
      <c r="EO160" s="144"/>
      <c r="EP160" s="144"/>
      <c r="EQ160" s="144"/>
      <c r="ER160" s="144"/>
      <c r="ES160" s="144"/>
      <c r="ET160" s="144"/>
      <c r="EU160" s="144"/>
      <c r="EV160" s="144"/>
      <c r="EW160" s="144"/>
      <c r="EX160" s="144"/>
      <c r="EY160" s="144"/>
      <c r="EZ160" s="144"/>
      <c r="FA160" s="144"/>
      <c r="FB160" s="144"/>
      <c r="FC160" s="144"/>
      <c r="FD160" s="144"/>
      <c r="FE160" s="144"/>
      <c r="FF160" s="144"/>
      <c r="FG160" s="144"/>
      <c r="FH160" s="144"/>
      <c r="FI160" s="144"/>
      <c r="FJ160" s="144"/>
      <c r="FK160" s="144"/>
      <c r="FL160" s="144"/>
      <c r="FM160" s="144"/>
      <c r="FN160" s="144"/>
      <c r="FO160" s="144"/>
      <c r="FP160" s="144"/>
      <c r="FQ160" s="144"/>
      <c r="FR160" s="144"/>
      <c r="FS160" s="144"/>
      <c r="FT160" s="144"/>
      <c r="FU160" s="144"/>
      <c r="FV160" s="144"/>
      <c r="FW160" s="144"/>
      <c r="FX160" s="144"/>
      <c r="FY160" s="144"/>
      <c r="FZ160" s="144"/>
      <c r="GA160" s="144"/>
      <c r="GB160" s="144"/>
      <c r="GC160" s="144"/>
      <c r="GD160" s="144"/>
      <c r="GE160" s="144"/>
      <c r="GF160" s="144"/>
      <c r="GG160" s="144"/>
      <c r="GH160" s="144"/>
      <c r="GI160" s="144"/>
      <c r="GJ160" s="144"/>
      <c r="GK160" s="144"/>
      <c r="GL160" s="144"/>
      <c r="GM160" s="144"/>
      <c r="GN160" s="144"/>
      <c r="GO160" s="144"/>
      <c r="GP160" s="144"/>
      <c r="GQ160" s="144"/>
      <c r="GR160" s="144"/>
      <c r="GS160" s="144"/>
      <c r="GT160" s="144"/>
      <c r="GU160" s="144"/>
      <c r="GV160" s="144"/>
      <c r="GW160" s="144"/>
      <c r="GX160" s="144"/>
      <c r="GY160" s="144"/>
      <c r="GZ160" s="144"/>
      <c r="HA160" s="144"/>
      <c r="HB160" s="144"/>
      <c r="HC160" s="144"/>
      <c r="HD160" s="144"/>
      <c r="HE160" s="144"/>
      <c r="HF160" s="144"/>
      <c r="HG160" s="144"/>
      <c r="HH160" s="144"/>
      <c r="HI160" s="144"/>
      <c r="HJ160" s="144"/>
      <c r="HK160" s="144"/>
      <c r="HL160" s="144"/>
      <c r="HM160" s="144"/>
      <c r="HN160" s="144"/>
      <c r="HO160" s="144"/>
      <c r="HP160" s="144"/>
      <c r="HQ160" s="144"/>
      <c r="HR160" s="144"/>
      <c r="HS160" s="144"/>
      <c r="HT160" s="144"/>
      <c r="HU160" s="144"/>
      <c r="HV160" s="144"/>
      <c r="HW160" s="144"/>
      <c r="HX160" s="144"/>
      <c r="HY160" s="144"/>
      <c r="HZ160" s="144"/>
      <c r="IA160" s="144"/>
      <c r="IB160" s="144"/>
      <c r="IC160" s="144"/>
      <c r="ID160" s="144"/>
      <c r="IE160" s="144"/>
      <c r="IF160" s="144"/>
      <c r="IG160" s="144"/>
      <c r="IH160" s="144"/>
      <c r="II160" s="144"/>
      <c r="IJ160" s="144"/>
      <c r="IK160" s="144"/>
      <c r="IL160" s="144"/>
      <c r="IM160" s="144"/>
      <c r="IN160" s="144"/>
      <c r="IO160" s="144"/>
      <c r="IP160" s="144"/>
      <c r="IQ160" s="144"/>
      <c r="IR160" s="144"/>
      <c r="IS160" s="144"/>
      <c r="IT160" s="144"/>
      <c r="IU160" s="144"/>
      <c r="IV160" s="144"/>
    </row>
    <row r="161" spans="1:256">
      <c r="A161" s="205">
        <v>31</v>
      </c>
      <c r="B161" s="222" t="s">
        <v>1156</v>
      </c>
      <c r="C161" s="65" t="s">
        <v>1132</v>
      </c>
      <c r="D161" s="64" t="s">
        <v>1001</v>
      </c>
      <c r="E161" s="79">
        <v>1</v>
      </c>
      <c r="F161" s="80"/>
      <c r="G161" s="79"/>
      <c r="H161" s="57"/>
      <c r="I161" s="57"/>
      <c r="J161" s="57"/>
      <c r="K161" s="80"/>
      <c r="L161" s="57"/>
      <c r="M161" s="57"/>
      <c r="N161" s="197">
        <v>0.04</v>
      </c>
      <c r="O161" s="197">
        <v>0.03</v>
      </c>
      <c r="P161" s="197">
        <v>2.5000000000000001E-2</v>
      </c>
      <c r="Q161" s="200">
        <v>5</v>
      </c>
      <c r="R161" s="450">
        <f t="shared" si="5"/>
        <v>0.2</v>
      </c>
      <c r="S161" s="201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  <c r="AU161" s="144"/>
      <c r="AV161" s="144"/>
      <c r="AW161" s="144"/>
      <c r="AX161" s="144"/>
      <c r="AY161" s="144"/>
      <c r="AZ161" s="144"/>
      <c r="BA161" s="144"/>
      <c r="BB161" s="144"/>
      <c r="BC161" s="144"/>
      <c r="BD161" s="144"/>
      <c r="BE161" s="144"/>
      <c r="BF161" s="144"/>
      <c r="BG161" s="144"/>
      <c r="BH161" s="144"/>
      <c r="BI161" s="144"/>
      <c r="BJ161" s="144"/>
      <c r="BK161" s="144"/>
      <c r="BL161" s="144"/>
      <c r="BM161" s="144"/>
      <c r="BN161" s="144"/>
      <c r="BO161" s="144"/>
      <c r="BP161" s="144"/>
      <c r="BQ161" s="144"/>
      <c r="BR161" s="144"/>
      <c r="BS161" s="144"/>
      <c r="BT161" s="144"/>
      <c r="BU161" s="144"/>
      <c r="BV161" s="144"/>
      <c r="BW161" s="144"/>
      <c r="BX161" s="144"/>
      <c r="BY161" s="144"/>
      <c r="BZ161" s="144"/>
      <c r="CA161" s="144"/>
      <c r="CB161" s="144"/>
      <c r="CC161" s="144"/>
      <c r="CD161" s="144"/>
      <c r="CE161" s="144"/>
      <c r="CF161" s="144"/>
      <c r="CG161" s="144"/>
      <c r="CH161" s="144"/>
      <c r="CI161" s="144"/>
      <c r="CJ161" s="144"/>
      <c r="CK161" s="144"/>
      <c r="CL161" s="144"/>
      <c r="CM161" s="144"/>
      <c r="CN161" s="144"/>
      <c r="CO161" s="144"/>
      <c r="CP161" s="144"/>
      <c r="CQ161" s="144"/>
      <c r="CR161" s="144"/>
      <c r="CS161" s="144"/>
      <c r="CT161" s="144"/>
      <c r="CU161" s="144"/>
      <c r="CV161" s="144"/>
      <c r="CW161" s="144"/>
      <c r="CX161" s="144"/>
      <c r="CY161" s="144"/>
      <c r="CZ161" s="144"/>
      <c r="DA161" s="144"/>
      <c r="DB161" s="144"/>
      <c r="DC161" s="144"/>
      <c r="DD161" s="144"/>
      <c r="DE161" s="144"/>
      <c r="DF161" s="144"/>
      <c r="DG161" s="144"/>
      <c r="DH161" s="144"/>
      <c r="DI161" s="144"/>
      <c r="DJ161" s="144"/>
      <c r="DK161" s="144"/>
      <c r="DL161" s="144"/>
      <c r="DM161" s="144"/>
      <c r="DN161" s="144"/>
      <c r="DO161" s="144"/>
      <c r="DP161" s="144"/>
      <c r="DQ161" s="144"/>
      <c r="DR161" s="144"/>
      <c r="DS161" s="144"/>
      <c r="DT161" s="144"/>
      <c r="DU161" s="144"/>
      <c r="DV161" s="144"/>
      <c r="DW161" s="144"/>
      <c r="DX161" s="144"/>
      <c r="DY161" s="144"/>
      <c r="DZ161" s="144"/>
      <c r="EA161" s="144"/>
      <c r="EB161" s="144"/>
      <c r="EC161" s="144"/>
      <c r="ED161" s="144"/>
      <c r="EE161" s="144"/>
      <c r="EF161" s="144"/>
      <c r="EG161" s="144"/>
      <c r="EH161" s="144"/>
      <c r="EI161" s="144"/>
      <c r="EJ161" s="144"/>
      <c r="EK161" s="144"/>
      <c r="EL161" s="144"/>
      <c r="EM161" s="144"/>
      <c r="EN161" s="144"/>
      <c r="EO161" s="144"/>
      <c r="EP161" s="144"/>
      <c r="EQ161" s="144"/>
      <c r="ER161" s="144"/>
      <c r="ES161" s="144"/>
      <c r="ET161" s="144"/>
      <c r="EU161" s="144"/>
      <c r="EV161" s="144"/>
      <c r="EW161" s="144"/>
      <c r="EX161" s="144"/>
      <c r="EY161" s="144"/>
      <c r="EZ161" s="144"/>
      <c r="FA161" s="144"/>
      <c r="FB161" s="144"/>
      <c r="FC161" s="144"/>
      <c r="FD161" s="144"/>
      <c r="FE161" s="144"/>
      <c r="FF161" s="144"/>
      <c r="FG161" s="144"/>
      <c r="FH161" s="144"/>
      <c r="FI161" s="144"/>
      <c r="FJ161" s="144"/>
      <c r="FK161" s="144"/>
      <c r="FL161" s="144"/>
      <c r="FM161" s="144"/>
      <c r="FN161" s="144"/>
      <c r="FO161" s="144"/>
      <c r="FP161" s="144"/>
      <c r="FQ161" s="144"/>
      <c r="FR161" s="144"/>
      <c r="FS161" s="144"/>
      <c r="FT161" s="144"/>
      <c r="FU161" s="144"/>
      <c r="FV161" s="144"/>
      <c r="FW161" s="144"/>
      <c r="FX161" s="144"/>
      <c r="FY161" s="144"/>
      <c r="FZ161" s="144"/>
      <c r="GA161" s="144"/>
      <c r="GB161" s="144"/>
      <c r="GC161" s="144"/>
      <c r="GD161" s="144"/>
      <c r="GE161" s="144"/>
      <c r="GF161" s="144"/>
      <c r="GG161" s="144"/>
      <c r="GH161" s="144"/>
      <c r="GI161" s="144"/>
      <c r="GJ161" s="144"/>
      <c r="GK161" s="144"/>
      <c r="GL161" s="144"/>
      <c r="GM161" s="144"/>
      <c r="GN161" s="144"/>
      <c r="GO161" s="144"/>
      <c r="GP161" s="144"/>
      <c r="GQ161" s="144"/>
      <c r="GR161" s="144"/>
      <c r="GS161" s="144"/>
      <c r="GT161" s="144"/>
      <c r="GU161" s="144"/>
      <c r="GV161" s="144"/>
      <c r="GW161" s="144"/>
      <c r="GX161" s="144"/>
      <c r="GY161" s="144"/>
      <c r="GZ161" s="144"/>
      <c r="HA161" s="144"/>
      <c r="HB161" s="144"/>
      <c r="HC161" s="144"/>
      <c r="HD161" s="144"/>
      <c r="HE161" s="144"/>
      <c r="HF161" s="144"/>
      <c r="HG161" s="144"/>
      <c r="HH161" s="144"/>
      <c r="HI161" s="144"/>
      <c r="HJ161" s="144"/>
      <c r="HK161" s="144"/>
      <c r="HL161" s="144"/>
      <c r="HM161" s="144"/>
      <c r="HN161" s="144"/>
      <c r="HO161" s="144"/>
      <c r="HP161" s="144"/>
      <c r="HQ161" s="144"/>
      <c r="HR161" s="144"/>
      <c r="HS161" s="144"/>
      <c r="HT161" s="144"/>
      <c r="HU161" s="144"/>
      <c r="HV161" s="144"/>
      <c r="HW161" s="144"/>
      <c r="HX161" s="144"/>
      <c r="HY161" s="144"/>
      <c r="HZ161" s="144"/>
      <c r="IA161" s="144"/>
      <c r="IB161" s="144"/>
      <c r="IC161" s="144"/>
      <c r="ID161" s="144"/>
      <c r="IE161" s="144"/>
      <c r="IF161" s="144"/>
      <c r="IG161" s="144"/>
      <c r="IH161" s="144"/>
      <c r="II161" s="144"/>
      <c r="IJ161" s="144"/>
      <c r="IK161" s="144"/>
      <c r="IL161" s="144"/>
      <c r="IM161" s="144"/>
      <c r="IN161" s="144"/>
      <c r="IO161" s="144"/>
      <c r="IP161" s="144"/>
      <c r="IQ161" s="144"/>
      <c r="IR161" s="144"/>
      <c r="IS161" s="144"/>
      <c r="IT161" s="144"/>
      <c r="IU161" s="144"/>
      <c r="IV161" s="144"/>
    </row>
    <row r="162" spans="1:256">
      <c r="A162" s="215">
        <v>32</v>
      </c>
      <c r="B162" s="222" t="s">
        <v>1157</v>
      </c>
      <c r="C162" s="65" t="s">
        <v>1132</v>
      </c>
      <c r="D162" s="64" t="s">
        <v>1001</v>
      </c>
      <c r="E162" s="79">
        <v>1</v>
      </c>
      <c r="F162" s="80"/>
      <c r="G162" s="79"/>
      <c r="H162" s="57"/>
      <c r="I162" s="57"/>
      <c r="J162" s="57"/>
      <c r="K162" s="80"/>
      <c r="L162" s="57"/>
      <c r="M162" s="57"/>
      <c r="N162" s="197">
        <v>0.04</v>
      </c>
      <c r="O162" s="197">
        <v>0.03</v>
      </c>
      <c r="P162" s="197">
        <v>2.5000000000000001E-2</v>
      </c>
      <c r="Q162" s="200">
        <v>5</v>
      </c>
      <c r="R162" s="450">
        <f t="shared" si="5"/>
        <v>0.2</v>
      </c>
      <c r="S162" s="201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  <c r="AU162" s="144"/>
      <c r="AV162" s="144"/>
      <c r="AW162" s="144"/>
      <c r="AX162" s="144"/>
      <c r="AY162" s="144"/>
      <c r="AZ162" s="144"/>
      <c r="BA162" s="144"/>
      <c r="BB162" s="144"/>
      <c r="BC162" s="144"/>
      <c r="BD162" s="144"/>
      <c r="BE162" s="144"/>
      <c r="BF162" s="144"/>
      <c r="BG162" s="144"/>
      <c r="BH162" s="144"/>
      <c r="BI162" s="144"/>
      <c r="BJ162" s="144"/>
      <c r="BK162" s="144"/>
      <c r="BL162" s="144"/>
      <c r="BM162" s="144"/>
      <c r="BN162" s="144"/>
      <c r="BO162" s="144"/>
      <c r="BP162" s="144"/>
      <c r="BQ162" s="144"/>
      <c r="BR162" s="144"/>
      <c r="BS162" s="144"/>
      <c r="BT162" s="144"/>
      <c r="BU162" s="144"/>
      <c r="BV162" s="144"/>
      <c r="BW162" s="144"/>
      <c r="BX162" s="144"/>
      <c r="BY162" s="144"/>
      <c r="BZ162" s="144"/>
      <c r="CA162" s="144"/>
      <c r="CB162" s="144"/>
      <c r="CC162" s="144"/>
      <c r="CD162" s="144"/>
      <c r="CE162" s="144"/>
      <c r="CF162" s="144"/>
      <c r="CG162" s="144"/>
      <c r="CH162" s="144"/>
      <c r="CI162" s="144"/>
      <c r="CJ162" s="144"/>
      <c r="CK162" s="144"/>
      <c r="CL162" s="144"/>
      <c r="CM162" s="144"/>
      <c r="CN162" s="144"/>
      <c r="CO162" s="144"/>
      <c r="CP162" s="144"/>
      <c r="CQ162" s="144"/>
      <c r="CR162" s="144"/>
      <c r="CS162" s="144"/>
      <c r="CT162" s="144"/>
      <c r="CU162" s="144"/>
      <c r="CV162" s="144"/>
      <c r="CW162" s="144"/>
      <c r="CX162" s="144"/>
      <c r="CY162" s="144"/>
      <c r="CZ162" s="144"/>
      <c r="DA162" s="144"/>
      <c r="DB162" s="144"/>
      <c r="DC162" s="144"/>
      <c r="DD162" s="144"/>
      <c r="DE162" s="144"/>
      <c r="DF162" s="144"/>
      <c r="DG162" s="144"/>
      <c r="DH162" s="144"/>
      <c r="DI162" s="144"/>
      <c r="DJ162" s="144"/>
      <c r="DK162" s="144"/>
      <c r="DL162" s="144"/>
      <c r="DM162" s="144"/>
      <c r="DN162" s="144"/>
      <c r="DO162" s="144"/>
      <c r="DP162" s="144"/>
      <c r="DQ162" s="144"/>
      <c r="DR162" s="144"/>
      <c r="DS162" s="144"/>
      <c r="DT162" s="144"/>
      <c r="DU162" s="144"/>
      <c r="DV162" s="144"/>
      <c r="DW162" s="144"/>
      <c r="DX162" s="144"/>
      <c r="DY162" s="144"/>
      <c r="DZ162" s="144"/>
      <c r="EA162" s="144"/>
      <c r="EB162" s="144"/>
      <c r="EC162" s="144"/>
      <c r="ED162" s="144"/>
      <c r="EE162" s="144"/>
      <c r="EF162" s="144"/>
      <c r="EG162" s="144"/>
      <c r="EH162" s="144"/>
      <c r="EI162" s="144"/>
      <c r="EJ162" s="144"/>
      <c r="EK162" s="144"/>
      <c r="EL162" s="144"/>
      <c r="EM162" s="144"/>
      <c r="EN162" s="144"/>
      <c r="EO162" s="144"/>
      <c r="EP162" s="144"/>
      <c r="EQ162" s="144"/>
      <c r="ER162" s="144"/>
      <c r="ES162" s="144"/>
      <c r="ET162" s="144"/>
      <c r="EU162" s="144"/>
      <c r="EV162" s="144"/>
      <c r="EW162" s="144"/>
      <c r="EX162" s="144"/>
      <c r="EY162" s="144"/>
      <c r="EZ162" s="144"/>
      <c r="FA162" s="144"/>
      <c r="FB162" s="144"/>
      <c r="FC162" s="144"/>
      <c r="FD162" s="144"/>
      <c r="FE162" s="144"/>
      <c r="FF162" s="144"/>
      <c r="FG162" s="144"/>
      <c r="FH162" s="144"/>
      <c r="FI162" s="144"/>
      <c r="FJ162" s="144"/>
      <c r="FK162" s="144"/>
      <c r="FL162" s="144"/>
      <c r="FM162" s="144"/>
      <c r="FN162" s="144"/>
      <c r="FO162" s="144"/>
      <c r="FP162" s="144"/>
      <c r="FQ162" s="144"/>
      <c r="FR162" s="144"/>
      <c r="FS162" s="144"/>
      <c r="FT162" s="144"/>
      <c r="FU162" s="144"/>
      <c r="FV162" s="144"/>
      <c r="FW162" s="144"/>
      <c r="FX162" s="144"/>
      <c r="FY162" s="144"/>
      <c r="FZ162" s="144"/>
      <c r="GA162" s="144"/>
      <c r="GB162" s="144"/>
      <c r="GC162" s="144"/>
      <c r="GD162" s="144"/>
      <c r="GE162" s="144"/>
      <c r="GF162" s="144"/>
      <c r="GG162" s="144"/>
      <c r="GH162" s="144"/>
      <c r="GI162" s="144"/>
      <c r="GJ162" s="144"/>
      <c r="GK162" s="144"/>
      <c r="GL162" s="144"/>
      <c r="GM162" s="144"/>
      <c r="GN162" s="144"/>
      <c r="GO162" s="144"/>
      <c r="GP162" s="144"/>
      <c r="GQ162" s="144"/>
      <c r="GR162" s="144"/>
      <c r="GS162" s="144"/>
      <c r="GT162" s="144"/>
      <c r="GU162" s="144"/>
      <c r="GV162" s="144"/>
      <c r="GW162" s="144"/>
      <c r="GX162" s="144"/>
      <c r="GY162" s="144"/>
      <c r="GZ162" s="144"/>
      <c r="HA162" s="144"/>
      <c r="HB162" s="144"/>
      <c r="HC162" s="144"/>
      <c r="HD162" s="144"/>
      <c r="HE162" s="144"/>
      <c r="HF162" s="144"/>
      <c r="HG162" s="144"/>
      <c r="HH162" s="144"/>
      <c r="HI162" s="144"/>
      <c r="HJ162" s="144"/>
      <c r="HK162" s="144"/>
      <c r="HL162" s="144"/>
      <c r="HM162" s="144"/>
      <c r="HN162" s="144"/>
      <c r="HO162" s="144"/>
      <c r="HP162" s="144"/>
      <c r="HQ162" s="144"/>
      <c r="HR162" s="144"/>
      <c r="HS162" s="144"/>
      <c r="HT162" s="144"/>
      <c r="HU162" s="144"/>
      <c r="HV162" s="144"/>
      <c r="HW162" s="144"/>
      <c r="HX162" s="144"/>
      <c r="HY162" s="144"/>
      <c r="HZ162" s="144"/>
      <c r="IA162" s="144"/>
      <c r="IB162" s="144"/>
      <c r="IC162" s="144"/>
      <c r="ID162" s="144"/>
      <c r="IE162" s="144"/>
      <c r="IF162" s="144"/>
      <c r="IG162" s="144"/>
      <c r="IH162" s="144"/>
      <c r="II162" s="144"/>
      <c r="IJ162" s="144"/>
      <c r="IK162" s="144"/>
      <c r="IL162" s="144"/>
      <c r="IM162" s="144"/>
      <c r="IN162" s="144"/>
      <c r="IO162" s="144"/>
      <c r="IP162" s="144"/>
      <c r="IQ162" s="144"/>
      <c r="IR162" s="144"/>
      <c r="IS162" s="144"/>
      <c r="IT162" s="144"/>
      <c r="IU162" s="144"/>
      <c r="IV162" s="144"/>
    </row>
    <row r="163" spans="1:256">
      <c r="A163" s="205">
        <v>33</v>
      </c>
      <c r="B163" s="222" t="s">
        <v>1158</v>
      </c>
      <c r="C163" s="65" t="s">
        <v>1132</v>
      </c>
      <c r="D163" s="64" t="s">
        <v>1001</v>
      </c>
      <c r="E163" s="79">
        <v>1</v>
      </c>
      <c r="F163" s="80"/>
      <c r="G163" s="79"/>
      <c r="H163" s="57"/>
      <c r="I163" s="57"/>
      <c r="J163" s="57"/>
      <c r="K163" s="80"/>
      <c r="L163" s="57"/>
      <c r="M163" s="57"/>
      <c r="N163" s="197">
        <v>0.04</v>
      </c>
      <c r="O163" s="197">
        <v>0.03</v>
      </c>
      <c r="P163" s="197">
        <v>2.5000000000000001E-2</v>
      </c>
      <c r="Q163" s="200">
        <v>5</v>
      </c>
      <c r="R163" s="450">
        <f t="shared" si="5"/>
        <v>0.2</v>
      </c>
      <c r="S163" s="201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  <c r="AU163" s="144"/>
      <c r="AV163" s="144"/>
      <c r="AW163" s="144"/>
      <c r="AX163" s="144"/>
      <c r="AY163" s="144"/>
      <c r="AZ163" s="144"/>
      <c r="BA163" s="144"/>
      <c r="BB163" s="144"/>
      <c r="BC163" s="144"/>
      <c r="BD163" s="144"/>
      <c r="BE163" s="144"/>
      <c r="BF163" s="144"/>
      <c r="BG163" s="144"/>
      <c r="BH163" s="144"/>
      <c r="BI163" s="144"/>
      <c r="BJ163" s="144"/>
      <c r="BK163" s="144"/>
      <c r="BL163" s="144"/>
      <c r="BM163" s="144"/>
      <c r="BN163" s="144"/>
      <c r="BO163" s="144"/>
      <c r="BP163" s="144"/>
      <c r="BQ163" s="144"/>
      <c r="BR163" s="144"/>
      <c r="BS163" s="144"/>
      <c r="BT163" s="144"/>
      <c r="BU163" s="144"/>
      <c r="BV163" s="144"/>
      <c r="BW163" s="144"/>
      <c r="BX163" s="144"/>
      <c r="BY163" s="144"/>
      <c r="BZ163" s="144"/>
      <c r="CA163" s="144"/>
      <c r="CB163" s="144"/>
      <c r="CC163" s="144"/>
      <c r="CD163" s="144"/>
      <c r="CE163" s="144"/>
      <c r="CF163" s="144"/>
      <c r="CG163" s="144"/>
      <c r="CH163" s="144"/>
      <c r="CI163" s="144"/>
      <c r="CJ163" s="144"/>
      <c r="CK163" s="144"/>
      <c r="CL163" s="144"/>
      <c r="CM163" s="144"/>
      <c r="CN163" s="144"/>
      <c r="CO163" s="144"/>
      <c r="CP163" s="144"/>
      <c r="CQ163" s="144"/>
      <c r="CR163" s="144"/>
      <c r="CS163" s="144"/>
      <c r="CT163" s="144"/>
      <c r="CU163" s="144"/>
      <c r="CV163" s="144"/>
      <c r="CW163" s="144"/>
      <c r="CX163" s="144"/>
      <c r="CY163" s="144"/>
      <c r="CZ163" s="144"/>
      <c r="DA163" s="144"/>
      <c r="DB163" s="144"/>
      <c r="DC163" s="144"/>
      <c r="DD163" s="144"/>
      <c r="DE163" s="144"/>
      <c r="DF163" s="144"/>
      <c r="DG163" s="144"/>
      <c r="DH163" s="144"/>
      <c r="DI163" s="144"/>
      <c r="DJ163" s="144"/>
      <c r="DK163" s="144"/>
      <c r="DL163" s="144"/>
      <c r="DM163" s="144"/>
      <c r="DN163" s="144"/>
      <c r="DO163" s="144"/>
      <c r="DP163" s="144"/>
      <c r="DQ163" s="144"/>
      <c r="DR163" s="144"/>
      <c r="DS163" s="144"/>
      <c r="DT163" s="144"/>
      <c r="DU163" s="144"/>
      <c r="DV163" s="144"/>
      <c r="DW163" s="144"/>
      <c r="DX163" s="144"/>
      <c r="DY163" s="144"/>
      <c r="DZ163" s="144"/>
      <c r="EA163" s="144"/>
      <c r="EB163" s="144"/>
      <c r="EC163" s="144"/>
      <c r="ED163" s="144"/>
      <c r="EE163" s="144"/>
      <c r="EF163" s="144"/>
      <c r="EG163" s="144"/>
      <c r="EH163" s="144"/>
      <c r="EI163" s="144"/>
      <c r="EJ163" s="144"/>
      <c r="EK163" s="144"/>
      <c r="EL163" s="144"/>
      <c r="EM163" s="144"/>
      <c r="EN163" s="144"/>
      <c r="EO163" s="144"/>
      <c r="EP163" s="144"/>
      <c r="EQ163" s="144"/>
      <c r="ER163" s="144"/>
      <c r="ES163" s="144"/>
      <c r="ET163" s="144"/>
      <c r="EU163" s="144"/>
      <c r="EV163" s="144"/>
      <c r="EW163" s="144"/>
      <c r="EX163" s="144"/>
      <c r="EY163" s="144"/>
      <c r="EZ163" s="144"/>
      <c r="FA163" s="144"/>
      <c r="FB163" s="144"/>
      <c r="FC163" s="144"/>
      <c r="FD163" s="144"/>
      <c r="FE163" s="144"/>
      <c r="FF163" s="144"/>
      <c r="FG163" s="144"/>
      <c r="FH163" s="144"/>
      <c r="FI163" s="144"/>
      <c r="FJ163" s="144"/>
      <c r="FK163" s="144"/>
      <c r="FL163" s="144"/>
      <c r="FM163" s="144"/>
      <c r="FN163" s="144"/>
      <c r="FO163" s="144"/>
      <c r="FP163" s="144"/>
      <c r="FQ163" s="144"/>
      <c r="FR163" s="144"/>
      <c r="FS163" s="144"/>
      <c r="FT163" s="144"/>
      <c r="FU163" s="144"/>
      <c r="FV163" s="144"/>
      <c r="FW163" s="144"/>
      <c r="FX163" s="144"/>
      <c r="FY163" s="144"/>
      <c r="FZ163" s="144"/>
      <c r="GA163" s="144"/>
      <c r="GB163" s="144"/>
      <c r="GC163" s="144"/>
      <c r="GD163" s="144"/>
      <c r="GE163" s="144"/>
      <c r="GF163" s="144"/>
      <c r="GG163" s="144"/>
      <c r="GH163" s="144"/>
      <c r="GI163" s="144"/>
      <c r="GJ163" s="144"/>
      <c r="GK163" s="144"/>
      <c r="GL163" s="144"/>
      <c r="GM163" s="144"/>
      <c r="GN163" s="144"/>
      <c r="GO163" s="144"/>
      <c r="GP163" s="144"/>
      <c r="GQ163" s="144"/>
      <c r="GR163" s="144"/>
      <c r="GS163" s="144"/>
      <c r="GT163" s="144"/>
      <c r="GU163" s="144"/>
      <c r="GV163" s="144"/>
      <c r="GW163" s="144"/>
      <c r="GX163" s="144"/>
      <c r="GY163" s="144"/>
      <c r="GZ163" s="144"/>
      <c r="HA163" s="144"/>
      <c r="HB163" s="144"/>
      <c r="HC163" s="144"/>
      <c r="HD163" s="144"/>
      <c r="HE163" s="144"/>
      <c r="HF163" s="144"/>
      <c r="HG163" s="144"/>
      <c r="HH163" s="144"/>
      <c r="HI163" s="144"/>
      <c r="HJ163" s="144"/>
      <c r="HK163" s="144"/>
      <c r="HL163" s="144"/>
      <c r="HM163" s="144"/>
      <c r="HN163" s="144"/>
      <c r="HO163" s="144"/>
      <c r="HP163" s="144"/>
      <c r="HQ163" s="144"/>
      <c r="HR163" s="144"/>
      <c r="HS163" s="144"/>
      <c r="HT163" s="144"/>
      <c r="HU163" s="144"/>
      <c r="HV163" s="144"/>
      <c r="HW163" s="144"/>
      <c r="HX163" s="144"/>
      <c r="HY163" s="144"/>
      <c r="HZ163" s="144"/>
      <c r="IA163" s="144"/>
      <c r="IB163" s="144"/>
      <c r="IC163" s="144"/>
      <c r="ID163" s="144"/>
      <c r="IE163" s="144"/>
      <c r="IF163" s="144"/>
      <c r="IG163" s="144"/>
      <c r="IH163" s="144"/>
      <c r="II163" s="144"/>
      <c r="IJ163" s="144"/>
      <c r="IK163" s="144"/>
      <c r="IL163" s="144"/>
      <c r="IM163" s="144"/>
      <c r="IN163" s="144"/>
      <c r="IO163" s="144"/>
      <c r="IP163" s="144"/>
      <c r="IQ163" s="144"/>
      <c r="IR163" s="144"/>
      <c r="IS163" s="144"/>
      <c r="IT163" s="144"/>
      <c r="IU163" s="144"/>
      <c r="IV163" s="144"/>
    </row>
    <row r="164" spans="1:256">
      <c r="A164" s="215">
        <v>34</v>
      </c>
      <c r="B164" s="222" t="s">
        <v>1159</v>
      </c>
      <c r="C164" s="65" t="s">
        <v>1132</v>
      </c>
      <c r="D164" s="64" t="s">
        <v>1001</v>
      </c>
      <c r="E164" s="79">
        <v>1</v>
      </c>
      <c r="F164" s="80"/>
      <c r="G164" s="79"/>
      <c r="H164" s="57"/>
      <c r="I164" s="57"/>
      <c r="J164" s="57"/>
      <c r="K164" s="80"/>
      <c r="L164" s="57"/>
      <c r="M164" s="57"/>
      <c r="N164" s="197">
        <v>0.04</v>
      </c>
      <c r="O164" s="197">
        <v>0.03</v>
      </c>
      <c r="P164" s="197">
        <v>2.5000000000000001E-2</v>
      </c>
      <c r="Q164" s="200">
        <v>5</v>
      </c>
      <c r="R164" s="450">
        <f t="shared" si="5"/>
        <v>0.2</v>
      </c>
      <c r="S164" s="201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44"/>
      <c r="BA164" s="144"/>
      <c r="BB164" s="144"/>
      <c r="BC164" s="144"/>
      <c r="BD164" s="144"/>
      <c r="BE164" s="144"/>
      <c r="BF164" s="144"/>
      <c r="BG164" s="144"/>
      <c r="BH164" s="144"/>
      <c r="BI164" s="144"/>
      <c r="BJ164" s="144"/>
      <c r="BK164" s="144"/>
      <c r="BL164" s="144"/>
      <c r="BM164" s="144"/>
      <c r="BN164" s="144"/>
      <c r="BO164" s="144"/>
      <c r="BP164" s="144"/>
      <c r="BQ164" s="144"/>
      <c r="BR164" s="144"/>
      <c r="BS164" s="144"/>
      <c r="BT164" s="144"/>
      <c r="BU164" s="144"/>
      <c r="BV164" s="144"/>
      <c r="BW164" s="144"/>
      <c r="BX164" s="144"/>
      <c r="BY164" s="144"/>
      <c r="BZ164" s="144"/>
      <c r="CA164" s="144"/>
      <c r="CB164" s="144"/>
      <c r="CC164" s="144"/>
      <c r="CD164" s="144"/>
      <c r="CE164" s="144"/>
      <c r="CF164" s="144"/>
      <c r="CG164" s="144"/>
      <c r="CH164" s="144"/>
      <c r="CI164" s="144"/>
      <c r="CJ164" s="144"/>
      <c r="CK164" s="144"/>
      <c r="CL164" s="144"/>
      <c r="CM164" s="144"/>
      <c r="CN164" s="144"/>
      <c r="CO164" s="144"/>
      <c r="CP164" s="144"/>
      <c r="CQ164" s="144"/>
      <c r="CR164" s="144"/>
      <c r="CS164" s="144"/>
      <c r="CT164" s="144"/>
      <c r="CU164" s="144"/>
      <c r="CV164" s="144"/>
      <c r="CW164" s="144"/>
      <c r="CX164" s="144"/>
      <c r="CY164" s="144"/>
      <c r="CZ164" s="144"/>
      <c r="DA164" s="144"/>
      <c r="DB164" s="144"/>
      <c r="DC164" s="144"/>
      <c r="DD164" s="144"/>
      <c r="DE164" s="144"/>
      <c r="DF164" s="144"/>
      <c r="DG164" s="144"/>
      <c r="DH164" s="144"/>
      <c r="DI164" s="144"/>
      <c r="DJ164" s="144"/>
      <c r="DK164" s="144"/>
      <c r="DL164" s="144"/>
      <c r="DM164" s="144"/>
      <c r="DN164" s="144"/>
      <c r="DO164" s="144"/>
      <c r="DP164" s="144"/>
      <c r="DQ164" s="144"/>
      <c r="DR164" s="144"/>
      <c r="DS164" s="144"/>
      <c r="DT164" s="144"/>
      <c r="DU164" s="144"/>
      <c r="DV164" s="144"/>
      <c r="DW164" s="144"/>
      <c r="DX164" s="144"/>
      <c r="DY164" s="144"/>
      <c r="DZ164" s="144"/>
      <c r="EA164" s="144"/>
      <c r="EB164" s="144"/>
      <c r="EC164" s="144"/>
      <c r="ED164" s="144"/>
      <c r="EE164" s="144"/>
      <c r="EF164" s="144"/>
      <c r="EG164" s="144"/>
      <c r="EH164" s="144"/>
      <c r="EI164" s="144"/>
      <c r="EJ164" s="144"/>
      <c r="EK164" s="144"/>
      <c r="EL164" s="144"/>
      <c r="EM164" s="144"/>
      <c r="EN164" s="144"/>
      <c r="EO164" s="144"/>
      <c r="EP164" s="144"/>
      <c r="EQ164" s="144"/>
      <c r="ER164" s="144"/>
      <c r="ES164" s="144"/>
      <c r="ET164" s="144"/>
      <c r="EU164" s="144"/>
      <c r="EV164" s="144"/>
      <c r="EW164" s="144"/>
      <c r="EX164" s="144"/>
      <c r="EY164" s="144"/>
      <c r="EZ164" s="144"/>
      <c r="FA164" s="144"/>
      <c r="FB164" s="144"/>
      <c r="FC164" s="144"/>
      <c r="FD164" s="144"/>
      <c r="FE164" s="144"/>
      <c r="FF164" s="144"/>
      <c r="FG164" s="144"/>
      <c r="FH164" s="144"/>
      <c r="FI164" s="144"/>
      <c r="FJ164" s="144"/>
      <c r="FK164" s="144"/>
      <c r="FL164" s="144"/>
      <c r="FM164" s="144"/>
      <c r="FN164" s="144"/>
      <c r="FO164" s="144"/>
      <c r="FP164" s="144"/>
      <c r="FQ164" s="144"/>
      <c r="FR164" s="144"/>
      <c r="FS164" s="144"/>
      <c r="FT164" s="144"/>
      <c r="FU164" s="144"/>
      <c r="FV164" s="144"/>
      <c r="FW164" s="144"/>
      <c r="FX164" s="144"/>
      <c r="FY164" s="144"/>
      <c r="FZ164" s="144"/>
      <c r="GA164" s="144"/>
      <c r="GB164" s="144"/>
      <c r="GC164" s="144"/>
      <c r="GD164" s="144"/>
      <c r="GE164" s="144"/>
      <c r="GF164" s="144"/>
      <c r="GG164" s="144"/>
      <c r="GH164" s="144"/>
      <c r="GI164" s="144"/>
      <c r="GJ164" s="144"/>
      <c r="GK164" s="144"/>
      <c r="GL164" s="144"/>
      <c r="GM164" s="144"/>
      <c r="GN164" s="144"/>
      <c r="GO164" s="144"/>
      <c r="GP164" s="144"/>
      <c r="GQ164" s="144"/>
      <c r="GR164" s="144"/>
      <c r="GS164" s="144"/>
      <c r="GT164" s="144"/>
      <c r="GU164" s="144"/>
      <c r="GV164" s="144"/>
      <c r="GW164" s="144"/>
      <c r="GX164" s="144"/>
      <c r="GY164" s="144"/>
      <c r="GZ164" s="144"/>
      <c r="HA164" s="144"/>
      <c r="HB164" s="144"/>
      <c r="HC164" s="144"/>
      <c r="HD164" s="144"/>
      <c r="HE164" s="144"/>
      <c r="HF164" s="144"/>
      <c r="HG164" s="144"/>
      <c r="HH164" s="144"/>
      <c r="HI164" s="144"/>
      <c r="HJ164" s="144"/>
      <c r="HK164" s="144"/>
      <c r="HL164" s="144"/>
      <c r="HM164" s="144"/>
      <c r="HN164" s="144"/>
      <c r="HO164" s="144"/>
      <c r="HP164" s="144"/>
      <c r="HQ164" s="144"/>
      <c r="HR164" s="144"/>
      <c r="HS164" s="144"/>
      <c r="HT164" s="144"/>
      <c r="HU164" s="144"/>
      <c r="HV164" s="144"/>
      <c r="HW164" s="144"/>
      <c r="HX164" s="144"/>
      <c r="HY164" s="144"/>
      <c r="HZ164" s="144"/>
      <c r="IA164" s="144"/>
      <c r="IB164" s="144"/>
      <c r="IC164" s="144"/>
      <c r="ID164" s="144"/>
      <c r="IE164" s="144"/>
      <c r="IF164" s="144"/>
      <c r="IG164" s="144"/>
      <c r="IH164" s="144"/>
      <c r="II164" s="144"/>
      <c r="IJ164" s="144"/>
      <c r="IK164" s="144"/>
      <c r="IL164" s="144"/>
      <c r="IM164" s="144"/>
      <c r="IN164" s="144"/>
      <c r="IO164" s="144"/>
      <c r="IP164" s="144"/>
      <c r="IQ164" s="144"/>
      <c r="IR164" s="144"/>
      <c r="IS164" s="144"/>
      <c r="IT164" s="144"/>
      <c r="IU164" s="144"/>
      <c r="IV164" s="144"/>
    </row>
    <row r="165" spans="1:256">
      <c r="A165" s="205">
        <v>35</v>
      </c>
      <c r="B165" s="222" t="s">
        <v>1160</v>
      </c>
      <c r="C165" s="65" t="s">
        <v>1132</v>
      </c>
      <c r="D165" s="64" t="s">
        <v>1001</v>
      </c>
      <c r="E165" s="79">
        <v>1</v>
      </c>
      <c r="F165" s="80"/>
      <c r="G165" s="79"/>
      <c r="H165" s="57"/>
      <c r="I165" s="57"/>
      <c r="J165" s="57"/>
      <c r="K165" s="80"/>
      <c r="L165" s="57"/>
      <c r="M165" s="57"/>
      <c r="N165" s="197">
        <v>0.04</v>
      </c>
      <c r="O165" s="197">
        <v>0.03</v>
      </c>
      <c r="P165" s="197">
        <v>2.5000000000000001E-2</v>
      </c>
      <c r="Q165" s="200">
        <v>5</v>
      </c>
      <c r="R165" s="450">
        <f t="shared" si="5"/>
        <v>0.2</v>
      </c>
      <c r="S165" s="201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  <c r="AU165" s="144"/>
      <c r="AV165" s="144"/>
      <c r="AW165" s="144"/>
      <c r="AX165" s="144"/>
      <c r="AY165" s="144"/>
      <c r="AZ165" s="144"/>
      <c r="BA165" s="144"/>
      <c r="BB165" s="144"/>
      <c r="BC165" s="144"/>
      <c r="BD165" s="144"/>
      <c r="BE165" s="144"/>
      <c r="BF165" s="144"/>
      <c r="BG165" s="144"/>
      <c r="BH165" s="144"/>
      <c r="BI165" s="144"/>
      <c r="BJ165" s="144"/>
      <c r="BK165" s="144"/>
      <c r="BL165" s="144"/>
      <c r="BM165" s="144"/>
      <c r="BN165" s="144"/>
      <c r="BO165" s="144"/>
      <c r="BP165" s="144"/>
      <c r="BQ165" s="144"/>
      <c r="BR165" s="144"/>
      <c r="BS165" s="144"/>
      <c r="BT165" s="144"/>
      <c r="BU165" s="144"/>
      <c r="BV165" s="144"/>
      <c r="BW165" s="144"/>
      <c r="BX165" s="144"/>
      <c r="BY165" s="144"/>
      <c r="BZ165" s="144"/>
      <c r="CA165" s="144"/>
      <c r="CB165" s="144"/>
      <c r="CC165" s="144"/>
      <c r="CD165" s="144"/>
      <c r="CE165" s="144"/>
      <c r="CF165" s="144"/>
      <c r="CG165" s="144"/>
      <c r="CH165" s="144"/>
      <c r="CI165" s="144"/>
      <c r="CJ165" s="144"/>
      <c r="CK165" s="144"/>
      <c r="CL165" s="144"/>
      <c r="CM165" s="144"/>
      <c r="CN165" s="144"/>
      <c r="CO165" s="144"/>
      <c r="CP165" s="144"/>
      <c r="CQ165" s="144"/>
      <c r="CR165" s="144"/>
      <c r="CS165" s="144"/>
      <c r="CT165" s="144"/>
      <c r="CU165" s="144"/>
      <c r="CV165" s="144"/>
      <c r="CW165" s="144"/>
      <c r="CX165" s="144"/>
      <c r="CY165" s="144"/>
      <c r="CZ165" s="144"/>
      <c r="DA165" s="144"/>
      <c r="DB165" s="144"/>
      <c r="DC165" s="144"/>
      <c r="DD165" s="144"/>
      <c r="DE165" s="144"/>
      <c r="DF165" s="144"/>
      <c r="DG165" s="144"/>
      <c r="DH165" s="144"/>
      <c r="DI165" s="144"/>
      <c r="DJ165" s="144"/>
      <c r="DK165" s="144"/>
      <c r="DL165" s="144"/>
      <c r="DM165" s="144"/>
      <c r="DN165" s="144"/>
      <c r="DO165" s="144"/>
      <c r="DP165" s="144"/>
      <c r="DQ165" s="144"/>
      <c r="DR165" s="144"/>
      <c r="DS165" s="144"/>
      <c r="DT165" s="144"/>
      <c r="DU165" s="144"/>
      <c r="DV165" s="144"/>
      <c r="DW165" s="144"/>
      <c r="DX165" s="144"/>
      <c r="DY165" s="144"/>
      <c r="DZ165" s="144"/>
      <c r="EA165" s="144"/>
      <c r="EB165" s="144"/>
      <c r="EC165" s="144"/>
      <c r="ED165" s="144"/>
      <c r="EE165" s="144"/>
      <c r="EF165" s="144"/>
      <c r="EG165" s="144"/>
      <c r="EH165" s="144"/>
      <c r="EI165" s="144"/>
      <c r="EJ165" s="144"/>
      <c r="EK165" s="144"/>
      <c r="EL165" s="144"/>
      <c r="EM165" s="144"/>
      <c r="EN165" s="144"/>
      <c r="EO165" s="144"/>
      <c r="EP165" s="144"/>
      <c r="EQ165" s="144"/>
      <c r="ER165" s="144"/>
      <c r="ES165" s="144"/>
      <c r="ET165" s="144"/>
      <c r="EU165" s="144"/>
      <c r="EV165" s="144"/>
      <c r="EW165" s="144"/>
      <c r="EX165" s="144"/>
      <c r="EY165" s="144"/>
      <c r="EZ165" s="144"/>
      <c r="FA165" s="144"/>
      <c r="FB165" s="144"/>
      <c r="FC165" s="144"/>
      <c r="FD165" s="144"/>
      <c r="FE165" s="144"/>
      <c r="FF165" s="144"/>
      <c r="FG165" s="144"/>
      <c r="FH165" s="144"/>
      <c r="FI165" s="144"/>
      <c r="FJ165" s="144"/>
      <c r="FK165" s="144"/>
      <c r="FL165" s="144"/>
      <c r="FM165" s="144"/>
      <c r="FN165" s="144"/>
      <c r="FO165" s="144"/>
      <c r="FP165" s="144"/>
      <c r="FQ165" s="144"/>
      <c r="FR165" s="144"/>
      <c r="FS165" s="144"/>
      <c r="FT165" s="144"/>
      <c r="FU165" s="144"/>
      <c r="FV165" s="144"/>
      <c r="FW165" s="144"/>
      <c r="FX165" s="144"/>
      <c r="FY165" s="144"/>
      <c r="FZ165" s="144"/>
      <c r="GA165" s="144"/>
      <c r="GB165" s="144"/>
      <c r="GC165" s="144"/>
      <c r="GD165" s="144"/>
      <c r="GE165" s="144"/>
      <c r="GF165" s="144"/>
      <c r="GG165" s="144"/>
      <c r="GH165" s="144"/>
      <c r="GI165" s="144"/>
      <c r="GJ165" s="144"/>
      <c r="GK165" s="144"/>
      <c r="GL165" s="144"/>
      <c r="GM165" s="144"/>
      <c r="GN165" s="144"/>
      <c r="GO165" s="144"/>
      <c r="GP165" s="144"/>
      <c r="GQ165" s="144"/>
      <c r="GR165" s="144"/>
      <c r="GS165" s="144"/>
      <c r="GT165" s="144"/>
      <c r="GU165" s="144"/>
      <c r="GV165" s="144"/>
      <c r="GW165" s="144"/>
      <c r="GX165" s="144"/>
      <c r="GY165" s="144"/>
      <c r="GZ165" s="144"/>
      <c r="HA165" s="144"/>
      <c r="HB165" s="144"/>
      <c r="HC165" s="144"/>
      <c r="HD165" s="144"/>
      <c r="HE165" s="144"/>
      <c r="HF165" s="144"/>
      <c r="HG165" s="144"/>
      <c r="HH165" s="144"/>
      <c r="HI165" s="144"/>
      <c r="HJ165" s="144"/>
      <c r="HK165" s="144"/>
      <c r="HL165" s="144"/>
      <c r="HM165" s="144"/>
      <c r="HN165" s="144"/>
      <c r="HO165" s="144"/>
      <c r="HP165" s="144"/>
      <c r="HQ165" s="144"/>
      <c r="HR165" s="144"/>
      <c r="HS165" s="144"/>
      <c r="HT165" s="144"/>
      <c r="HU165" s="144"/>
      <c r="HV165" s="144"/>
      <c r="HW165" s="144"/>
      <c r="HX165" s="144"/>
      <c r="HY165" s="144"/>
      <c r="HZ165" s="144"/>
      <c r="IA165" s="144"/>
      <c r="IB165" s="144"/>
      <c r="IC165" s="144"/>
      <c r="ID165" s="144"/>
      <c r="IE165" s="144"/>
      <c r="IF165" s="144"/>
      <c r="IG165" s="144"/>
      <c r="IH165" s="144"/>
      <c r="II165" s="144"/>
      <c r="IJ165" s="144"/>
      <c r="IK165" s="144"/>
      <c r="IL165" s="144"/>
      <c r="IM165" s="144"/>
      <c r="IN165" s="144"/>
      <c r="IO165" s="144"/>
      <c r="IP165" s="144"/>
      <c r="IQ165" s="144"/>
      <c r="IR165" s="144"/>
      <c r="IS165" s="144"/>
      <c r="IT165" s="144"/>
      <c r="IU165" s="144"/>
      <c r="IV165" s="144"/>
    </row>
    <row r="166" spans="1:256">
      <c r="A166" s="215">
        <v>36</v>
      </c>
      <c r="B166" s="222" t="s">
        <v>1161</v>
      </c>
      <c r="C166" s="65" t="s">
        <v>1132</v>
      </c>
      <c r="D166" s="64" t="s">
        <v>1001</v>
      </c>
      <c r="E166" s="79">
        <v>1</v>
      </c>
      <c r="F166" s="80"/>
      <c r="G166" s="79"/>
      <c r="H166" s="57"/>
      <c r="I166" s="57"/>
      <c r="J166" s="57"/>
      <c r="K166" s="80"/>
      <c r="L166" s="57"/>
      <c r="M166" s="57"/>
      <c r="N166" s="197">
        <v>0.04</v>
      </c>
      <c r="O166" s="197">
        <v>0.03</v>
      </c>
      <c r="P166" s="197">
        <v>2.5000000000000001E-2</v>
      </c>
      <c r="Q166" s="200">
        <v>5</v>
      </c>
      <c r="R166" s="450">
        <f t="shared" si="5"/>
        <v>0.2</v>
      </c>
      <c r="S166" s="201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  <c r="AU166" s="144"/>
      <c r="AV166" s="144"/>
      <c r="AW166" s="144"/>
      <c r="AX166" s="144"/>
      <c r="AY166" s="144"/>
      <c r="AZ166" s="144"/>
      <c r="BA166" s="144"/>
      <c r="BB166" s="144"/>
      <c r="BC166" s="144"/>
      <c r="BD166" s="144"/>
      <c r="BE166" s="144"/>
      <c r="BF166" s="144"/>
      <c r="BG166" s="144"/>
      <c r="BH166" s="144"/>
      <c r="BI166" s="144"/>
      <c r="BJ166" s="144"/>
      <c r="BK166" s="144"/>
      <c r="BL166" s="144"/>
      <c r="BM166" s="144"/>
      <c r="BN166" s="144"/>
      <c r="BO166" s="144"/>
      <c r="BP166" s="144"/>
      <c r="BQ166" s="144"/>
      <c r="BR166" s="144"/>
      <c r="BS166" s="144"/>
      <c r="BT166" s="144"/>
      <c r="BU166" s="144"/>
      <c r="BV166" s="144"/>
      <c r="BW166" s="144"/>
      <c r="BX166" s="144"/>
      <c r="BY166" s="144"/>
      <c r="BZ166" s="144"/>
      <c r="CA166" s="144"/>
      <c r="CB166" s="144"/>
      <c r="CC166" s="144"/>
      <c r="CD166" s="144"/>
      <c r="CE166" s="144"/>
      <c r="CF166" s="144"/>
      <c r="CG166" s="144"/>
      <c r="CH166" s="144"/>
      <c r="CI166" s="144"/>
      <c r="CJ166" s="144"/>
      <c r="CK166" s="144"/>
      <c r="CL166" s="144"/>
      <c r="CM166" s="144"/>
      <c r="CN166" s="144"/>
      <c r="CO166" s="144"/>
      <c r="CP166" s="144"/>
      <c r="CQ166" s="144"/>
      <c r="CR166" s="144"/>
      <c r="CS166" s="144"/>
      <c r="CT166" s="144"/>
      <c r="CU166" s="144"/>
      <c r="CV166" s="144"/>
      <c r="CW166" s="144"/>
      <c r="CX166" s="144"/>
      <c r="CY166" s="144"/>
      <c r="CZ166" s="144"/>
      <c r="DA166" s="144"/>
      <c r="DB166" s="144"/>
      <c r="DC166" s="144"/>
      <c r="DD166" s="144"/>
      <c r="DE166" s="144"/>
      <c r="DF166" s="144"/>
      <c r="DG166" s="144"/>
      <c r="DH166" s="144"/>
      <c r="DI166" s="144"/>
      <c r="DJ166" s="144"/>
      <c r="DK166" s="144"/>
      <c r="DL166" s="144"/>
      <c r="DM166" s="144"/>
      <c r="DN166" s="144"/>
      <c r="DO166" s="144"/>
      <c r="DP166" s="144"/>
      <c r="DQ166" s="144"/>
      <c r="DR166" s="144"/>
      <c r="DS166" s="144"/>
      <c r="DT166" s="144"/>
      <c r="DU166" s="144"/>
      <c r="DV166" s="144"/>
      <c r="DW166" s="144"/>
      <c r="DX166" s="144"/>
      <c r="DY166" s="144"/>
      <c r="DZ166" s="144"/>
      <c r="EA166" s="144"/>
      <c r="EB166" s="144"/>
      <c r="EC166" s="144"/>
      <c r="ED166" s="144"/>
      <c r="EE166" s="144"/>
      <c r="EF166" s="144"/>
      <c r="EG166" s="144"/>
      <c r="EH166" s="144"/>
      <c r="EI166" s="144"/>
      <c r="EJ166" s="144"/>
      <c r="EK166" s="144"/>
      <c r="EL166" s="144"/>
      <c r="EM166" s="144"/>
      <c r="EN166" s="144"/>
      <c r="EO166" s="144"/>
      <c r="EP166" s="144"/>
      <c r="EQ166" s="144"/>
      <c r="ER166" s="144"/>
      <c r="ES166" s="144"/>
      <c r="ET166" s="144"/>
      <c r="EU166" s="144"/>
      <c r="EV166" s="144"/>
      <c r="EW166" s="144"/>
      <c r="EX166" s="144"/>
      <c r="EY166" s="144"/>
      <c r="EZ166" s="144"/>
      <c r="FA166" s="144"/>
      <c r="FB166" s="144"/>
      <c r="FC166" s="144"/>
      <c r="FD166" s="144"/>
      <c r="FE166" s="144"/>
      <c r="FF166" s="144"/>
      <c r="FG166" s="144"/>
      <c r="FH166" s="144"/>
      <c r="FI166" s="144"/>
      <c r="FJ166" s="144"/>
      <c r="FK166" s="144"/>
      <c r="FL166" s="144"/>
      <c r="FM166" s="144"/>
      <c r="FN166" s="144"/>
      <c r="FO166" s="144"/>
      <c r="FP166" s="144"/>
      <c r="FQ166" s="144"/>
      <c r="FR166" s="144"/>
      <c r="FS166" s="144"/>
      <c r="FT166" s="144"/>
      <c r="FU166" s="144"/>
      <c r="FV166" s="144"/>
      <c r="FW166" s="144"/>
      <c r="FX166" s="144"/>
      <c r="FY166" s="144"/>
      <c r="FZ166" s="144"/>
      <c r="GA166" s="144"/>
      <c r="GB166" s="144"/>
      <c r="GC166" s="144"/>
      <c r="GD166" s="144"/>
      <c r="GE166" s="144"/>
      <c r="GF166" s="144"/>
      <c r="GG166" s="144"/>
      <c r="GH166" s="144"/>
      <c r="GI166" s="144"/>
      <c r="GJ166" s="144"/>
      <c r="GK166" s="144"/>
      <c r="GL166" s="144"/>
      <c r="GM166" s="144"/>
      <c r="GN166" s="144"/>
      <c r="GO166" s="144"/>
      <c r="GP166" s="144"/>
      <c r="GQ166" s="144"/>
      <c r="GR166" s="144"/>
      <c r="GS166" s="144"/>
      <c r="GT166" s="144"/>
      <c r="GU166" s="144"/>
      <c r="GV166" s="144"/>
      <c r="GW166" s="144"/>
      <c r="GX166" s="144"/>
      <c r="GY166" s="144"/>
      <c r="GZ166" s="144"/>
      <c r="HA166" s="144"/>
      <c r="HB166" s="144"/>
      <c r="HC166" s="144"/>
      <c r="HD166" s="144"/>
      <c r="HE166" s="144"/>
      <c r="HF166" s="144"/>
      <c r="HG166" s="144"/>
      <c r="HH166" s="144"/>
      <c r="HI166" s="144"/>
      <c r="HJ166" s="144"/>
      <c r="HK166" s="144"/>
      <c r="HL166" s="144"/>
      <c r="HM166" s="144"/>
      <c r="HN166" s="144"/>
      <c r="HO166" s="144"/>
      <c r="HP166" s="144"/>
      <c r="HQ166" s="144"/>
      <c r="HR166" s="144"/>
      <c r="HS166" s="144"/>
      <c r="HT166" s="144"/>
      <c r="HU166" s="144"/>
      <c r="HV166" s="144"/>
      <c r="HW166" s="144"/>
      <c r="HX166" s="144"/>
      <c r="HY166" s="144"/>
      <c r="HZ166" s="144"/>
      <c r="IA166" s="144"/>
      <c r="IB166" s="144"/>
      <c r="IC166" s="144"/>
      <c r="ID166" s="144"/>
      <c r="IE166" s="144"/>
      <c r="IF166" s="144"/>
      <c r="IG166" s="144"/>
      <c r="IH166" s="144"/>
      <c r="II166" s="144"/>
      <c r="IJ166" s="144"/>
      <c r="IK166" s="144"/>
      <c r="IL166" s="144"/>
      <c r="IM166" s="144"/>
      <c r="IN166" s="144"/>
      <c r="IO166" s="144"/>
      <c r="IP166" s="144"/>
      <c r="IQ166" s="144"/>
      <c r="IR166" s="144"/>
      <c r="IS166" s="144"/>
      <c r="IT166" s="144"/>
      <c r="IU166" s="144"/>
      <c r="IV166" s="144"/>
    </row>
    <row r="167" spans="1:256">
      <c r="A167" s="205">
        <v>37</v>
      </c>
      <c r="B167" s="222" t="s">
        <v>1126</v>
      </c>
      <c r="C167" s="65" t="s">
        <v>1132</v>
      </c>
      <c r="D167" s="64" t="s">
        <v>1001</v>
      </c>
      <c r="E167" s="79">
        <v>1</v>
      </c>
      <c r="F167" s="80"/>
      <c r="G167" s="79"/>
      <c r="H167" s="57"/>
      <c r="I167" s="57"/>
      <c r="J167" s="57"/>
      <c r="K167" s="80"/>
      <c r="L167" s="57"/>
      <c r="M167" s="57"/>
      <c r="N167" s="197">
        <v>0.04</v>
      </c>
      <c r="O167" s="197">
        <v>0.03</v>
      </c>
      <c r="P167" s="197">
        <v>2.5000000000000001E-2</v>
      </c>
      <c r="Q167" s="200">
        <v>5</v>
      </c>
      <c r="R167" s="450">
        <f t="shared" si="5"/>
        <v>0.2</v>
      </c>
      <c r="S167" s="201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  <c r="AU167" s="144"/>
      <c r="AV167" s="144"/>
      <c r="AW167" s="144"/>
      <c r="AX167" s="144"/>
      <c r="AY167" s="144"/>
      <c r="AZ167" s="144"/>
      <c r="BA167" s="144"/>
      <c r="BB167" s="144"/>
      <c r="BC167" s="144"/>
      <c r="BD167" s="144"/>
      <c r="BE167" s="144"/>
      <c r="BF167" s="144"/>
      <c r="BG167" s="144"/>
      <c r="BH167" s="144"/>
      <c r="BI167" s="144"/>
      <c r="BJ167" s="144"/>
      <c r="BK167" s="144"/>
      <c r="BL167" s="144"/>
      <c r="BM167" s="144"/>
      <c r="BN167" s="144"/>
      <c r="BO167" s="144"/>
      <c r="BP167" s="144"/>
      <c r="BQ167" s="144"/>
      <c r="BR167" s="144"/>
      <c r="BS167" s="144"/>
      <c r="BT167" s="144"/>
      <c r="BU167" s="144"/>
      <c r="BV167" s="144"/>
      <c r="BW167" s="144"/>
      <c r="BX167" s="144"/>
      <c r="BY167" s="144"/>
      <c r="BZ167" s="144"/>
      <c r="CA167" s="144"/>
      <c r="CB167" s="144"/>
      <c r="CC167" s="144"/>
      <c r="CD167" s="144"/>
      <c r="CE167" s="144"/>
      <c r="CF167" s="144"/>
      <c r="CG167" s="144"/>
      <c r="CH167" s="144"/>
      <c r="CI167" s="144"/>
      <c r="CJ167" s="144"/>
      <c r="CK167" s="144"/>
      <c r="CL167" s="144"/>
      <c r="CM167" s="144"/>
      <c r="CN167" s="144"/>
      <c r="CO167" s="144"/>
      <c r="CP167" s="144"/>
      <c r="CQ167" s="144"/>
      <c r="CR167" s="144"/>
      <c r="CS167" s="144"/>
      <c r="CT167" s="144"/>
      <c r="CU167" s="144"/>
      <c r="CV167" s="144"/>
      <c r="CW167" s="144"/>
      <c r="CX167" s="144"/>
      <c r="CY167" s="144"/>
      <c r="CZ167" s="144"/>
      <c r="DA167" s="144"/>
      <c r="DB167" s="144"/>
      <c r="DC167" s="144"/>
      <c r="DD167" s="144"/>
      <c r="DE167" s="144"/>
      <c r="DF167" s="144"/>
      <c r="DG167" s="144"/>
      <c r="DH167" s="144"/>
      <c r="DI167" s="144"/>
      <c r="DJ167" s="144"/>
      <c r="DK167" s="144"/>
      <c r="DL167" s="144"/>
      <c r="DM167" s="144"/>
      <c r="DN167" s="144"/>
      <c r="DO167" s="144"/>
      <c r="DP167" s="144"/>
      <c r="DQ167" s="144"/>
      <c r="DR167" s="144"/>
      <c r="DS167" s="144"/>
      <c r="DT167" s="144"/>
      <c r="DU167" s="144"/>
      <c r="DV167" s="144"/>
      <c r="DW167" s="144"/>
      <c r="DX167" s="144"/>
      <c r="DY167" s="144"/>
      <c r="DZ167" s="144"/>
      <c r="EA167" s="144"/>
      <c r="EB167" s="144"/>
      <c r="EC167" s="144"/>
      <c r="ED167" s="144"/>
      <c r="EE167" s="144"/>
      <c r="EF167" s="144"/>
      <c r="EG167" s="144"/>
      <c r="EH167" s="144"/>
      <c r="EI167" s="144"/>
      <c r="EJ167" s="144"/>
      <c r="EK167" s="144"/>
      <c r="EL167" s="144"/>
      <c r="EM167" s="144"/>
      <c r="EN167" s="144"/>
      <c r="EO167" s="144"/>
      <c r="EP167" s="144"/>
      <c r="EQ167" s="144"/>
      <c r="ER167" s="144"/>
      <c r="ES167" s="144"/>
      <c r="ET167" s="144"/>
      <c r="EU167" s="144"/>
      <c r="EV167" s="144"/>
      <c r="EW167" s="144"/>
      <c r="EX167" s="144"/>
      <c r="EY167" s="144"/>
      <c r="EZ167" s="144"/>
      <c r="FA167" s="144"/>
      <c r="FB167" s="144"/>
      <c r="FC167" s="144"/>
      <c r="FD167" s="144"/>
      <c r="FE167" s="144"/>
      <c r="FF167" s="144"/>
      <c r="FG167" s="144"/>
      <c r="FH167" s="144"/>
      <c r="FI167" s="144"/>
      <c r="FJ167" s="144"/>
      <c r="FK167" s="144"/>
      <c r="FL167" s="144"/>
      <c r="FM167" s="144"/>
      <c r="FN167" s="144"/>
      <c r="FO167" s="144"/>
      <c r="FP167" s="144"/>
      <c r="FQ167" s="144"/>
      <c r="FR167" s="144"/>
      <c r="FS167" s="144"/>
      <c r="FT167" s="144"/>
      <c r="FU167" s="144"/>
      <c r="FV167" s="144"/>
      <c r="FW167" s="144"/>
      <c r="FX167" s="144"/>
      <c r="FY167" s="144"/>
      <c r="FZ167" s="144"/>
      <c r="GA167" s="144"/>
      <c r="GB167" s="144"/>
      <c r="GC167" s="144"/>
      <c r="GD167" s="144"/>
      <c r="GE167" s="144"/>
      <c r="GF167" s="144"/>
      <c r="GG167" s="144"/>
      <c r="GH167" s="144"/>
      <c r="GI167" s="144"/>
      <c r="GJ167" s="144"/>
      <c r="GK167" s="144"/>
      <c r="GL167" s="144"/>
      <c r="GM167" s="144"/>
      <c r="GN167" s="144"/>
      <c r="GO167" s="144"/>
      <c r="GP167" s="144"/>
      <c r="GQ167" s="144"/>
      <c r="GR167" s="144"/>
      <c r="GS167" s="144"/>
      <c r="GT167" s="144"/>
      <c r="GU167" s="144"/>
      <c r="GV167" s="144"/>
      <c r="GW167" s="144"/>
      <c r="GX167" s="144"/>
      <c r="GY167" s="144"/>
      <c r="GZ167" s="144"/>
      <c r="HA167" s="144"/>
      <c r="HB167" s="144"/>
      <c r="HC167" s="144"/>
      <c r="HD167" s="144"/>
      <c r="HE167" s="144"/>
      <c r="HF167" s="144"/>
      <c r="HG167" s="144"/>
      <c r="HH167" s="144"/>
      <c r="HI167" s="144"/>
      <c r="HJ167" s="144"/>
      <c r="HK167" s="144"/>
      <c r="HL167" s="144"/>
      <c r="HM167" s="144"/>
      <c r="HN167" s="144"/>
      <c r="HO167" s="144"/>
      <c r="HP167" s="144"/>
      <c r="HQ167" s="144"/>
      <c r="HR167" s="144"/>
      <c r="HS167" s="144"/>
      <c r="HT167" s="144"/>
      <c r="HU167" s="144"/>
      <c r="HV167" s="144"/>
      <c r="HW167" s="144"/>
      <c r="HX167" s="144"/>
      <c r="HY167" s="144"/>
      <c r="HZ167" s="144"/>
      <c r="IA167" s="144"/>
      <c r="IB167" s="144"/>
      <c r="IC167" s="144"/>
      <c r="ID167" s="144"/>
      <c r="IE167" s="144"/>
      <c r="IF167" s="144"/>
      <c r="IG167" s="144"/>
      <c r="IH167" s="144"/>
      <c r="II167" s="144"/>
      <c r="IJ167" s="144"/>
      <c r="IK167" s="144"/>
      <c r="IL167" s="144"/>
      <c r="IM167" s="144"/>
      <c r="IN167" s="144"/>
      <c r="IO167" s="144"/>
      <c r="IP167" s="144"/>
      <c r="IQ167" s="144"/>
      <c r="IR167" s="144"/>
      <c r="IS167" s="144"/>
      <c r="IT167" s="144"/>
      <c r="IU167" s="144"/>
      <c r="IV167" s="144"/>
    </row>
    <row r="168" spans="1:256">
      <c r="A168" s="215">
        <v>38</v>
      </c>
      <c r="B168" s="222" t="s">
        <v>1162</v>
      </c>
      <c r="C168" s="65" t="s">
        <v>1132</v>
      </c>
      <c r="D168" s="64" t="s">
        <v>1001</v>
      </c>
      <c r="E168" s="79">
        <v>1</v>
      </c>
      <c r="F168" s="80"/>
      <c r="G168" s="79"/>
      <c r="H168" s="57"/>
      <c r="I168" s="57"/>
      <c r="J168" s="57"/>
      <c r="K168" s="80"/>
      <c r="L168" s="57"/>
      <c r="M168" s="57"/>
      <c r="N168" s="197">
        <v>0.04</v>
      </c>
      <c r="O168" s="197">
        <v>0.03</v>
      </c>
      <c r="P168" s="197">
        <v>2.5000000000000001E-2</v>
      </c>
      <c r="Q168" s="200">
        <v>5</v>
      </c>
      <c r="R168" s="450">
        <f t="shared" si="5"/>
        <v>0.2</v>
      </c>
      <c r="S168" s="201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  <c r="AU168" s="144"/>
      <c r="AV168" s="144"/>
      <c r="AW168" s="144"/>
      <c r="AX168" s="144"/>
      <c r="AY168" s="144"/>
      <c r="AZ168" s="144"/>
      <c r="BA168" s="144"/>
      <c r="BB168" s="144"/>
      <c r="BC168" s="144"/>
      <c r="BD168" s="144"/>
      <c r="BE168" s="144"/>
      <c r="BF168" s="144"/>
      <c r="BG168" s="144"/>
      <c r="BH168" s="144"/>
      <c r="BI168" s="144"/>
      <c r="BJ168" s="144"/>
      <c r="BK168" s="144"/>
      <c r="BL168" s="144"/>
      <c r="BM168" s="144"/>
      <c r="BN168" s="144"/>
      <c r="BO168" s="144"/>
      <c r="BP168" s="144"/>
      <c r="BQ168" s="144"/>
      <c r="BR168" s="144"/>
      <c r="BS168" s="144"/>
      <c r="BT168" s="144"/>
      <c r="BU168" s="144"/>
      <c r="BV168" s="144"/>
      <c r="BW168" s="144"/>
      <c r="BX168" s="144"/>
      <c r="BY168" s="144"/>
      <c r="BZ168" s="144"/>
      <c r="CA168" s="144"/>
      <c r="CB168" s="144"/>
      <c r="CC168" s="144"/>
      <c r="CD168" s="144"/>
      <c r="CE168" s="144"/>
      <c r="CF168" s="144"/>
      <c r="CG168" s="144"/>
      <c r="CH168" s="144"/>
      <c r="CI168" s="144"/>
      <c r="CJ168" s="144"/>
      <c r="CK168" s="144"/>
      <c r="CL168" s="144"/>
      <c r="CM168" s="144"/>
      <c r="CN168" s="144"/>
      <c r="CO168" s="144"/>
      <c r="CP168" s="144"/>
      <c r="CQ168" s="144"/>
      <c r="CR168" s="144"/>
      <c r="CS168" s="144"/>
      <c r="CT168" s="144"/>
      <c r="CU168" s="144"/>
      <c r="CV168" s="144"/>
      <c r="CW168" s="144"/>
      <c r="CX168" s="144"/>
      <c r="CY168" s="144"/>
      <c r="CZ168" s="144"/>
      <c r="DA168" s="144"/>
      <c r="DB168" s="144"/>
      <c r="DC168" s="144"/>
      <c r="DD168" s="144"/>
      <c r="DE168" s="144"/>
      <c r="DF168" s="144"/>
      <c r="DG168" s="144"/>
      <c r="DH168" s="144"/>
      <c r="DI168" s="144"/>
      <c r="DJ168" s="144"/>
      <c r="DK168" s="144"/>
      <c r="DL168" s="144"/>
      <c r="DM168" s="144"/>
      <c r="DN168" s="144"/>
      <c r="DO168" s="144"/>
      <c r="DP168" s="144"/>
      <c r="DQ168" s="144"/>
      <c r="DR168" s="144"/>
      <c r="DS168" s="144"/>
      <c r="DT168" s="144"/>
      <c r="DU168" s="144"/>
      <c r="DV168" s="144"/>
      <c r="DW168" s="144"/>
      <c r="DX168" s="144"/>
      <c r="DY168" s="144"/>
      <c r="DZ168" s="144"/>
      <c r="EA168" s="144"/>
      <c r="EB168" s="144"/>
      <c r="EC168" s="144"/>
      <c r="ED168" s="144"/>
      <c r="EE168" s="144"/>
      <c r="EF168" s="144"/>
      <c r="EG168" s="144"/>
      <c r="EH168" s="144"/>
      <c r="EI168" s="144"/>
      <c r="EJ168" s="144"/>
      <c r="EK168" s="144"/>
      <c r="EL168" s="144"/>
      <c r="EM168" s="144"/>
      <c r="EN168" s="144"/>
      <c r="EO168" s="144"/>
      <c r="EP168" s="144"/>
      <c r="EQ168" s="144"/>
      <c r="ER168" s="144"/>
      <c r="ES168" s="144"/>
      <c r="ET168" s="144"/>
      <c r="EU168" s="144"/>
      <c r="EV168" s="144"/>
      <c r="EW168" s="144"/>
      <c r="EX168" s="144"/>
      <c r="EY168" s="144"/>
      <c r="EZ168" s="144"/>
      <c r="FA168" s="144"/>
      <c r="FB168" s="144"/>
      <c r="FC168" s="144"/>
      <c r="FD168" s="144"/>
      <c r="FE168" s="144"/>
      <c r="FF168" s="144"/>
      <c r="FG168" s="144"/>
      <c r="FH168" s="144"/>
      <c r="FI168" s="144"/>
      <c r="FJ168" s="144"/>
      <c r="FK168" s="144"/>
      <c r="FL168" s="144"/>
      <c r="FM168" s="144"/>
      <c r="FN168" s="144"/>
      <c r="FO168" s="144"/>
      <c r="FP168" s="144"/>
      <c r="FQ168" s="144"/>
      <c r="FR168" s="144"/>
      <c r="FS168" s="144"/>
      <c r="FT168" s="144"/>
      <c r="FU168" s="144"/>
      <c r="FV168" s="144"/>
      <c r="FW168" s="144"/>
      <c r="FX168" s="144"/>
      <c r="FY168" s="144"/>
      <c r="FZ168" s="144"/>
      <c r="GA168" s="144"/>
      <c r="GB168" s="144"/>
      <c r="GC168" s="144"/>
      <c r="GD168" s="144"/>
      <c r="GE168" s="144"/>
      <c r="GF168" s="144"/>
      <c r="GG168" s="144"/>
      <c r="GH168" s="144"/>
      <c r="GI168" s="144"/>
      <c r="GJ168" s="144"/>
      <c r="GK168" s="144"/>
      <c r="GL168" s="144"/>
      <c r="GM168" s="144"/>
      <c r="GN168" s="144"/>
      <c r="GO168" s="144"/>
      <c r="GP168" s="144"/>
      <c r="GQ168" s="144"/>
      <c r="GR168" s="144"/>
      <c r="GS168" s="144"/>
      <c r="GT168" s="144"/>
      <c r="GU168" s="144"/>
      <c r="GV168" s="144"/>
      <c r="GW168" s="144"/>
      <c r="GX168" s="144"/>
      <c r="GY168" s="144"/>
      <c r="GZ168" s="144"/>
      <c r="HA168" s="144"/>
      <c r="HB168" s="144"/>
      <c r="HC168" s="144"/>
      <c r="HD168" s="144"/>
      <c r="HE168" s="144"/>
      <c r="HF168" s="144"/>
      <c r="HG168" s="144"/>
      <c r="HH168" s="144"/>
      <c r="HI168" s="144"/>
      <c r="HJ168" s="144"/>
      <c r="HK168" s="144"/>
      <c r="HL168" s="144"/>
      <c r="HM168" s="144"/>
      <c r="HN168" s="144"/>
      <c r="HO168" s="144"/>
      <c r="HP168" s="144"/>
      <c r="HQ168" s="144"/>
      <c r="HR168" s="144"/>
      <c r="HS168" s="144"/>
      <c r="HT168" s="144"/>
      <c r="HU168" s="144"/>
      <c r="HV168" s="144"/>
      <c r="HW168" s="144"/>
      <c r="HX168" s="144"/>
      <c r="HY168" s="144"/>
      <c r="HZ168" s="144"/>
      <c r="IA168" s="144"/>
      <c r="IB168" s="144"/>
      <c r="IC168" s="144"/>
      <c r="ID168" s="144"/>
      <c r="IE168" s="144"/>
      <c r="IF168" s="144"/>
      <c r="IG168" s="144"/>
      <c r="IH168" s="144"/>
      <c r="II168" s="144"/>
      <c r="IJ168" s="144"/>
      <c r="IK168" s="144"/>
      <c r="IL168" s="144"/>
      <c r="IM168" s="144"/>
      <c r="IN168" s="144"/>
      <c r="IO168" s="144"/>
      <c r="IP168" s="144"/>
      <c r="IQ168" s="144"/>
      <c r="IR168" s="144"/>
      <c r="IS168" s="144"/>
      <c r="IT168" s="144"/>
      <c r="IU168" s="144"/>
      <c r="IV168" s="144"/>
    </row>
    <row r="169" spans="1:256">
      <c r="A169" s="205">
        <v>39</v>
      </c>
      <c r="B169" s="222" t="s">
        <v>1163</v>
      </c>
      <c r="C169" s="65" t="s">
        <v>1132</v>
      </c>
      <c r="D169" s="64" t="s">
        <v>1001</v>
      </c>
      <c r="E169" s="79">
        <v>1</v>
      </c>
      <c r="F169" s="80"/>
      <c r="G169" s="79"/>
      <c r="H169" s="57"/>
      <c r="I169" s="57"/>
      <c r="J169" s="57"/>
      <c r="K169" s="80"/>
      <c r="L169" s="57"/>
      <c r="M169" s="57"/>
      <c r="N169" s="197">
        <v>0.04</v>
      </c>
      <c r="O169" s="197">
        <v>0.03</v>
      </c>
      <c r="P169" s="197">
        <v>2.5000000000000001E-2</v>
      </c>
      <c r="Q169" s="200">
        <v>5</v>
      </c>
      <c r="R169" s="450">
        <f t="shared" si="5"/>
        <v>0.2</v>
      </c>
      <c r="S169" s="201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  <c r="AU169" s="144"/>
      <c r="AV169" s="144"/>
      <c r="AW169" s="144"/>
      <c r="AX169" s="144"/>
      <c r="AY169" s="144"/>
      <c r="AZ169" s="144"/>
      <c r="BA169" s="144"/>
      <c r="BB169" s="144"/>
      <c r="BC169" s="144"/>
      <c r="BD169" s="144"/>
      <c r="BE169" s="144"/>
      <c r="BF169" s="144"/>
      <c r="BG169" s="144"/>
      <c r="BH169" s="144"/>
      <c r="BI169" s="144"/>
      <c r="BJ169" s="144"/>
      <c r="BK169" s="144"/>
      <c r="BL169" s="144"/>
      <c r="BM169" s="144"/>
      <c r="BN169" s="144"/>
      <c r="BO169" s="144"/>
      <c r="BP169" s="144"/>
      <c r="BQ169" s="144"/>
      <c r="BR169" s="144"/>
      <c r="BS169" s="144"/>
      <c r="BT169" s="144"/>
      <c r="BU169" s="144"/>
      <c r="BV169" s="144"/>
      <c r="BW169" s="144"/>
      <c r="BX169" s="144"/>
      <c r="BY169" s="144"/>
      <c r="BZ169" s="144"/>
      <c r="CA169" s="144"/>
      <c r="CB169" s="144"/>
      <c r="CC169" s="144"/>
      <c r="CD169" s="144"/>
      <c r="CE169" s="144"/>
      <c r="CF169" s="144"/>
      <c r="CG169" s="144"/>
      <c r="CH169" s="144"/>
      <c r="CI169" s="144"/>
      <c r="CJ169" s="144"/>
      <c r="CK169" s="144"/>
      <c r="CL169" s="144"/>
      <c r="CM169" s="144"/>
      <c r="CN169" s="144"/>
      <c r="CO169" s="144"/>
      <c r="CP169" s="144"/>
      <c r="CQ169" s="144"/>
      <c r="CR169" s="144"/>
      <c r="CS169" s="144"/>
      <c r="CT169" s="144"/>
      <c r="CU169" s="144"/>
      <c r="CV169" s="144"/>
      <c r="CW169" s="144"/>
      <c r="CX169" s="144"/>
      <c r="CY169" s="144"/>
      <c r="CZ169" s="144"/>
      <c r="DA169" s="144"/>
      <c r="DB169" s="144"/>
      <c r="DC169" s="144"/>
      <c r="DD169" s="144"/>
      <c r="DE169" s="144"/>
      <c r="DF169" s="144"/>
      <c r="DG169" s="144"/>
      <c r="DH169" s="144"/>
      <c r="DI169" s="144"/>
      <c r="DJ169" s="144"/>
      <c r="DK169" s="144"/>
      <c r="DL169" s="144"/>
      <c r="DM169" s="144"/>
      <c r="DN169" s="144"/>
      <c r="DO169" s="144"/>
      <c r="DP169" s="144"/>
      <c r="DQ169" s="144"/>
      <c r="DR169" s="144"/>
      <c r="DS169" s="144"/>
      <c r="DT169" s="144"/>
      <c r="DU169" s="144"/>
      <c r="DV169" s="144"/>
      <c r="DW169" s="144"/>
      <c r="DX169" s="144"/>
      <c r="DY169" s="144"/>
      <c r="DZ169" s="144"/>
      <c r="EA169" s="144"/>
      <c r="EB169" s="144"/>
      <c r="EC169" s="144"/>
      <c r="ED169" s="144"/>
      <c r="EE169" s="144"/>
      <c r="EF169" s="144"/>
      <c r="EG169" s="144"/>
      <c r="EH169" s="144"/>
      <c r="EI169" s="144"/>
      <c r="EJ169" s="144"/>
      <c r="EK169" s="144"/>
      <c r="EL169" s="144"/>
      <c r="EM169" s="144"/>
      <c r="EN169" s="144"/>
      <c r="EO169" s="144"/>
      <c r="EP169" s="144"/>
      <c r="EQ169" s="144"/>
      <c r="ER169" s="144"/>
      <c r="ES169" s="144"/>
      <c r="ET169" s="144"/>
      <c r="EU169" s="144"/>
      <c r="EV169" s="144"/>
      <c r="EW169" s="144"/>
      <c r="EX169" s="144"/>
      <c r="EY169" s="144"/>
      <c r="EZ169" s="144"/>
      <c r="FA169" s="144"/>
      <c r="FB169" s="144"/>
      <c r="FC169" s="144"/>
      <c r="FD169" s="144"/>
      <c r="FE169" s="144"/>
      <c r="FF169" s="144"/>
      <c r="FG169" s="144"/>
      <c r="FH169" s="144"/>
      <c r="FI169" s="144"/>
      <c r="FJ169" s="144"/>
      <c r="FK169" s="144"/>
      <c r="FL169" s="144"/>
      <c r="FM169" s="144"/>
      <c r="FN169" s="144"/>
      <c r="FO169" s="144"/>
      <c r="FP169" s="144"/>
      <c r="FQ169" s="144"/>
      <c r="FR169" s="144"/>
      <c r="FS169" s="144"/>
      <c r="FT169" s="144"/>
      <c r="FU169" s="144"/>
      <c r="FV169" s="144"/>
      <c r="FW169" s="144"/>
      <c r="FX169" s="144"/>
      <c r="FY169" s="144"/>
      <c r="FZ169" s="144"/>
      <c r="GA169" s="144"/>
      <c r="GB169" s="144"/>
      <c r="GC169" s="144"/>
      <c r="GD169" s="144"/>
      <c r="GE169" s="144"/>
      <c r="GF169" s="144"/>
      <c r="GG169" s="144"/>
      <c r="GH169" s="144"/>
      <c r="GI169" s="144"/>
      <c r="GJ169" s="144"/>
      <c r="GK169" s="144"/>
      <c r="GL169" s="144"/>
      <c r="GM169" s="144"/>
      <c r="GN169" s="144"/>
      <c r="GO169" s="144"/>
      <c r="GP169" s="144"/>
      <c r="GQ169" s="144"/>
      <c r="GR169" s="144"/>
      <c r="GS169" s="144"/>
      <c r="GT169" s="144"/>
      <c r="GU169" s="144"/>
      <c r="GV169" s="144"/>
      <c r="GW169" s="144"/>
      <c r="GX169" s="144"/>
      <c r="GY169" s="144"/>
      <c r="GZ169" s="144"/>
      <c r="HA169" s="144"/>
      <c r="HB169" s="144"/>
      <c r="HC169" s="144"/>
      <c r="HD169" s="144"/>
      <c r="HE169" s="144"/>
      <c r="HF169" s="144"/>
      <c r="HG169" s="144"/>
      <c r="HH169" s="144"/>
      <c r="HI169" s="144"/>
      <c r="HJ169" s="144"/>
      <c r="HK169" s="144"/>
      <c r="HL169" s="144"/>
      <c r="HM169" s="144"/>
      <c r="HN169" s="144"/>
      <c r="HO169" s="144"/>
      <c r="HP169" s="144"/>
      <c r="HQ169" s="144"/>
      <c r="HR169" s="144"/>
      <c r="HS169" s="144"/>
      <c r="HT169" s="144"/>
      <c r="HU169" s="144"/>
      <c r="HV169" s="144"/>
      <c r="HW169" s="144"/>
      <c r="HX169" s="144"/>
      <c r="HY169" s="144"/>
      <c r="HZ169" s="144"/>
      <c r="IA169" s="144"/>
      <c r="IB169" s="144"/>
      <c r="IC169" s="144"/>
      <c r="ID169" s="144"/>
      <c r="IE169" s="144"/>
      <c r="IF169" s="144"/>
      <c r="IG169" s="144"/>
      <c r="IH169" s="144"/>
      <c r="II169" s="144"/>
      <c r="IJ169" s="144"/>
      <c r="IK169" s="144"/>
      <c r="IL169" s="144"/>
      <c r="IM169" s="144"/>
      <c r="IN169" s="144"/>
      <c r="IO169" s="144"/>
      <c r="IP169" s="144"/>
      <c r="IQ169" s="144"/>
      <c r="IR169" s="144"/>
      <c r="IS169" s="144"/>
      <c r="IT169" s="144"/>
      <c r="IU169" s="144"/>
      <c r="IV169" s="144"/>
    </row>
    <row r="170" spans="1:256">
      <c r="A170" s="215">
        <v>40</v>
      </c>
      <c r="B170" s="222" t="s">
        <v>1164</v>
      </c>
      <c r="C170" s="65" t="s">
        <v>1132</v>
      </c>
      <c r="D170" s="64" t="s">
        <v>1001</v>
      </c>
      <c r="E170" s="79">
        <v>1</v>
      </c>
      <c r="F170" s="80"/>
      <c r="G170" s="79"/>
      <c r="H170" s="57"/>
      <c r="I170" s="57"/>
      <c r="J170" s="57"/>
      <c r="K170" s="80"/>
      <c r="L170" s="57"/>
      <c r="M170" s="57"/>
      <c r="N170" s="197">
        <v>0.04</v>
      </c>
      <c r="O170" s="197">
        <v>0.03</v>
      </c>
      <c r="P170" s="197">
        <v>2.5000000000000001E-2</v>
      </c>
      <c r="Q170" s="200">
        <v>5</v>
      </c>
      <c r="R170" s="450">
        <f t="shared" si="5"/>
        <v>0.2</v>
      </c>
      <c r="S170" s="201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  <c r="AU170" s="144"/>
      <c r="AV170" s="144"/>
      <c r="AW170" s="144"/>
      <c r="AX170" s="144"/>
      <c r="AY170" s="144"/>
      <c r="AZ170" s="144"/>
      <c r="BA170" s="144"/>
      <c r="BB170" s="144"/>
      <c r="BC170" s="144"/>
      <c r="BD170" s="144"/>
      <c r="BE170" s="144"/>
      <c r="BF170" s="144"/>
      <c r="BG170" s="144"/>
      <c r="BH170" s="144"/>
      <c r="BI170" s="144"/>
      <c r="BJ170" s="144"/>
      <c r="BK170" s="144"/>
      <c r="BL170" s="144"/>
      <c r="BM170" s="144"/>
      <c r="BN170" s="144"/>
      <c r="BO170" s="144"/>
      <c r="BP170" s="144"/>
      <c r="BQ170" s="144"/>
      <c r="BR170" s="144"/>
      <c r="BS170" s="144"/>
      <c r="BT170" s="144"/>
      <c r="BU170" s="144"/>
      <c r="BV170" s="144"/>
      <c r="BW170" s="144"/>
      <c r="BX170" s="144"/>
      <c r="BY170" s="144"/>
      <c r="BZ170" s="144"/>
      <c r="CA170" s="144"/>
      <c r="CB170" s="144"/>
      <c r="CC170" s="144"/>
      <c r="CD170" s="144"/>
      <c r="CE170" s="144"/>
      <c r="CF170" s="144"/>
      <c r="CG170" s="144"/>
      <c r="CH170" s="144"/>
      <c r="CI170" s="144"/>
      <c r="CJ170" s="144"/>
      <c r="CK170" s="144"/>
      <c r="CL170" s="144"/>
      <c r="CM170" s="144"/>
      <c r="CN170" s="144"/>
      <c r="CO170" s="144"/>
      <c r="CP170" s="144"/>
      <c r="CQ170" s="144"/>
      <c r="CR170" s="144"/>
      <c r="CS170" s="144"/>
      <c r="CT170" s="144"/>
      <c r="CU170" s="144"/>
      <c r="CV170" s="144"/>
      <c r="CW170" s="144"/>
      <c r="CX170" s="144"/>
      <c r="CY170" s="144"/>
      <c r="CZ170" s="144"/>
      <c r="DA170" s="144"/>
      <c r="DB170" s="144"/>
      <c r="DC170" s="144"/>
      <c r="DD170" s="144"/>
      <c r="DE170" s="144"/>
      <c r="DF170" s="144"/>
      <c r="DG170" s="144"/>
      <c r="DH170" s="144"/>
      <c r="DI170" s="144"/>
      <c r="DJ170" s="144"/>
      <c r="DK170" s="144"/>
      <c r="DL170" s="144"/>
      <c r="DM170" s="144"/>
      <c r="DN170" s="144"/>
      <c r="DO170" s="144"/>
      <c r="DP170" s="144"/>
      <c r="DQ170" s="144"/>
      <c r="DR170" s="144"/>
      <c r="DS170" s="144"/>
      <c r="DT170" s="144"/>
      <c r="DU170" s="144"/>
      <c r="DV170" s="144"/>
      <c r="DW170" s="144"/>
      <c r="DX170" s="144"/>
      <c r="DY170" s="144"/>
      <c r="DZ170" s="144"/>
      <c r="EA170" s="144"/>
      <c r="EB170" s="144"/>
      <c r="EC170" s="144"/>
      <c r="ED170" s="144"/>
      <c r="EE170" s="144"/>
      <c r="EF170" s="144"/>
      <c r="EG170" s="144"/>
      <c r="EH170" s="144"/>
      <c r="EI170" s="144"/>
      <c r="EJ170" s="144"/>
      <c r="EK170" s="144"/>
      <c r="EL170" s="144"/>
      <c r="EM170" s="144"/>
      <c r="EN170" s="144"/>
      <c r="EO170" s="144"/>
      <c r="EP170" s="144"/>
      <c r="EQ170" s="144"/>
      <c r="ER170" s="144"/>
      <c r="ES170" s="144"/>
      <c r="ET170" s="144"/>
      <c r="EU170" s="144"/>
      <c r="EV170" s="144"/>
      <c r="EW170" s="144"/>
      <c r="EX170" s="144"/>
      <c r="EY170" s="144"/>
      <c r="EZ170" s="144"/>
      <c r="FA170" s="144"/>
      <c r="FB170" s="144"/>
      <c r="FC170" s="144"/>
      <c r="FD170" s="144"/>
      <c r="FE170" s="144"/>
      <c r="FF170" s="144"/>
      <c r="FG170" s="144"/>
      <c r="FH170" s="144"/>
      <c r="FI170" s="144"/>
      <c r="FJ170" s="144"/>
      <c r="FK170" s="144"/>
      <c r="FL170" s="144"/>
      <c r="FM170" s="144"/>
      <c r="FN170" s="144"/>
      <c r="FO170" s="144"/>
      <c r="FP170" s="144"/>
      <c r="FQ170" s="144"/>
      <c r="FR170" s="144"/>
      <c r="FS170" s="144"/>
      <c r="FT170" s="144"/>
      <c r="FU170" s="144"/>
      <c r="FV170" s="144"/>
      <c r="FW170" s="144"/>
      <c r="FX170" s="144"/>
      <c r="FY170" s="144"/>
      <c r="FZ170" s="144"/>
      <c r="GA170" s="144"/>
      <c r="GB170" s="144"/>
      <c r="GC170" s="144"/>
      <c r="GD170" s="144"/>
      <c r="GE170" s="144"/>
      <c r="GF170" s="144"/>
      <c r="GG170" s="144"/>
      <c r="GH170" s="144"/>
      <c r="GI170" s="144"/>
      <c r="GJ170" s="144"/>
      <c r="GK170" s="144"/>
      <c r="GL170" s="144"/>
      <c r="GM170" s="144"/>
      <c r="GN170" s="144"/>
      <c r="GO170" s="144"/>
      <c r="GP170" s="144"/>
      <c r="GQ170" s="144"/>
      <c r="GR170" s="144"/>
      <c r="GS170" s="144"/>
      <c r="GT170" s="144"/>
      <c r="GU170" s="144"/>
      <c r="GV170" s="144"/>
      <c r="GW170" s="144"/>
      <c r="GX170" s="144"/>
      <c r="GY170" s="144"/>
      <c r="GZ170" s="144"/>
      <c r="HA170" s="144"/>
      <c r="HB170" s="144"/>
      <c r="HC170" s="144"/>
      <c r="HD170" s="144"/>
      <c r="HE170" s="144"/>
      <c r="HF170" s="144"/>
      <c r="HG170" s="144"/>
      <c r="HH170" s="144"/>
      <c r="HI170" s="144"/>
      <c r="HJ170" s="144"/>
      <c r="HK170" s="144"/>
      <c r="HL170" s="144"/>
      <c r="HM170" s="144"/>
      <c r="HN170" s="144"/>
      <c r="HO170" s="144"/>
      <c r="HP170" s="144"/>
      <c r="HQ170" s="144"/>
      <c r="HR170" s="144"/>
      <c r="HS170" s="144"/>
      <c r="HT170" s="144"/>
      <c r="HU170" s="144"/>
      <c r="HV170" s="144"/>
      <c r="HW170" s="144"/>
      <c r="HX170" s="144"/>
      <c r="HY170" s="144"/>
      <c r="HZ170" s="144"/>
      <c r="IA170" s="144"/>
      <c r="IB170" s="144"/>
      <c r="IC170" s="144"/>
      <c r="ID170" s="144"/>
      <c r="IE170" s="144"/>
      <c r="IF170" s="144"/>
      <c r="IG170" s="144"/>
      <c r="IH170" s="144"/>
      <c r="II170" s="144"/>
      <c r="IJ170" s="144"/>
      <c r="IK170" s="144"/>
      <c r="IL170" s="144"/>
      <c r="IM170" s="144"/>
      <c r="IN170" s="144"/>
      <c r="IO170" s="144"/>
      <c r="IP170" s="144"/>
      <c r="IQ170" s="144"/>
      <c r="IR170" s="144"/>
      <c r="IS170" s="144"/>
      <c r="IT170" s="144"/>
      <c r="IU170" s="144"/>
      <c r="IV170" s="144"/>
    </row>
    <row r="171" spans="1:256">
      <c r="A171" s="205">
        <v>41</v>
      </c>
      <c r="B171" s="222" t="s">
        <v>1165</v>
      </c>
      <c r="C171" s="65" t="s">
        <v>1166</v>
      </c>
      <c r="D171" s="64" t="s">
        <v>1001</v>
      </c>
      <c r="E171" s="79">
        <v>1</v>
      </c>
      <c r="F171" s="80"/>
      <c r="G171" s="79"/>
      <c r="H171" s="57"/>
      <c r="I171" s="57"/>
      <c r="J171" s="57"/>
      <c r="K171" s="80"/>
      <c r="L171" s="57"/>
      <c r="M171" s="57"/>
      <c r="N171" s="197">
        <v>0.04</v>
      </c>
      <c r="O171" s="197">
        <v>0.03</v>
      </c>
      <c r="P171" s="197">
        <v>2.5000000000000001E-2</v>
      </c>
      <c r="Q171" s="200">
        <v>5</v>
      </c>
      <c r="R171" s="450">
        <f t="shared" si="5"/>
        <v>0.2</v>
      </c>
      <c r="S171" s="201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  <c r="AU171" s="144"/>
      <c r="AV171" s="144"/>
      <c r="AW171" s="144"/>
      <c r="AX171" s="144"/>
      <c r="AY171" s="144"/>
      <c r="AZ171" s="144"/>
      <c r="BA171" s="144"/>
      <c r="BB171" s="144"/>
      <c r="BC171" s="144"/>
      <c r="BD171" s="144"/>
      <c r="BE171" s="144"/>
      <c r="BF171" s="144"/>
      <c r="BG171" s="144"/>
      <c r="BH171" s="144"/>
      <c r="BI171" s="144"/>
      <c r="BJ171" s="144"/>
      <c r="BK171" s="144"/>
      <c r="BL171" s="144"/>
      <c r="BM171" s="144"/>
      <c r="BN171" s="144"/>
      <c r="BO171" s="144"/>
      <c r="BP171" s="144"/>
      <c r="BQ171" s="144"/>
      <c r="BR171" s="144"/>
      <c r="BS171" s="144"/>
      <c r="BT171" s="144"/>
      <c r="BU171" s="144"/>
      <c r="BV171" s="144"/>
      <c r="BW171" s="144"/>
      <c r="BX171" s="144"/>
      <c r="BY171" s="144"/>
      <c r="BZ171" s="144"/>
      <c r="CA171" s="144"/>
      <c r="CB171" s="144"/>
      <c r="CC171" s="144"/>
      <c r="CD171" s="144"/>
      <c r="CE171" s="144"/>
      <c r="CF171" s="144"/>
      <c r="CG171" s="144"/>
      <c r="CH171" s="144"/>
      <c r="CI171" s="144"/>
      <c r="CJ171" s="144"/>
      <c r="CK171" s="144"/>
      <c r="CL171" s="144"/>
      <c r="CM171" s="144"/>
      <c r="CN171" s="144"/>
      <c r="CO171" s="144"/>
      <c r="CP171" s="144"/>
      <c r="CQ171" s="144"/>
      <c r="CR171" s="144"/>
      <c r="CS171" s="144"/>
      <c r="CT171" s="144"/>
      <c r="CU171" s="144"/>
      <c r="CV171" s="144"/>
      <c r="CW171" s="144"/>
      <c r="CX171" s="144"/>
      <c r="CY171" s="144"/>
      <c r="CZ171" s="144"/>
      <c r="DA171" s="144"/>
      <c r="DB171" s="144"/>
      <c r="DC171" s="144"/>
      <c r="DD171" s="144"/>
      <c r="DE171" s="144"/>
      <c r="DF171" s="144"/>
      <c r="DG171" s="144"/>
      <c r="DH171" s="144"/>
      <c r="DI171" s="144"/>
      <c r="DJ171" s="144"/>
      <c r="DK171" s="144"/>
      <c r="DL171" s="144"/>
      <c r="DM171" s="144"/>
      <c r="DN171" s="144"/>
      <c r="DO171" s="144"/>
      <c r="DP171" s="144"/>
      <c r="DQ171" s="144"/>
      <c r="DR171" s="144"/>
      <c r="DS171" s="144"/>
      <c r="DT171" s="144"/>
      <c r="DU171" s="144"/>
      <c r="DV171" s="144"/>
      <c r="DW171" s="144"/>
      <c r="DX171" s="144"/>
      <c r="DY171" s="144"/>
      <c r="DZ171" s="144"/>
      <c r="EA171" s="144"/>
      <c r="EB171" s="144"/>
      <c r="EC171" s="144"/>
      <c r="ED171" s="144"/>
      <c r="EE171" s="144"/>
      <c r="EF171" s="144"/>
      <c r="EG171" s="144"/>
      <c r="EH171" s="144"/>
      <c r="EI171" s="144"/>
      <c r="EJ171" s="144"/>
      <c r="EK171" s="144"/>
      <c r="EL171" s="144"/>
      <c r="EM171" s="144"/>
      <c r="EN171" s="144"/>
      <c r="EO171" s="144"/>
      <c r="EP171" s="144"/>
      <c r="EQ171" s="144"/>
      <c r="ER171" s="144"/>
      <c r="ES171" s="144"/>
      <c r="ET171" s="144"/>
      <c r="EU171" s="144"/>
      <c r="EV171" s="144"/>
      <c r="EW171" s="144"/>
      <c r="EX171" s="144"/>
      <c r="EY171" s="144"/>
      <c r="EZ171" s="144"/>
      <c r="FA171" s="144"/>
      <c r="FB171" s="144"/>
      <c r="FC171" s="144"/>
      <c r="FD171" s="144"/>
      <c r="FE171" s="144"/>
      <c r="FF171" s="144"/>
      <c r="FG171" s="144"/>
      <c r="FH171" s="144"/>
      <c r="FI171" s="144"/>
      <c r="FJ171" s="144"/>
      <c r="FK171" s="144"/>
      <c r="FL171" s="144"/>
      <c r="FM171" s="144"/>
      <c r="FN171" s="144"/>
      <c r="FO171" s="144"/>
      <c r="FP171" s="144"/>
      <c r="FQ171" s="144"/>
      <c r="FR171" s="144"/>
      <c r="FS171" s="144"/>
      <c r="FT171" s="144"/>
      <c r="FU171" s="144"/>
      <c r="FV171" s="144"/>
      <c r="FW171" s="144"/>
      <c r="FX171" s="144"/>
      <c r="FY171" s="144"/>
      <c r="FZ171" s="144"/>
      <c r="GA171" s="144"/>
      <c r="GB171" s="144"/>
      <c r="GC171" s="144"/>
      <c r="GD171" s="144"/>
      <c r="GE171" s="144"/>
      <c r="GF171" s="144"/>
      <c r="GG171" s="144"/>
      <c r="GH171" s="144"/>
      <c r="GI171" s="144"/>
      <c r="GJ171" s="144"/>
      <c r="GK171" s="144"/>
      <c r="GL171" s="144"/>
      <c r="GM171" s="144"/>
      <c r="GN171" s="144"/>
      <c r="GO171" s="144"/>
      <c r="GP171" s="144"/>
      <c r="GQ171" s="144"/>
      <c r="GR171" s="144"/>
      <c r="GS171" s="144"/>
      <c r="GT171" s="144"/>
      <c r="GU171" s="144"/>
      <c r="GV171" s="144"/>
      <c r="GW171" s="144"/>
      <c r="GX171" s="144"/>
      <c r="GY171" s="144"/>
      <c r="GZ171" s="144"/>
      <c r="HA171" s="144"/>
      <c r="HB171" s="144"/>
      <c r="HC171" s="144"/>
      <c r="HD171" s="144"/>
      <c r="HE171" s="144"/>
      <c r="HF171" s="144"/>
      <c r="HG171" s="144"/>
      <c r="HH171" s="144"/>
      <c r="HI171" s="144"/>
      <c r="HJ171" s="144"/>
      <c r="HK171" s="144"/>
      <c r="HL171" s="144"/>
      <c r="HM171" s="144"/>
      <c r="HN171" s="144"/>
      <c r="HO171" s="144"/>
      <c r="HP171" s="144"/>
      <c r="HQ171" s="144"/>
      <c r="HR171" s="144"/>
      <c r="HS171" s="144"/>
      <c r="HT171" s="144"/>
      <c r="HU171" s="144"/>
      <c r="HV171" s="144"/>
      <c r="HW171" s="144"/>
      <c r="HX171" s="144"/>
      <c r="HY171" s="144"/>
      <c r="HZ171" s="144"/>
      <c r="IA171" s="144"/>
      <c r="IB171" s="144"/>
      <c r="IC171" s="144"/>
      <c r="ID171" s="144"/>
      <c r="IE171" s="144"/>
      <c r="IF171" s="144"/>
      <c r="IG171" s="144"/>
      <c r="IH171" s="144"/>
      <c r="II171" s="144"/>
      <c r="IJ171" s="144"/>
      <c r="IK171" s="144"/>
      <c r="IL171" s="144"/>
      <c r="IM171" s="144"/>
      <c r="IN171" s="144"/>
      <c r="IO171" s="144"/>
      <c r="IP171" s="144"/>
      <c r="IQ171" s="144"/>
      <c r="IR171" s="144"/>
      <c r="IS171" s="144"/>
      <c r="IT171" s="144"/>
      <c r="IU171" s="144"/>
      <c r="IV171" s="144"/>
    </row>
    <row r="172" spans="1:256">
      <c r="A172" s="215">
        <v>42</v>
      </c>
      <c r="B172" s="222" t="s">
        <v>1167</v>
      </c>
      <c r="C172" s="65" t="s">
        <v>1166</v>
      </c>
      <c r="D172" s="64" t="s">
        <v>1001</v>
      </c>
      <c r="E172" s="79">
        <v>1</v>
      </c>
      <c r="F172" s="80"/>
      <c r="G172" s="79"/>
      <c r="H172" s="57"/>
      <c r="I172" s="57"/>
      <c r="J172" s="57"/>
      <c r="K172" s="80"/>
      <c r="L172" s="57"/>
      <c r="M172" s="57"/>
      <c r="N172" s="197">
        <v>0.04</v>
      </c>
      <c r="O172" s="197">
        <v>0.03</v>
      </c>
      <c r="P172" s="197">
        <v>2.5000000000000001E-2</v>
      </c>
      <c r="Q172" s="200">
        <v>5</v>
      </c>
      <c r="R172" s="450">
        <f t="shared" si="5"/>
        <v>0.2</v>
      </c>
      <c r="S172" s="201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  <c r="AU172" s="144"/>
      <c r="AV172" s="144"/>
      <c r="AW172" s="144"/>
      <c r="AX172" s="144"/>
      <c r="AY172" s="144"/>
      <c r="AZ172" s="144"/>
      <c r="BA172" s="144"/>
      <c r="BB172" s="144"/>
      <c r="BC172" s="144"/>
      <c r="BD172" s="144"/>
      <c r="BE172" s="144"/>
      <c r="BF172" s="144"/>
      <c r="BG172" s="144"/>
      <c r="BH172" s="144"/>
      <c r="BI172" s="144"/>
      <c r="BJ172" s="144"/>
      <c r="BK172" s="144"/>
      <c r="BL172" s="144"/>
      <c r="BM172" s="144"/>
      <c r="BN172" s="144"/>
      <c r="BO172" s="144"/>
      <c r="BP172" s="144"/>
      <c r="BQ172" s="144"/>
      <c r="BR172" s="144"/>
      <c r="BS172" s="144"/>
      <c r="BT172" s="144"/>
      <c r="BU172" s="144"/>
      <c r="BV172" s="144"/>
      <c r="BW172" s="144"/>
      <c r="BX172" s="144"/>
      <c r="BY172" s="144"/>
      <c r="BZ172" s="144"/>
      <c r="CA172" s="144"/>
      <c r="CB172" s="144"/>
      <c r="CC172" s="144"/>
      <c r="CD172" s="144"/>
      <c r="CE172" s="144"/>
      <c r="CF172" s="144"/>
      <c r="CG172" s="144"/>
      <c r="CH172" s="144"/>
      <c r="CI172" s="144"/>
      <c r="CJ172" s="144"/>
      <c r="CK172" s="144"/>
      <c r="CL172" s="144"/>
      <c r="CM172" s="144"/>
      <c r="CN172" s="144"/>
      <c r="CO172" s="144"/>
      <c r="CP172" s="144"/>
      <c r="CQ172" s="144"/>
      <c r="CR172" s="144"/>
      <c r="CS172" s="144"/>
      <c r="CT172" s="144"/>
      <c r="CU172" s="144"/>
      <c r="CV172" s="144"/>
      <c r="CW172" s="144"/>
      <c r="CX172" s="144"/>
      <c r="CY172" s="144"/>
      <c r="CZ172" s="144"/>
      <c r="DA172" s="144"/>
      <c r="DB172" s="144"/>
      <c r="DC172" s="144"/>
      <c r="DD172" s="144"/>
      <c r="DE172" s="144"/>
      <c r="DF172" s="144"/>
      <c r="DG172" s="144"/>
      <c r="DH172" s="144"/>
      <c r="DI172" s="144"/>
      <c r="DJ172" s="144"/>
      <c r="DK172" s="144"/>
      <c r="DL172" s="144"/>
      <c r="DM172" s="144"/>
      <c r="DN172" s="144"/>
      <c r="DO172" s="144"/>
      <c r="DP172" s="144"/>
      <c r="DQ172" s="144"/>
      <c r="DR172" s="144"/>
      <c r="DS172" s="144"/>
      <c r="DT172" s="144"/>
      <c r="DU172" s="144"/>
      <c r="DV172" s="144"/>
      <c r="DW172" s="144"/>
      <c r="DX172" s="144"/>
      <c r="DY172" s="144"/>
      <c r="DZ172" s="144"/>
      <c r="EA172" s="144"/>
      <c r="EB172" s="144"/>
      <c r="EC172" s="144"/>
      <c r="ED172" s="144"/>
      <c r="EE172" s="144"/>
      <c r="EF172" s="144"/>
      <c r="EG172" s="144"/>
      <c r="EH172" s="144"/>
      <c r="EI172" s="144"/>
      <c r="EJ172" s="144"/>
      <c r="EK172" s="144"/>
      <c r="EL172" s="144"/>
      <c r="EM172" s="144"/>
      <c r="EN172" s="144"/>
      <c r="EO172" s="144"/>
      <c r="EP172" s="144"/>
      <c r="EQ172" s="144"/>
      <c r="ER172" s="144"/>
      <c r="ES172" s="144"/>
      <c r="ET172" s="144"/>
      <c r="EU172" s="144"/>
      <c r="EV172" s="144"/>
      <c r="EW172" s="144"/>
      <c r="EX172" s="144"/>
      <c r="EY172" s="144"/>
      <c r="EZ172" s="144"/>
      <c r="FA172" s="144"/>
      <c r="FB172" s="144"/>
      <c r="FC172" s="144"/>
      <c r="FD172" s="144"/>
      <c r="FE172" s="144"/>
      <c r="FF172" s="144"/>
      <c r="FG172" s="144"/>
      <c r="FH172" s="144"/>
      <c r="FI172" s="144"/>
      <c r="FJ172" s="144"/>
      <c r="FK172" s="144"/>
      <c r="FL172" s="144"/>
      <c r="FM172" s="144"/>
      <c r="FN172" s="144"/>
      <c r="FO172" s="144"/>
      <c r="FP172" s="144"/>
      <c r="FQ172" s="144"/>
      <c r="FR172" s="144"/>
      <c r="FS172" s="144"/>
      <c r="FT172" s="144"/>
      <c r="FU172" s="144"/>
      <c r="FV172" s="144"/>
      <c r="FW172" s="144"/>
      <c r="FX172" s="144"/>
      <c r="FY172" s="144"/>
      <c r="FZ172" s="144"/>
      <c r="GA172" s="144"/>
      <c r="GB172" s="144"/>
      <c r="GC172" s="144"/>
      <c r="GD172" s="144"/>
      <c r="GE172" s="144"/>
      <c r="GF172" s="144"/>
      <c r="GG172" s="144"/>
      <c r="GH172" s="144"/>
      <c r="GI172" s="144"/>
      <c r="GJ172" s="144"/>
      <c r="GK172" s="144"/>
      <c r="GL172" s="144"/>
      <c r="GM172" s="144"/>
      <c r="GN172" s="144"/>
      <c r="GO172" s="144"/>
      <c r="GP172" s="144"/>
      <c r="GQ172" s="144"/>
      <c r="GR172" s="144"/>
      <c r="GS172" s="144"/>
      <c r="GT172" s="144"/>
      <c r="GU172" s="144"/>
      <c r="GV172" s="144"/>
      <c r="GW172" s="144"/>
      <c r="GX172" s="144"/>
      <c r="GY172" s="144"/>
      <c r="GZ172" s="144"/>
      <c r="HA172" s="144"/>
      <c r="HB172" s="144"/>
      <c r="HC172" s="144"/>
      <c r="HD172" s="144"/>
      <c r="HE172" s="144"/>
      <c r="HF172" s="144"/>
      <c r="HG172" s="144"/>
      <c r="HH172" s="144"/>
      <c r="HI172" s="144"/>
      <c r="HJ172" s="144"/>
      <c r="HK172" s="144"/>
      <c r="HL172" s="144"/>
      <c r="HM172" s="144"/>
      <c r="HN172" s="144"/>
      <c r="HO172" s="144"/>
      <c r="HP172" s="144"/>
      <c r="HQ172" s="144"/>
      <c r="HR172" s="144"/>
      <c r="HS172" s="144"/>
      <c r="HT172" s="144"/>
      <c r="HU172" s="144"/>
      <c r="HV172" s="144"/>
      <c r="HW172" s="144"/>
      <c r="HX172" s="144"/>
      <c r="HY172" s="144"/>
      <c r="HZ172" s="144"/>
      <c r="IA172" s="144"/>
      <c r="IB172" s="144"/>
      <c r="IC172" s="144"/>
      <c r="ID172" s="144"/>
      <c r="IE172" s="144"/>
      <c r="IF172" s="144"/>
      <c r="IG172" s="144"/>
      <c r="IH172" s="144"/>
      <c r="II172" s="144"/>
      <c r="IJ172" s="144"/>
      <c r="IK172" s="144"/>
      <c r="IL172" s="144"/>
      <c r="IM172" s="144"/>
      <c r="IN172" s="144"/>
      <c r="IO172" s="144"/>
      <c r="IP172" s="144"/>
      <c r="IQ172" s="144"/>
      <c r="IR172" s="144"/>
      <c r="IS172" s="144"/>
      <c r="IT172" s="144"/>
      <c r="IU172" s="144"/>
      <c r="IV172" s="144"/>
    </row>
    <row r="173" spans="1:256">
      <c r="A173" s="205">
        <v>43</v>
      </c>
      <c r="B173" s="222" t="s">
        <v>1168</v>
      </c>
      <c r="C173" s="65" t="s">
        <v>1166</v>
      </c>
      <c r="D173" s="64" t="s">
        <v>1001</v>
      </c>
      <c r="E173" s="79">
        <v>1</v>
      </c>
      <c r="F173" s="80"/>
      <c r="G173" s="79"/>
      <c r="H173" s="57"/>
      <c r="I173" s="57"/>
      <c r="J173" s="57"/>
      <c r="K173" s="80"/>
      <c r="L173" s="57"/>
      <c r="M173" s="57"/>
      <c r="N173" s="197">
        <v>0.04</v>
      </c>
      <c r="O173" s="197">
        <v>0.03</v>
      </c>
      <c r="P173" s="197">
        <v>2.5000000000000001E-2</v>
      </c>
      <c r="Q173" s="200">
        <v>5</v>
      </c>
      <c r="R173" s="450">
        <f t="shared" si="5"/>
        <v>0.2</v>
      </c>
      <c r="S173" s="201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4"/>
      <c r="ED173" s="144"/>
      <c r="EE173" s="144"/>
      <c r="EF173" s="144"/>
      <c r="EG173" s="144"/>
      <c r="EH173" s="144"/>
      <c r="EI173" s="144"/>
      <c r="EJ173" s="144"/>
      <c r="EK173" s="144"/>
      <c r="EL173" s="144"/>
      <c r="EM173" s="144"/>
      <c r="EN173" s="144"/>
      <c r="EO173" s="144"/>
      <c r="EP173" s="144"/>
      <c r="EQ173" s="144"/>
      <c r="ER173" s="144"/>
      <c r="ES173" s="144"/>
      <c r="ET173" s="144"/>
      <c r="EU173" s="144"/>
      <c r="EV173" s="144"/>
      <c r="EW173" s="144"/>
      <c r="EX173" s="144"/>
      <c r="EY173" s="144"/>
      <c r="EZ173" s="144"/>
      <c r="FA173" s="144"/>
      <c r="FB173" s="144"/>
      <c r="FC173" s="144"/>
      <c r="FD173" s="144"/>
      <c r="FE173" s="144"/>
      <c r="FF173" s="144"/>
      <c r="FG173" s="144"/>
      <c r="FH173" s="144"/>
      <c r="FI173" s="144"/>
      <c r="FJ173" s="144"/>
      <c r="FK173" s="144"/>
      <c r="FL173" s="144"/>
      <c r="FM173" s="144"/>
      <c r="FN173" s="144"/>
      <c r="FO173" s="144"/>
      <c r="FP173" s="144"/>
      <c r="FQ173" s="144"/>
      <c r="FR173" s="144"/>
      <c r="FS173" s="144"/>
      <c r="FT173" s="144"/>
      <c r="FU173" s="144"/>
      <c r="FV173" s="144"/>
      <c r="FW173" s="144"/>
      <c r="FX173" s="144"/>
      <c r="FY173" s="144"/>
      <c r="FZ173" s="144"/>
      <c r="GA173" s="144"/>
      <c r="GB173" s="144"/>
      <c r="GC173" s="144"/>
      <c r="GD173" s="144"/>
      <c r="GE173" s="144"/>
      <c r="GF173" s="144"/>
      <c r="GG173" s="144"/>
      <c r="GH173" s="144"/>
      <c r="GI173" s="144"/>
      <c r="GJ173" s="144"/>
      <c r="GK173" s="144"/>
      <c r="GL173" s="144"/>
      <c r="GM173" s="144"/>
      <c r="GN173" s="144"/>
      <c r="GO173" s="144"/>
      <c r="GP173" s="144"/>
      <c r="GQ173" s="144"/>
      <c r="GR173" s="144"/>
      <c r="GS173" s="144"/>
      <c r="GT173" s="144"/>
      <c r="GU173" s="144"/>
      <c r="GV173" s="144"/>
      <c r="GW173" s="144"/>
      <c r="GX173" s="144"/>
      <c r="GY173" s="144"/>
      <c r="GZ173" s="144"/>
      <c r="HA173" s="144"/>
      <c r="HB173" s="144"/>
      <c r="HC173" s="144"/>
      <c r="HD173" s="144"/>
      <c r="HE173" s="144"/>
      <c r="HF173" s="144"/>
      <c r="HG173" s="144"/>
      <c r="HH173" s="144"/>
      <c r="HI173" s="144"/>
      <c r="HJ173" s="144"/>
      <c r="HK173" s="144"/>
      <c r="HL173" s="144"/>
      <c r="HM173" s="144"/>
      <c r="HN173" s="144"/>
      <c r="HO173" s="144"/>
      <c r="HP173" s="144"/>
      <c r="HQ173" s="144"/>
      <c r="HR173" s="144"/>
      <c r="HS173" s="144"/>
      <c r="HT173" s="144"/>
      <c r="HU173" s="144"/>
      <c r="HV173" s="144"/>
      <c r="HW173" s="144"/>
      <c r="HX173" s="144"/>
      <c r="HY173" s="144"/>
      <c r="HZ173" s="144"/>
      <c r="IA173" s="144"/>
      <c r="IB173" s="144"/>
      <c r="IC173" s="144"/>
      <c r="ID173" s="144"/>
      <c r="IE173" s="144"/>
      <c r="IF173" s="144"/>
      <c r="IG173" s="144"/>
      <c r="IH173" s="144"/>
      <c r="II173" s="144"/>
      <c r="IJ173" s="144"/>
      <c r="IK173" s="144"/>
      <c r="IL173" s="144"/>
      <c r="IM173" s="144"/>
      <c r="IN173" s="144"/>
      <c r="IO173" s="144"/>
      <c r="IP173" s="144"/>
      <c r="IQ173" s="144"/>
      <c r="IR173" s="144"/>
      <c r="IS173" s="144"/>
      <c r="IT173" s="144"/>
      <c r="IU173" s="144"/>
      <c r="IV173" s="144"/>
    </row>
    <row r="174" spans="1:256">
      <c r="A174" s="215">
        <v>44</v>
      </c>
      <c r="B174" s="222" t="s">
        <v>1169</v>
      </c>
      <c r="C174" s="65" t="s">
        <v>1166</v>
      </c>
      <c r="D174" s="64" t="s">
        <v>1001</v>
      </c>
      <c r="E174" s="79">
        <v>1</v>
      </c>
      <c r="F174" s="80"/>
      <c r="G174" s="79"/>
      <c r="H174" s="57"/>
      <c r="I174" s="57"/>
      <c r="J174" s="57"/>
      <c r="K174" s="80"/>
      <c r="L174" s="57"/>
      <c r="M174" s="57"/>
      <c r="N174" s="197">
        <v>0.04</v>
      </c>
      <c r="O174" s="197">
        <v>0.03</v>
      </c>
      <c r="P174" s="197">
        <v>2.5000000000000001E-2</v>
      </c>
      <c r="Q174" s="200">
        <v>5</v>
      </c>
      <c r="R174" s="450">
        <f t="shared" si="5"/>
        <v>0.2</v>
      </c>
      <c r="S174" s="201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  <c r="AU174" s="144"/>
      <c r="AV174" s="144"/>
      <c r="AW174" s="144"/>
      <c r="AX174" s="144"/>
      <c r="AY174" s="144"/>
      <c r="AZ174" s="144"/>
      <c r="BA174" s="144"/>
      <c r="BB174" s="144"/>
      <c r="BC174" s="144"/>
      <c r="BD174" s="144"/>
      <c r="BE174" s="144"/>
      <c r="BF174" s="144"/>
      <c r="BG174" s="144"/>
      <c r="BH174" s="144"/>
      <c r="BI174" s="144"/>
      <c r="BJ174" s="144"/>
      <c r="BK174" s="144"/>
      <c r="BL174" s="144"/>
      <c r="BM174" s="144"/>
      <c r="BN174" s="144"/>
      <c r="BO174" s="144"/>
      <c r="BP174" s="144"/>
      <c r="BQ174" s="144"/>
      <c r="BR174" s="144"/>
      <c r="BS174" s="144"/>
      <c r="BT174" s="144"/>
      <c r="BU174" s="144"/>
      <c r="BV174" s="144"/>
      <c r="BW174" s="144"/>
      <c r="BX174" s="144"/>
      <c r="BY174" s="144"/>
      <c r="BZ174" s="144"/>
      <c r="CA174" s="144"/>
      <c r="CB174" s="144"/>
      <c r="CC174" s="144"/>
      <c r="CD174" s="144"/>
      <c r="CE174" s="144"/>
      <c r="CF174" s="144"/>
      <c r="CG174" s="144"/>
      <c r="CH174" s="144"/>
      <c r="CI174" s="144"/>
      <c r="CJ174" s="144"/>
      <c r="CK174" s="144"/>
      <c r="CL174" s="144"/>
      <c r="CM174" s="144"/>
      <c r="CN174" s="144"/>
      <c r="CO174" s="144"/>
      <c r="CP174" s="144"/>
      <c r="CQ174" s="144"/>
      <c r="CR174" s="144"/>
      <c r="CS174" s="144"/>
      <c r="CT174" s="144"/>
      <c r="CU174" s="144"/>
      <c r="CV174" s="144"/>
      <c r="CW174" s="144"/>
      <c r="CX174" s="144"/>
      <c r="CY174" s="144"/>
      <c r="CZ174" s="144"/>
      <c r="DA174" s="144"/>
      <c r="DB174" s="144"/>
      <c r="DC174" s="144"/>
      <c r="DD174" s="144"/>
      <c r="DE174" s="144"/>
      <c r="DF174" s="144"/>
      <c r="DG174" s="144"/>
      <c r="DH174" s="144"/>
      <c r="DI174" s="144"/>
      <c r="DJ174" s="144"/>
      <c r="DK174" s="144"/>
      <c r="DL174" s="144"/>
      <c r="DM174" s="144"/>
      <c r="DN174" s="144"/>
      <c r="DO174" s="144"/>
      <c r="DP174" s="144"/>
      <c r="DQ174" s="144"/>
      <c r="DR174" s="144"/>
      <c r="DS174" s="144"/>
      <c r="DT174" s="144"/>
      <c r="DU174" s="144"/>
      <c r="DV174" s="144"/>
      <c r="DW174" s="144"/>
      <c r="DX174" s="144"/>
      <c r="DY174" s="144"/>
      <c r="DZ174" s="144"/>
      <c r="EA174" s="144"/>
      <c r="EB174" s="144"/>
      <c r="EC174" s="144"/>
      <c r="ED174" s="144"/>
      <c r="EE174" s="144"/>
      <c r="EF174" s="144"/>
      <c r="EG174" s="144"/>
      <c r="EH174" s="144"/>
      <c r="EI174" s="144"/>
      <c r="EJ174" s="144"/>
      <c r="EK174" s="144"/>
      <c r="EL174" s="144"/>
      <c r="EM174" s="144"/>
      <c r="EN174" s="144"/>
      <c r="EO174" s="144"/>
      <c r="EP174" s="144"/>
      <c r="EQ174" s="144"/>
      <c r="ER174" s="144"/>
      <c r="ES174" s="144"/>
      <c r="ET174" s="144"/>
      <c r="EU174" s="144"/>
      <c r="EV174" s="144"/>
      <c r="EW174" s="144"/>
      <c r="EX174" s="144"/>
      <c r="EY174" s="144"/>
      <c r="EZ174" s="144"/>
      <c r="FA174" s="144"/>
      <c r="FB174" s="144"/>
      <c r="FC174" s="144"/>
      <c r="FD174" s="144"/>
      <c r="FE174" s="144"/>
      <c r="FF174" s="144"/>
      <c r="FG174" s="144"/>
      <c r="FH174" s="144"/>
      <c r="FI174" s="144"/>
      <c r="FJ174" s="144"/>
      <c r="FK174" s="144"/>
      <c r="FL174" s="144"/>
      <c r="FM174" s="144"/>
      <c r="FN174" s="144"/>
      <c r="FO174" s="144"/>
      <c r="FP174" s="144"/>
      <c r="FQ174" s="144"/>
      <c r="FR174" s="144"/>
      <c r="FS174" s="144"/>
      <c r="FT174" s="144"/>
      <c r="FU174" s="144"/>
      <c r="FV174" s="144"/>
      <c r="FW174" s="144"/>
      <c r="FX174" s="144"/>
      <c r="FY174" s="144"/>
      <c r="FZ174" s="144"/>
      <c r="GA174" s="144"/>
      <c r="GB174" s="144"/>
      <c r="GC174" s="144"/>
      <c r="GD174" s="144"/>
      <c r="GE174" s="144"/>
      <c r="GF174" s="144"/>
      <c r="GG174" s="144"/>
      <c r="GH174" s="144"/>
      <c r="GI174" s="144"/>
      <c r="GJ174" s="144"/>
      <c r="GK174" s="144"/>
      <c r="GL174" s="144"/>
      <c r="GM174" s="144"/>
      <c r="GN174" s="144"/>
      <c r="GO174" s="144"/>
      <c r="GP174" s="144"/>
      <c r="GQ174" s="144"/>
      <c r="GR174" s="144"/>
      <c r="GS174" s="144"/>
      <c r="GT174" s="144"/>
      <c r="GU174" s="144"/>
      <c r="GV174" s="144"/>
      <c r="GW174" s="144"/>
      <c r="GX174" s="144"/>
      <c r="GY174" s="144"/>
      <c r="GZ174" s="144"/>
      <c r="HA174" s="144"/>
      <c r="HB174" s="144"/>
      <c r="HC174" s="144"/>
      <c r="HD174" s="144"/>
      <c r="HE174" s="144"/>
      <c r="HF174" s="144"/>
      <c r="HG174" s="144"/>
      <c r="HH174" s="144"/>
      <c r="HI174" s="144"/>
      <c r="HJ174" s="144"/>
      <c r="HK174" s="144"/>
      <c r="HL174" s="144"/>
      <c r="HM174" s="144"/>
      <c r="HN174" s="144"/>
      <c r="HO174" s="144"/>
      <c r="HP174" s="144"/>
      <c r="HQ174" s="144"/>
      <c r="HR174" s="144"/>
      <c r="HS174" s="144"/>
      <c r="HT174" s="144"/>
      <c r="HU174" s="144"/>
      <c r="HV174" s="144"/>
      <c r="HW174" s="144"/>
      <c r="HX174" s="144"/>
      <c r="HY174" s="144"/>
      <c r="HZ174" s="144"/>
      <c r="IA174" s="144"/>
      <c r="IB174" s="144"/>
      <c r="IC174" s="144"/>
      <c r="ID174" s="144"/>
      <c r="IE174" s="144"/>
      <c r="IF174" s="144"/>
      <c r="IG174" s="144"/>
      <c r="IH174" s="144"/>
      <c r="II174" s="144"/>
      <c r="IJ174" s="144"/>
      <c r="IK174" s="144"/>
      <c r="IL174" s="144"/>
      <c r="IM174" s="144"/>
      <c r="IN174" s="144"/>
      <c r="IO174" s="144"/>
      <c r="IP174" s="144"/>
      <c r="IQ174" s="144"/>
      <c r="IR174" s="144"/>
      <c r="IS174" s="144"/>
      <c r="IT174" s="144"/>
      <c r="IU174" s="144"/>
      <c r="IV174" s="144"/>
    </row>
    <row r="175" spans="1:256">
      <c r="A175" s="205">
        <v>45</v>
      </c>
      <c r="B175" s="222" t="s">
        <v>1170</v>
      </c>
      <c r="C175" s="65" t="s">
        <v>1166</v>
      </c>
      <c r="D175" s="64" t="s">
        <v>1001</v>
      </c>
      <c r="E175" s="79">
        <v>1</v>
      </c>
      <c r="F175" s="80"/>
      <c r="G175" s="79"/>
      <c r="H175" s="57"/>
      <c r="I175" s="57"/>
      <c r="J175" s="57"/>
      <c r="K175" s="80"/>
      <c r="L175" s="57"/>
      <c r="M175" s="57"/>
      <c r="N175" s="197">
        <v>0.04</v>
      </c>
      <c r="O175" s="197">
        <v>0.03</v>
      </c>
      <c r="P175" s="197">
        <v>2.5000000000000001E-2</v>
      </c>
      <c r="Q175" s="200">
        <v>5</v>
      </c>
      <c r="R175" s="450">
        <f t="shared" si="5"/>
        <v>0.2</v>
      </c>
      <c r="S175" s="201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  <c r="AU175" s="144"/>
      <c r="AV175" s="144"/>
      <c r="AW175" s="144"/>
      <c r="AX175" s="144"/>
      <c r="AY175" s="144"/>
      <c r="AZ175" s="144"/>
      <c r="BA175" s="144"/>
      <c r="BB175" s="144"/>
      <c r="BC175" s="144"/>
      <c r="BD175" s="144"/>
      <c r="BE175" s="144"/>
      <c r="BF175" s="144"/>
      <c r="BG175" s="144"/>
      <c r="BH175" s="144"/>
      <c r="BI175" s="144"/>
      <c r="BJ175" s="144"/>
      <c r="BK175" s="144"/>
      <c r="BL175" s="144"/>
      <c r="BM175" s="144"/>
      <c r="BN175" s="144"/>
      <c r="BO175" s="144"/>
      <c r="BP175" s="144"/>
      <c r="BQ175" s="144"/>
      <c r="BR175" s="144"/>
      <c r="BS175" s="144"/>
      <c r="BT175" s="144"/>
      <c r="BU175" s="144"/>
      <c r="BV175" s="144"/>
      <c r="BW175" s="144"/>
      <c r="BX175" s="144"/>
      <c r="BY175" s="144"/>
      <c r="BZ175" s="144"/>
      <c r="CA175" s="144"/>
      <c r="CB175" s="144"/>
      <c r="CC175" s="144"/>
      <c r="CD175" s="144"/>
      <c r="CE175" s="144"/>
      <c r="CF175" s="144"/>
      <c r="CG175" s="144"/>
      <c r="CH175" s="144"/>
      <c r="CI175" s="144"/>
      <c r="CJ175" s="144"/>
      <c r="CK175" s="144"/>
      <c r="CL175" s="144"/>
      <c r="CM175" s="144"/>
      <c r="CN175" s="144"/>
      <c r="CO175" s="144"/>
      <c r="CP175" s="144"/>
      <c r="CQ175" s="144"/>
      <c r="CR175" s="144"/>
      <c r="CS175" s="144"/>
      <c r="CT175" s="144"/>
      <c r="CU175" s="144"/>
      <c r="CV175" s="144"/>
      <c r="CW175" s="144"/>
      <c r="CX175" s="144"/>
      <c r="CY175" s="144"/>
      <c r="CZ175" s="144"/>
      <c r="DA175" s="144"/>
      <c r="DB175" s="144"/>
      <c r="DC175" s="144"/>
      <c r="DD175" s="144"/>
      <c r="DE175" s="144"/>
      <c r="DF175" s="144"/>
      <c r="DG175" s="144"/>
      <c r="DH175" s="144"/>
      <c r="DI175" s="144"/>
      <c r="DJ175" s="144"/>
      <c r="DK175" s="144"/>
      <c r="DL175" s="144"/>
      <c r="DM175" s="144"/>
      <c r="DN175" s="144"/>
      <c r="DO175" s="144"/>
      <c r="DP175" s="144"/>
      <c r="DQ175" s="144"/>
      <c r="DR175" s="144"/>
      <c r="DS175" s="144"/>
      <c r="DT175" s="144"/>
      <c r="DU175" s="144"/>
      <c r="DV175" s="144"/>
      <c r="DW175" s="144"/>
      <c r="DX175" s="144"/>
      <c r="DY175" s="144"/>
      <c r="DZ175" s="144"/>
      <c r="EA175" s="144"/>
      <c r="EB175" s="144"/>
      <c r="EC175" s="144"/>
      <c r="ED175" s="144"/>
      <c r="EE175" s="144"/>
      <c r="EF175" s="144"/>
      <c r="EG175" s="144"/>
      <c r="EH175" s="144"/>
      <c r="EI175" s="144"/>
      <c r="EJ175" s="144"/>
      <c r="EK175" s="144"/>
      <c r="EL175" s="144"/>
      <c r="EM175" s="144"/>
      <c r="EN175" s="144"/>
      <c r="EO175" s="144"/>
      <c r="EP175" s="144"/>
      <c r="EQ175" s="144"/>
      <c r="ER175" s="144"/>
      <c r="ES175" s="144"/>
      <c r="ET175" s="144"/>
      <c r="EU175" s="144"/>
      <c r="EV175" s="144"/>
      <c r="EW175" s="144"/>
      <c r="EX175" s="144"/>
      <c r="EY175" s="144"/>
      <c r="EZ175" s="144"/>
      <c r="FA175" s="144"/>
      <c r="FB175" s="144"/>
      <c r="FC175" s="144"/>
      <c r="FD175" s="144"/>
      <c r="FE175" s="144"/>
      <c r="FF175" s="144"/>
      <c r="FG175" s="144"/>
      <c r="FH175" s="144"/>
      <c r="FI175" s="144"/>
      <c r="FJ175" s="144"/>
      <c r="FK175" s="144"/>
      <c r="FL175" s="144"/>
      <c r="FM175" s="144"/>
      <c r="FN175" s="144"/>
      <c r="FO175" s="144"/>
      <c r="FP175" s="144"/>
      <c r="FQ175" s="144"/>
      <c r="FR175" s="144"/>
      <c r="FS175" s="144"/>
      <c r="FT175" s="144"/>
      <c r="FU175" s="144"/>
      <c r="FV175" s="144"/>
      <c r="FW175" s="144"/>
      <c r="FX175" s="144"/>
      <c r="FY175" s="144"/>
      <c r="FZ175" s="144"/>
      <c r="GA175" s="144"/>
      <c r="GB175" s="144"/>
      <c r="GC175" s="144"/>
      <c r="GD175" s="144"/>
      <c r="GE175" s="144"/>
      <c r="GF175" s="144"/>
      <c r="GG175" s="144"/>
      <c r="GH175" s="144"/>
      <c r="GI175" s="144"/>
      <c r="GJ175" s="144"/>
      <c r="GK175" s="144"/>
      <c r="GL175" s="144"/>
      <c r="GM175" s="144"/>
      <c r="GN175" s="144"/>
      <c r="GO175" s="144"/>
      <c r="GP175" s="144"/>
      <c r="GQ175" s="144"/>
      <c r="GR175" s="144"/>
      <c r="GS175" s="144"/>
      <c r="GT175" s="144"/>
      <c r="GU175" s="144"/>
      <c r="GV175" s="144"/>
      <c r="GW175" s="144"/>
      <c r="GX175" s="144"/>
      <c r="GY175" s="144"/>
      <c r="GZ175" s="144"/>
      <c r="HA175" s="144"/>
      <c r="HB175" s="144"/>
      <c r="HC175" s="144"/>
      <c r="HD175" s="144"/>
      <c r="HE175" s="144"/>
      <c r="HF175" s="144"/>
      <c r="HG175" s="144"/>
      <c r="HH175" s="144"/>
      <c r="HI175" s="144"/>
      <c r="HJ175" s="144"/>
      <c r="HK175" s="144"/>
      <c r="HL175" s="144"/>
      <c r="HM175" s="144"/>
      <c r="HN175" s="144"/>
      <c r="HO175" s="144"/>
      <c r="HP175" s="144"/>
      <c r="HQ175" s="144"/>
      <c r="HR175" s="144"/>
      <c r="HS175" s="144"/>
      <c r="HT175" s="144"/>
      <c r="HU175" s="144"/>
      <c r="HV175" s="144"/>
      <c r="HW175" s="144"/>
      <c r="HX175" s="144"/>
      <c r="HY175" s="144"/>
      <c r="HZ175" s="144"/>
      <c r="IA175" s="144"/>
      <c r="IB175" s="144"/>
      <c r="IC175" s="144"/>
      <c r="ID175" s="144"/>
      <c r="IE175" s="144"/>
      <c r="IF175" s="144"/>
      <c r="IG175" s="144"/>
      <c r="IH175" s="144"/>
      <c r="II175" s="144"/>
      <c r="IJ175" s="144"/>
      <c r="IK175" s="144"/>
      <c r="IL175" s="144"/>
      <c r="IM175" s="144"/>
      <c r="IN175" s="144"/>
      <c r="IO175" s="144"/>
      <c r="IP175" s="144"/>
      <c r="IQ175" s="144"/>
      <c r="IR175" s="144"/>
      <c r="IS175" s="144"/>
      <c r="IT175" s="144"/>
      <c r="IU175" s="144"/>
      <c r="IV175" s="144"/>
    </row>
    <row r="176" spans="1:256">
      <c r="A176" s="215">
        <v>46</v>
      </c>
      <c r="B176" s="222" t="s">
        <v>1171</v>
      </c>
      <c r="C176" s="65" t="s">
        <v>1166</v>
      </c>
      <c r="D176" s="64" t="s">
        <v>1001</v>
      </c>
      <c r="E176" s="79">
        <v>1</v>
      </c>
      <c r="F176" s="80"/>
      <c r="G176" s="79"/>
      <c r="H176" s="57"/>
      <c r="I176" s="57"/>
      <c r="J176" s="57"/>
      <c r="K176" s="80"/>
      <c r="L176" s="57"/>
      <c r="M176" s="57"/>
      <c r="N176" s="197">
        <v>0.04</v>
      </c>
      <c r="O176" s="197">
        <v>0.03</v>
      </c>
      <c r="P176" s="197">
        <v>2.5000000000000001E-2</v>
      </c>
      <c r="Q176" s="200">
        <v>5</v>
      </c>
      <c r="R176" s="450">
        <f t="shared" si="5"/>
        <v>0.2</v>
      </c>
      <c r="S176" s="201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  <c r="AU176" s="144"/>
      <c r="AV176" s="144"/>
      <c r="AW176" s="144"/>
      <c r="AX176" s="144"/>
      <c r="AY176" s="144"/>
      <c r="AZ176" s="144"/>
      <c r="BA176" s="144"/>
      <c r="BB176" s="144"/>
      <c r="BC176" s="144"/>
      <c r="BD176" s="144"/>
      <c r="BE176" s="144"/>
      <c r="BF176" s="144"/>
      <c r="BG176" s="144"/>
      <c r="BH176" s="144"/>
      <c r="BI176" s="144"/>
      <c r="BJ176" s="144"/>
      <c r="BK176" s="144"/>
      <c r="BL176" s="144"/>
      <c r="BM176" s="144"/>
      <c r="BN176" s="144"/>
      <c r="BO176" s="144"/>
      <c r="BP176" s="144"/>
      <c r="BQ176" s="144"/>
      <c r="BR176" s="144"/>
      <c r="BS176" s="144"/>
      <c r="BT176" s="144"/>
      <c r="BU176" s="144"/>
      <c r="BV176" s="144"/>
      <c r="BW176" s="144"/>
      <c r="BX176" s="144"/>
      <c r="BY176" s="144"/>
      <c r="BZ176" s="144"/>
      <c r="CA176" s="144"/>
      <c r="CB176" s="144"/>
      <c r="CC176" s="144"/>
      <c r="CD176" s="144"/>
      <c r="CE176" s="144"/>
      <c r="CF176" s="144"/>
      <c r="CG176" s="144"/>
      <c r="CH176" s="144"/>
      <c r="CI176" s="144"/>
      <c r="CJ176" s="144"/>
      <c r="CK176" s="144"/>
      <c r="CL176" s="144"/>
      <c r="CM176" s="144"/>
      <c r="CN176" s="144"/>
      <c r="CO176" s="144"/>
      <c r="CP176" s="144"/>
      <c r="CQ176" s="144"/>
      <c r="CR176" s="144"/>
      <c r="CS176" s="144"/>
      <c r="CT176" s="144"/>
      <c r="CU176" s="144"/>
      <c r="CV176" s="144"/>
      <c r="CW176" s="144"/>
      <c r="CX176" s="144"/>
      <c r="CY176" s="144"/>
      <c r="CZ176" s="144"/>
      <c r="DA176" s="144"/>
      <c r="DB176" s="144"/>
      <c r="DC176" s="144"/>
      <c r="DD176" s="144"/>
      <c r="DE176" s="144"/>
      <c r="DF176" s="144"/>
      <c r="DG176" s="144"/>
      <c r="DH176" s="144"/>
      <c r="DI176" s="144"/>
      <c r="DJ176" s="144"/>
      <c r="DK176" s="144"/>
      <c r="DL176" s="144"/>
      <c r="DM176" s="144"/>
      <c r="DN176" s="144"/>
      <c r="DO176" s="144"/>
      <c r="DP176" s="144"/>
      <c r="DQ176" s="144"/>
      <c r="DR176" s="144"/>
      <c r="DS176" s="144"/>
      <c r="DT176" s="144"/>
      <c r="DU176" s="144"/>
      <c r="DV176" s="144"/>
      <c r="DW176" s="144"/>
      <c r="DX176" s="144"/>
      <c r="DY176" s="144"/>
      <c r="DZ176" s="144"/>
      <c r="EA176" s="144"/>
      <c r="EB176" s="144"/>
      <c r="EC176" s="144"/>
      <c r="ED176" s="144"/>
      <c r="EE176" s="144"/>
      <c r="EF176" s="144"/>
      <c r="EG176" s="144"/>
      <c r="EH176" s="144"/>
      <c r="EI176" s="144"/>
      <c r="EJ176" s="144"/>
      <c r="EK176" s="144"/>
      <c r="EL176" s="144"/>
      <c r="EM176" s="144"/>
      <c r="EN176" s="144"/>
      <c r="EO176" s="144"/>
      <c r="EP176" s="144"/>
      <c r="EQ176" s="144"/>
      <c r="ER176" s="144"/>
      <c r="ES176" s="144"/>
      <c r="ET176" s="144"/>
      <c r="EU176" s="144"/>
      <c r="EV176" s="144"/>
      <c r="EW176" s="144"/>
      <c r="EX176" s="144"/>
      <c r="EY176" s="144"/>
      <c r="EZ176" s="144"/>
      <c r="FA176" s="144"/>
      <c r="FB176" s="144"/>
      <c r="FC176" s="144"/>
      <c r="FD176" s="144"/>
      <c r="FE176" s="144"/>
      <c r="FF176" s="144"/>
      <c r="FG176" s="144"/>
      <c r="FH176" s="144"/>
      <c r="FI176" s="144"/>
      <c r="FJ176" s="144"/>
      <c r="FK176" s="144"/>
      <c r="FL176" s="144"/>
      <c r="FM176" s="144"/>
      <c r="FN176" s="144"/>
      <c r="FO176" s="144"/>
      <c r="FP176" s="144"/>
      <c r="FQ176" s="144"/>
      <c r="FR176" s="144"/>
      <c r="FS176" s="144"/>
      <c r="FT176" s="144"/>
      <c r="FU176" s="144"/>
      <c r="FV176" s="144"/>
      <c r="FW176" s="144"/>
      <c r="FX176" s="144"/>
      <c r="FY176" s="144"/>
      <c r="FZ176" s="144"/>
      <c r="GA176" s="144"/>
      <c r="GB176" s="144"/>
      <c r="GC176" s="144"/>
      <c r="GD176" s="144"/>
      <c r="GE176" s="144"/>
      <c r="GF176" s="144"/>
      <c r="GG176" s="144"/>
      <c r="GH176" s="144"/>
      <c r="GI176" s="144"/>
      <c r="GJ176" s="144"/>
      <c r="GK176" s="144"/>
      <c r="GL176" s="144"/>
      <c r="GM176" s="144"/>
      <c r="GN176" s="144"/>
      <c r="GO176" s="144"/>
      <c r="GP176" s="144"/>
      <c r="GQ176" s="144"/>
      <c r="GR176" s="144"/>
      <c r="GS176" s="144"/>
      <c r="GT176" s="144"/>
      <c r="GU176" s="144"/>
      <c r="GV176" s="144"/>
      <c r="GW176" s="144"/>
      <c r="GX176" s="144"/>
      <c r="GY176" s="144"/>
      <c r="GZ176" s="144"/>
      <c r="HA176" s="144"/>
      <c r="HB176" s="144"/>
      <c r="HC176" s="144"/>
      <c r="HD176" s="144"/>
      <c r="HE176" s="144"/>
      <c r="HF176" s="144"/>
      <c r="HG176" s="144"/>
      <c r="HH176" s="144"/>
      <c r="HI176" s="144"/>
      <c r="HJ176" s="144"/>
      <c r="HK176" s="144"/>
      <c r="HL176" s="144"/>
      <c r="HM176" s="144"/>
      <c r="HN176" s="144"/>
      <c r="HO176" s="144"/>
      <c r="HP176" s="144"/>
      <c r="HQ176" s="144"/>
      <c r="HR176" s="144"/>
      <c r="HS176" s="144"/>
      <c r="HT176" s="144"/>
      <c r="HU176" s="144"/>
      <c r="HV176" s="144"/>
      <c r="HW176" s="144"/>
      <c r="HX176" s="144"/>
      <c r="HY176" s="144"/>
      <c r="HZ176" s="144"/>
      <c r="IA176" s="144"/>
      <c r="IB176" s="144"/>
      <c r="IC176" s="144"/>
      <c r="ID176" s="144"/>
      <c r="IE176" s="144"/>
      <c r="IF176" s="144"/>
      <c r="IG176" s="144"/>
      <c r="IH176" s="144"/>
      <c r="II176" s="144"/>
      <c r="IJ176" s="144"/>
      <c r="IK176" s="144"/>
      <c r="IL176" s="144"/>
      <c r="IM176" s="144"/>
      <c r="IN176" s="144"/>
      <c r="IO176" s="144"/>
      <c r="IP176" s="144"/>
      <c r="IQ176" s="144"/>
      <c r="IR176" s="144"/>
      <c r="IS176" s="144"/>
      <c r="IT176" s="144"/>
      <c r="IU176" s="144"/>
      <c r="IV176" s="144"/>
    </row>
    <row r="177" spans="1:256">
      <c r="A177" s="205">
        <v>47</v>
      </c>
      <c r="B177" s="222" t="s">
        <v>1172</v>
      </c>
      <c r="C177" s="65" t="s">
        <v>1166</v>
      </c>
      <c r="D177" s="64" t="s">
        <v>1001</v>
      </c>
      <c r="E177" s="79">
        <v>1</v>
      </c>
      <c r="F177" s="80"/>
      <c r="G177" s="79"/>
      <c r="H177" s="57"/>
      <c r="I177" s="57"/>
      <c r="J177" s="57"/>
      <c r="K177" s="80"/>
      <c r="L177" s="57"/>
      <c r="M177" s="57"/>
      <c r="N177" s="197">
        <v>0.04</v>
      </c>
      <c r="O177" s="197">
        <v>0.03</v>
      </c>
      <c r="P177" s="197">
        <v>2.5000000000000001E-2</v>
      </c>
      <c r="Q177" s="200">
        <v>5</v>
      </c>
      <c r="R177" s="450">
        <f t="shared" si="5"/>
        <v>0.2</v>
      </c>
      <c r="S177" s="201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  <c r="AU177" s="144"/>
      <c r="AV177" s="144"/>
      <c r="AW177" s="144"/>
      <c r="AX177" s="144"/>
      <c r="AY177" s="144"/>
      <c r="AZ177" s="144"/>
      <c r="BA177" s="144"/>
      <c r="BB177" s="144"/>
      <c r="BC177" s="144"/>
      <c r="BD177" s="144"/>
      <c r="BE177" s="144"/>
      <c r="BF177" s="144"/>
      <c r="BG177" s="144"/>
      <c r="BH177" s="144"/>
      <c r="BI177" s="144"/>
      <c r="BJ177" s="144"/>
      <c r="BK177" s="144"/>
      <c r="BL177" s="144"/>
      <c r="BM177" s="144"/>
      <c r="BN177" s="144"/>
      <c r="BO177" s="144"/>
      <c r="BP177" s="144"/>
      <c r="BQ177" s="144"/>
      <c r="BR177" s="144"/>
      <c r="BS177" s="144"/>
      <c r="BT177" s="144"/>
      <c r="BU177" s="144"/>
      <c r="BV177" s="144"/>
      <c r="BW177" s="144"/>
      <c r="BX177" s="144"/>
      <c r="BY177" s="144"/>
      <c r="BZ177" s="144"/>
      <c r="CA177" s="144"/>
      <c r="CB177" s="144"/>
      <c r="CC177" s="144"/>
      <c r="CD177" s="144"/>
      <c r="CE177" s="144"/>
      <c r="CF177" s="144"/>
      <c r="CG177" s="144"/>
      <c r="CH177" s="144"/>
      <c r="CI177" s="144"/>
      <c r="CJ177" s="144"/>
      <c r="CK177" s="144"/>
      <c r="CL177" s="144"/>
      <c r="CM177" s="144"/>
      <c r="CN177" s="144"/>
      <c r="CO177" s="144"/>
      <c r="CP177" s="144"/>
      <c r="CQ177" s="144"/>
      <c r="CR177" s="144"/>
      <c r="CS177" s="144"/>
      <c r="CT177" s="144"/>
      <c r="CU177" s="144"/>
      <c r="CV177" s="144"/>
      <c r="CW177" s="144"/>
      <c r="CX177" s="144"/>
      <c r="CY177" s="144"/>
      <c r="CZ177" s="144"/>
      <c r="DA177" s="144"/>
      <c r="DB177" s="144"/>
      <c r="DC177" s="144"/>
      <c r="DD177" s="144"/>
      <c r="DE177" s="144"/>
      <c r="DF177" s="144"/>
      <c r="DG177" s="144"/>
      <c r="DH177" s="144"/>
      <c r="DI177" s="144"/>
      <c r="DJ177" s="144"/>
      <c r="DK177" s="144"/>
      <c r="DL177" s="144"/>
      <c r="DM177" s="144"/>
      <c r="DN177" s="144"/>
      <c r="DO177" s="144"/>
      <c r="DP177" s="144"/>
      <c r="DQ177" s="144"/>
      <c r="DR177" s="144"/>
      <c r="DS177" s="144"/>
      <c r="DT177" s="144"/>
      <c r="DU177" s="144"/>
      <c r="DV177" s="144"/>
      <c r="DW177" s="144"/>
      <c r="DX177" s="144"/>
      <c r="DY177" s="144"/>
      <c r="DZ177" s="144"/>
      <c r="EA177" s="144"/>
      <c r="EB177" s="144"/>
      <c r="EC177" s="144"/>
      <c r="ED177" s="144"/>
      <c r="EE177" s="144"/>
      <c r="EF177" s="144"/>
      <c r="EG177" s="144"/>
      <c r="EH177" s="144"/>
      <c r="EI177" s="144"/>
      <c r="EJ177" s="144"/>
      <c r="EK177" s="144"/>
      <c r="EL177" s="144"/>
      <c r="EM177" s="144"/>
      <c r="EN177" s="144"/>
      <c r="EO177" s="144"/>
      <c r="EP177" s="144"/>
      <c r="EQ177" s="144"/>
      <c r="ER177" s="144"/>
      <c r="ES177" s="144"/>
      <c r="ET177" s="144"/>
      <c r="EU177" s="144"/>
      <c r="EV177" s="144"/>
      <c r="EW177" s="144"/>
      <c r="EX177" s="144"/>
      <c r="EY177" s="144"/>
      <c r="EZ177" s="144"/>
      <c r="FA177" s="144"/>
      <c r="FB177" s="144"/>
      <c r="FC177" s="144"/>
      <c r="FD177" s="144"/>
      <c r="FE177" s="144"/>
      <c r="FF177" s="144"/>
      <c r="FG177" s="144"/>
      <c r="FH177" s="144"/>
      <c r="FI177" s="144"/>
      <c r="FJ177" s="144"/>
      <c r="FK177" s="144"/>
      <c r="FL177" s="144"/>
      <c r="FM177" s="144"/>
      <c r="FN177" s="144"/>
      <c r="FO177" s="144"/>
      <c r="FP177" s="144"/>
      <c r="FQ177" s="144"/>
      <c r="FR177" s="144"/>
      <c r="FS177" s="144"/>
      <c r="FT177" s="144"/>
      <c r="FU177" s="144"/>
      <c r="FV177" s="144"/>
      <c r="FW177" s="144"/>
      <c r="FX177" s="144"/>
      <c r="FY177" s="144"/>
      <c r="FZ177" s="144"/>
      <c r="GA177" s="144"/>
      <c r="GB177" s="144"/>
      <c r="GC177" s="144"/>
      <c r="GD177" s="144"/>
      <c r="GE177" s="144"/>
      <c r="GF177" s="144"/>
      <c r="GG177" s="144"/>
      <c r="GH177" s="144"/>
      <c r="GI177" s="144"/>
      <c r="GJ177" s="144"/>
      <c r="GK177" s="144"/>
      <c r="GL177" s="144"/>
      <c r="GM177" s="144"/>
      <c r="GN177" s="144"/>
      <c r="GO177" s="144"/>
      <c r="GP177" s="144"/>
      <c r="GQ177" s="144"/>
      <c r="GR177" s="144"/>
      <c r="GS177" s="144"/>
      <c r="GT177" s="144"/>
      <c r="GU177" s="144"/>
      <c r="GV177" s="144"/>
      <c r="GW177" s="144"/>
      <c r="GX177" s="144"/>
      <c r="GY177" s="144"/>
      <c r="GZ177" s="144"/>
      <c r="HA177" s="144"/>
      <c r="HB177" s="144"/>
      <c r="HC177" s="144"/>
      <c r="HD177" s="144"/>
      <c r="HE177" s="144"/>
      <c r="HF177" s="144"/>
      <c r="HG177" s="144"/>
      <c r="HH177" s="144"/>
      <c r="HI177" s="144"/>
      <c r="HJ177" s="144"/>
      <c r="HK177" s="144"/>
      <c r="HL177" s="144"/>
      <c r="HM177" s="144"/>
      <c r="HN177" s="144"/>
      <c r="HO177" s="144"/>
      <c r="HP177" s="144"/>
      <c r="HQ177" s="144"/>
      <c r="HR177" s="144"/>
      <c r="HS177" s="144"/>
      <c r="HT177" s="144"/>
      <c r="HU177" s="144"/>
      <c r="HV177" s="144"/>
      <c r="HW177" s="144"/>
      <c r="HX177" s="144"/>
      <c r="HY177" s="144"/>
      <c r="HZ177" s="144"/>
      <c r="IA177" s="144"/>
      <c r="IB177" s="144"/>
      <c r="IC177" s="144"/>
      <c r="ID177" s="144"/>
      <c r="IE177" s="144"/>
      <c r="IF177" s="144"/>
      <c r="IG177" s="144"/>
      <c r="IH177" s="144"/>
      <c r="II177" s="144"/>
      <c r="IJ177" s="144"/>
      <c r="IK177" s="144"/>
      <c r="IL177" s="144"/>
      <c r="IM177" s="144"/>
      <c r="IN177" s="144"/>
      <c r="IO177" s="144"/>
      <c r="IP177" s="144"/>
      <c r="IQ177" s="144"/>
      <c r="IR177" s="144"/>
      <c r="IS177" s="144"/>
      <c r="IT177" s="144"/>
      <c r="IU177" s="144"/>
      <c r="IV177" s="144"/>
    </row>
    <row r="178" spans="1:256">
      <c r="A178" s="215">
        <v>48</v>
      </c>
      <c r="B178" s="222" t="s">
        <v>1173</v>
      </c>
      <c r="C178" s="65" t="s">
        <v>1166</v>
      </c>
      <c r="D178" s="64" t="s">
        <v>1001</v>
      </c>
      <c r="E178" s="79">
        <v>1</v>
      </c>
      <c r="F178" s="80"/>
      <c r="G178" s="79"/>
      <c r="H178" s="57"/>
      <c r="I178" s="57"/>
      <c r="J178" s="57"/>
      <c r="K178" s="80"/>
      <c r="L178" s="57"/>
      <c r="M178" s="57"/>
      <c r="N178" s="197">
        <v>0.04</v>
      </c>
      <c r="O178" s="197">
        <v>0.03</v>
      </c>
      <c r="P178" s="197">
        <v>2.5000000000000001E-2</v>
      </c>
      <c r="Q178" s="200">
        <v>5</v>
      </c>
      <c r="R178" s="450">
        <f t="shared" si="5"/>
        <v>0.2</v>
      </c>
      <c r="S178" s="201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  <c r="AU178" s="144"/>
      <c r="AV178" s="144"/>
      <c r="AW178" s="144"/>
      <c r="AX178" s="144"/>
      <c r="AY178" s="144"/>
      <c r="AZ178" s="144"/>
      <c r="BA178" s="144"/>
      <c r="BB178" s="144"/>
      <c r="BC178" s="144"/>
      <c r="BD178" s="144"/>
      <c r="BE178" s="144"/>
      <c r="BF178" s="144"/>
      <c r="BG178" s="144"/>
      <c r="BH178" s="144"/>
      <c r="BI178" s="144"/>
      <c r="BJ178" s="144"/>
      <c r="BK178" s="144"/>
      <c r="BL178" s="144"/>
      <c r="BM178" s="144"/>
      <c r="BN178" s="144"/>
      <c r="BO178" s="144"/>
      <c r="BP178" s="144"/>
      <c r="BQ178" s="144"/>
      <c r="BR178" s="144"/>
      <c r="BS178" s="144"/>
      <c r="BT178" s="144"/>
      <c r="BU178" s="144"/>
      <c r="BV178" s="144"/>
      <c r="BW178" s="144"/>
      <c r="BX178" s="144"/>
      <c r="BY178" s="144"/>
      <c r="BZ178" s="144"/>
      <c r="CA178" s="144"/>
      <c r="CB178" s="144"/>
      <c r="CC178" s="144"/>
      <c r="CD178" s="144"/>
      <c r="CE178" s="144"/>
      <c r="CF178" s="144"/>
      <c r="CG178" s="144"/>
      <c r="CH178" s="144"/>
      <c r="CI178" s="144"/>
      <c r="CJ178" s="144"/>
      <c r="CK178" s="144"/>
      <c r="CL178" s="144"/>
      <c r="CM178" s="144"/>
      <c r="CN178" s="144"/>
      <c r="CO178" s="144"/>
      <c r="CP178" s="144"/>
      <c r="CQ178" s="144"/>
      <c r="CR178" s="144"/>
      <c r="CS178" s="144"/>
      <c r="CT178" s="144"/>
      <c r="CU178" s="144"/>
      <c r="CV178" s="144"/>
      <c r="CW178" s="144"/>
      <c r="CX178" s="144"/>
      <c r="CY178" s="144"/>
      <c r="CZ178" s="144"/>
      <c r="DA178" s="144"/>
      <c r="DB178" s="144"/>
      <c r="DC178" s="144"/>
      <c r="DD178" s="144"/>
      <c r="DE178" s="144"/>
      <c r="DF178" s="144"/>
      <c r="DG178" s="144"/>
      <c r="DH178" s="144"/>
      <c r="DI178" s="144"/>
      <c r="DJ178" s="144"/>
      <c r="DK178" s="144"/>
      <c r="DL178" s="144"/>
      <c r="DM178" s="144"/>
      <c r="DN178" s="144"/>
      <c r="DO178" s="144"/>
      <c r="DP178" s="144"/>
      <c r="DQ178" s="144"/>
      <c r="DR178" s="144"/>
      <c r="DS178" s="144"/>
      <c r="DT178" s="144"/>
      <c r="DU178" s="144"/>
      <c r="DV178" s="144"/>
      <c r="DW178" s="144"/>
      <c r="DX178" s="144"/>
      <c r="DY178" s="144"/>
      <c r="DZ178" s="144"/>
      <c r="EA178" s="144"/>
      <c r="EB178" s="144"/>
      <c r="EC178" s="144"/>
      <c r="ED178" s="144"/>
      <c r="EE178" s="144"/>
      <c r="EF178" s="144"/>
      <c r="EG178" s="144"/>
      <c r="EH178" s="144"/>
      <c r="EI178" s="144"/>
      <c r="EJ178" s="144"/>
      <c r="EK178" s="144"/>
      <c r="EL178" s="144"/>
      <c r="EM178" s="144"/>
      <c r="EN178" s="144"/>
      <c r="EO178" s="144"/>
      <c r="EP178" s="144"/>
      <c r="EQ178" s="144"/>
      <c r="ER178" s="144"/>
      <c r="ES178" s="144"/>
      <c r="ET178" s="144"/>
      <c r="EU178" s="144"/>
      <c r="EV178" s="144"/>
      <c r="EW178" s="144"/>
      <c r="EX178" s="144"/>
      <c r="EY178" s="144"/>
      <c r="EZ178" s="144"/>
      <c r="FA178" s="144"/>
      <c r="FB178" s="144"/>
      <c r="FC178" s="144"/>
      <c r="FD178" s="144"/>
      <c r="FE178" s="144"/>
      <c r="FF178" s="144"/>
      <c r="FG178" s="144"/>
      <c r="FH178" s="144"/>
      <c r="FI178" s="144"/>
      <c r="FJ178" s="144"/>
      <c r="FK178" s="144"/>
      <c r="FL178" s="144"/>
      <c r="FM178" s="144"/>
      <c r="FN178" s="144"/>
      <c r="FO178" s="144"/>
      <c r="FP178" s="144"/>
      <c r="FQ178" s="144"/>
      <c r="FR178" s="144"/>
      <c r="FS178" s="144"/>
      <c r="FT178" s="144"/>
      <c r="FU178" s="144"/>
      <c r="FV178" s="144"/>
      <c r="FW178" s="144"/>
      <c r="FX178" s="144"/>
      <c r="FY178" s="144"/>
      <c r="FZ178" s="144"/>
      <c r="GA178" s="144"/>
      <c r="GB178" s="144"/>
      <c r="GC178" s="144"/>
      <c r="GD178" s="144"/>
      <c r="GE178" s="144"/>
      <c r="GF178" s="144"/>
      <c r="GG178" s="144"/>
      <c r="GH178" s="144"/>
      <c r="GI178" s="144"/>
      <c r="GJ178" s="144"/>
      <c r="GK178" s="144"/>
      <c r="GL178" s="144"/>
      <c r="GM178" s="144"/>
      <c r="GN178" s="144"/>
      <c r="GO178" s="144"/>
      <c r="GP178" s="144"/>
      <c r="GQ178" s="144"/>
      <c r="GR178" s="144"/>
      <c r="GS178" s="144"/>
      <c r="GT178" s="144"/>
      <c r="GU178" s="144"/>
      <c r="GV178" s="144"/>
      <c r="GW178" s="144"/>
      <c r="GX178" s="144"/>
      <c r="GY178" s="144"/>
      <c r="GZ178" s="144"/>
      <c r="HA178" s="144"/>
      <c r="HB178" s="144"/>
      <c r="HC178" s="144"/>
      <c r="HD178" s="144"/>
      <c r="HE178" s="144"/>
      <c r="HF178" s="144"/>
      <c r="HG178" s="144"/>
      <c r="HH178" s="144"/>
      <c r="HI178" s="144"/>
      <c r="HJ178" s="144"/>
      <c r="HK178" s="144"/>
      <c r="HL178" s="144"/>
      <c r="HM178" s="144"/>
      <c r="HN178" s="144"/>
      <c r="HO178" s="144"/>
      <c r="HP178" s="144"/>
      <c r="HQ178" s="144"/>
      <c r="HR178" s="144"/>
      <c r="HS178" s="144"/>
      <c r="HT178" s="144"/>
      <c r="HU178" s="144"/>
      <c r="HV178" s="144"/>
      <c r="HW178" s="144"/>
      <c r="HX178" s="144"/>
      <c r="HY178" s="144"/>
      <c r="HZ178" s="144"/>
      <c r="IA178" s="144"/>
      <c r="IB178" s="144"/>
      <c r="IC178" s="144"/>
      <c r="ID178" s="144"/>
      <c r="IE178" s="144"/>
      <c r="IF178" s="144"/>
      <c r="IG178" s="144"/>
      <c r="IH178" s="144"/>
      <c r="II178" s="144"/>
      <c r="IJ178" s="144"/>
      <c r="IK178" s="144"/>
      <c r="IL178" s="144"/>
      <c r="IM178" s="144"/>
      <c r="IN178" s="144"/>
      <c r="IO178" s="144"/>
      <c r="IP178" s="144"/>
      <c r="IQ178" s="144"/>
      <c r="IR178" s="144"/>
      <c r="IS178" s="144"/>
      <c r="IT178" s="144"/>
      <c r="IU178" s="144"/>
      <c r="IV178" s="144"/>
    </row>
    <row r="179" spans="1:256">
      <c r="A179" s="205">
        <v>49</v>
      </c>
      <c r="B179" s="222" t="s">
        <v>1047</v>
      </c>
      <c r="C179" s="65" t="s">
        <v>1166</v>
      </c>
      <c r="D179" s="64" t="s">
        <v>1001</v>
      </c>
      <c r="E179" s="79">
        <v>1</v>
      </c>
      <c r="F179" s="80"/>
      <c r="G179" s="79"/>
      <c r="H179" s="57"/>
      <c r="I179" s="57"/>
      <c r="J179" s="57"/>
      <c r="K179" s="80"/>
      <c r="L179" s="57"/>
      <c r="M179" s="57"/>
      <c r="N179" s="197">
        <v>0.04</v>
      </c>
      <c r="O179" s="197">
        <v>0.03</v>
      </c>
      <c r="P179" s="197">
        <v>2.5000000000000001E-2</v>
      </c>
      <c r="Q179" s="200">
        <v>5</v>
      </c>
      <c r="R179" s="450">
        <f t="shared" si="5"/>
        <v>0.2</v>
      </c>
      <c r="S179" s="201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  <c r="AU179" s="144"/>
      <c r="AV179" s="144"/>
      <c r="AW179" s="144"/>
      <c r="AX179" s="144"/>
      <c r="AY179" s="144"/>
      <c r="AZ179" s="144"/>
      <c r="BA179" s="144"/>
      <c r="BB179" s="144"/>
      <c r="BC179" s="144"/>
      <c r="BD179" s="144"/>
      <c r="BE179" s="144"/>
      <c r="BF179" s="144"/>
      <c r="BG179" s="144"/>
      <c r="BH179" s="144"/>
      <c r="BI179" s="144"/>
      <c r="BJ179" s="144"/>
      <c r="BK179" s="144"/>
      <c r="BL179" s="144"/>
      <c r="BM179" s="144"/>
      <c r="BN179" s="144"/>
      <c r="BO179" s="144"/>
      <c r="BP179" s="144"/>
      <c r="BQ179" s="144"/>
      <c r="BR179" s="144"/>
      <c r="BS179" s="144"/>
      <c r="BT179" s="144"/>
      <c r="BU179" s="144"/>
      <c r="BV179" s="144"/>
      <c r="BW179" s="144"/>
      <c r="BX179" s="144"/>
      <c r="BY179" s="144"/>
      <c r="BZ179" s="144"/>
      <c r="CA179" s="144"/>
      <c r="CB179" s="144"/>
      <c r="CC179" s="144"/>
      <c r="CD179" s="144"/>
      <c r="CE179" s="144"/>
      <c r="CF179" s="144"/>
      <c r="CG179" s="144"/>
      <c r="CH179" s="144"/>
      <c r="CI179" s="144"/>
      <c r="CJ179" s="144"/>
      <c r="CK179" s="144"/>
      <c r="CL179" s="144"/>
      <c r="CM179" s="144"/>
      <c r="CN179" s="144"/>
      <c r="CO179" s="144"/>
      <c r="CP179" s="144"/>
      <c r="CQ179" s="144"/>
      <c r="CR179" s="144"/>
      <c r="CS179" s="144"/>
      <c r="CT179" s="144"/>
      <c r="CU179" s="144"/>
      <c r="CV179" s="144"/>
      <c r="CW179" s="144"/>
      <c r="CX179" s="144"/>
      <c r="CY179" s="144"/>
      <c r="CZ179" s="144"/>
      <c r="DA179" s="144"/>
      <c r="DB179" s="144"/>
      <c r="DC179" s="144"/>
      <c r="DD179" s="144"/>
      <c r="DE179" s="144"/>
      <c r="DF179" s="144"/>
      <c r="DG179" s="144"/>
      <c r="DH179" s="144"/>
      <c r="DI179" s="144"/>
      <c r="DJ179" s="144"/>
      <c r="DK179" s="144"/>
      <c r="DL179" s="144"/>
      <c r="DM179" s="144"/>
      <c r="DN179" s="144"/>
      <c r="DO179" s="144"/>
      <c r="DP179" s="144"/>
      <c r="DQ179" s="144"/>
      <c r="DR179" s="144"/>
      <c r="DS179" s="144"/>
      <c r="DT179" s="144"/>
      <c r="DU179" s="144"/>
      <c r="DV179" s="144"/>
      <c r="DW179" s="144"/>
      <c r="DX179" s="144"/>
      <c r="DY179" s="144"/>
      <c r="DZ179" s="144"/>
      <c r="EA179" s="144"/>
      <c r="EB179" s="144"/>
      <c r="EC179" s="144"/>
      <c r="ED179" s="144"/>
      <c r="EE179" s="144"/>
      <c r="EF179" s="144"/>
      <c r="EG179" s="144"/>
      <c r="EH179" s="144"/>
      <c r="EI179" s="144"/>
      <c r="EJ179" s="144"/>
      <c r="EK179" s="144"/>
      <c r="EL179" s="144"/>
      <c r="EM179" s="144"/>
      <c r="EN179" s="144"/>
      <c r="EO179" s="144"/>
      <c r="EP179" s="144"/>
      <c r="EQ179" s="144"/>
      <c r="ER179" s="144"/>
      <c r="ES179" s="144"/>
      <c r="ET179" s="144"/>
      <c r="EU179" s="144"/>
      <c r="EV179" s="144"/>
      <c r="EW179" s="144"/>
      <c r="EX179" s="144"/>
      <c r="EY179" s="144"/>
      <c r="EZ179" s="144"/>
      <c r="FA179" s="144"/>
      <c r="FB179" s="144"/>
      <c r="FC179" s="144"/>
      <c r="FD179" s="144"/>
      <c r="FE179" s="144"/>
      <c r="FF179" s="144"/>
      <c r="FG179" s="144"/>
      <c r="FH179" s="144"/>
      <c r="FI179" s="144"/>
      <c r="FJ179" s="144"/>
      <c r="FK179" s="144"/>
      <c r="FL179" s="144"/>
      <c r="FM179" s="144"/>
      <c r="FN179" s="144"/>
      <c r="FO179" s="144"/>
      <c r="FP179" s="144"/>
      <c r="FQ179" s="144"/>
      <c r="FR179" s="144"/>
      <c r="FS179" s="144"/>
      <c r="FT179" s="144"/>
      <c r="FU179" s="144"/>
      <c r="FV179" s="144"/>
      <c r="FW179" s="144"/>
      <c r="FX179" s="144"/>
      <c r="FY179" s="144"/>
      <c r="FZ179" s="144"/>
      <c r="GA179" s="144"/>
      <c r="GB179" s="144"/>
      <c r="GC179" s="144"/>
      <c r="GD179" s="144"/>
      <c r="GE179" s="144"/>
      <c r="GF179" s="144"/>
      <c r="GG179" s="144"/>
      <c r="GH179" s="144"/>
      <c r="GI179" s="144"/>
      <c r="GJ179" s="144"/>
      <c r="GK179" s="144"/>
      <c r="GL179" s="144"/>
      <c r="GM179" s="144"/>
      <c r="GN179" s="144"/>
      <c r="GO179" s="144"/>
      <c r="GP179" s="144"/>
      <c r="GQ179" s="144"/>
      <c r="GR179" s="144"/>
      <c r="GS179" s="144"/>
      <c r="GT179" s="144"/>
      <c r="GU179" s="144"/>
      <c r="GV179" s="144"/>
      <c r="GW179" s="144"/>
      <c r="GX179" s="144"/>
      <c r="GY179" s="144"/>
      <c r="GZ179" s="144"/>
      <c r="HA179" s="144"/>
      <c r="HB179" s="144"/>
      <c r="HC179" s="144"/>
      <c r="HD179" s="144"/>
      <c r="HE179" s="144"/>
      <c r="HF179" s="144"/>
      <c r="HG179" s="144"/>
      <c r="HH179" s="144"/>
      <c r="HI179" s="144"/>
      <c r="HJ179" s="144"/>
      <c r="HK179" s="144"/>
      <c r="HL179" s="144"/>
      <c r="HM179" s="144"/>
      <c r="HN179" s="144"/>
      <c r="HO179" s="144"/>
      <c r="HP179" s="144"/>
      <c r="HQ179" s="144"/>
      <c r="HR179" s="144"/>
      <c r="HS179" s="144"/>
      <c r="HT179" s="144"/>
      <c r="HU179" s="144"/>
      <c r="HV179" s="144"/>
      <c r="HW179" s="144"/>
      <c r="HX179" s="144"/>
      <c r="HY179" s="144"/>
      <c r="HZ179" s="144"/>
      <c r="IA179" s="144"/>
      <c r="IB179" s="144"/>
      <c r="IC179" s="144"/>
      <c r="ID179" s="144"/>
      <c r="IE179" s="144"/>
      <c r="IF179" s="144"/>
      <c r="IG179" s="144"/>
      <c r="IH179" s="144"/>
      <c r="II179" s="144"/>
      <c r="IJ179" s="144"/>
      <c r="IK179" s="144"/>
      <c r="IL179" s="144"/>
      <c r="IM179" s="144"/>
      <c r="IN179" s="144"/>
      <c r="IO179" s="144"/>
      <c r="IP179" s="144"/>
      <c r="IQ179" s="144"/>
      <c r="IR179" s="144"/>
      <c r="IS179" s="144"/>
      <c r="IT179" s="144"/>
      <c r="IU179" s="144"/>
      <c r="IV179" s="144"/>
    </row>
    <row r="180" spans="1:256">
      <c r="A180" s="215">
        <v>50</v>
      </c>
      <c r="B180" s="222" t="s">
        <v>1174</v>
      </c>
      <c r="C180" s="65" t="s">
        <v>1166</v>
      </c>
      <c r="D180" s="64" t="s">
        <v>1001</v>
      </c>
      <c r="E180" s="79">
        <v>1</v>
      </c>
      <c r="F180" s="80"/>
      <c r="G180" s="79"/>
      <c r="H180" s="57"/>
      <c r="I180" s="57"/>
      <c r="J180" s="57"/>
      <c r="K180" s="80"/>
      <c r="L180" s="57"/>
      <c r="M180" s="57"/>
      <c r="N180" s="197">
        <v>0.04</v>
      </c>
      <c r="O180" s="197">
        <v>0.03</v>
      </c>
      <c r="P180" s="197">
        <v>2.5000000000000001E-2</v>
      </c>
      <c r="Q180" s="200">
        <v>5</v>
      </c>
      <c r="R180" s="450">
        <f t="shared" si="5"/>
        <v>0.2</v>
      </c>
      <c r="S180" s="201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  <c r="AU180" s="144"/>
      <c r="AV180" s="144"/>
      <c r="AW180" s="144"/>
      <c r="AX180" s="144"/>
      <c r="AY180" s="144"/>
      <c r="AZ180" s="144"/>
      <c r="BA180" s="144"/>
      <c r="BB180" s="144"/>
      <c r="BC180" s="144"/>
      <c r="BD180" s="144"/>
      <c r="BE180" s="144"/>
      <c r="BF180" s="144"/>
      <c r="BG180" s="144"/>
      <c r="BH180" s="144"/>
      <c r="BI180" s="144"/>
      <c r="BJ180" s="144"/>
      <c r="BK180" s="144"/>
      <c r="BL180" s="144"/>
      <c r="BM180" s="144"/>
      <c r="BN180" s="144"/>
      <c r="BO180" s="144"/>
      <c r="BP180" s="144"/>
      <c r="BQ180" s="144"/>
      <c r="BR180" s="144"/>
      <c r="BS180" s="144"/>
      <c r="BT180" s="144"/>
      <c r="BU180" s="144"/>
      <c r="BV180" s="144"/>
      <c r="BW180" s="144"/>
      <c r="BX180" s="144"/>
      <c r="BY180" s="144"/>
      <c r="BZ180" s="144"/>
      <c r="CA180" s="144"/>
      <c r="CB180" s="144"/>
      <c r="CC180" s="144"/>
      <c r="CD180" s="144"/>
      <c r="CE180" s="144"/>
      <c r="CF180" s="144"/>
      <c r="CG180" s="144"/>
      <c r="CH180" s="144"/>
      <c r="CI180" s="144"/>
      <c r="CJ180" s="144"/>
      <c r="CK180" s="144"/>
      <c r="CL180" s="144"/>
      <c r="CM180" s="144"/>
      <c r="CN180" s="144"/>
      <c r="CO180" s="144"/>
      <c r="CP180" s="144"/>
      <c r="CQ180" s="144"/>
      <c r="CR180" s="144"/>
      <c r="CS180" s="144"/>
      <c r="CT180" s="144"/>
      <c r="CU180" s="144"/>
      <c r="CV180" s="144"/>
      <c r="CW180" s="144"/>
      <c r="CX180" s="144"/>
      <c r="CY180" s="144"/>
      <c r="CZ180" s="144"/>
      <c r="DA180" s="144"/>
      <c r="DB180" s="144"/>
      <c r="DC180" s="144"/>
      <c r="DD180" s="144"/>
      <c r="DE180" s="144"/>
      <c r="DF180" s="144"/>
      <c r="DG180" s="144"/>
      <c r="DH180" s="144"/>
      <c r="DI180" s="144"/>
      <c r="DJ180" s="144"/>
      <c r="DK180" s="144"/>
      <c r="DL180" s="144"/>
      <c r="DM180" s="144"/>
      <c r="DN180" s="144"/>
      <c r="DO180" s="144"/>
      <c r="DP180" s="144"/>
      <c r="DQ180" s="144"/>
      <c r="DR180" s="144"/>
      <c r="DS180" s="144"/>
      <c r="DT180" s="144"/>
      <c r="DU180" s="144"/>
      <c r="DV180" s="144"/>
      <c r="DW180" s="144"/>
      <c r="DX180" s="144"/>
      <c r="DY180" s="144"/>
      <c r="DZ180" s="144"/>
      <c r="EA180" s="144"/>
      <c r="EB180" s="144"/>
      <c r="EC180" s="144"/>
      <c r="ED180" s="144"/>
      <c r="EE180" s="144"/>
      <c r="EF180" s="144"/>
      <c r="EG180" s="144"/>
      <c r="EH180" s="144"/>
      <c r="EI180" s="144"/>
      <c r="EJ180" s="144"/>
      <c r="EK180" s="144"/>
      <c r="EL180" s="144"/>
      <c r="EM180" s="144"/>
      <c r="EN180" s="144"/>
      <c r="EO180" s="144"/>
      <c r="EP180" s="144"/>
      <c r="EQ180" s="144"/>
      <c r="ER180" s="144"/>
      <c r="ES180" s="144"/>
      <c r="ET180" s="144"/>
      <c r="EU180" s="144"/>
      <c r="EV180" s="144"/>
      <c r="EW180" s="144"/>
      <c r="EX180" s="144"/>
      <c r="EY180" s="144"/>
      <c r="EZ180" s="144"/>
      <c r="FA180" s="144"/>
      <c r="FB180" s="144"/>
      <c r="FC180" s="144"/>
      <c r="FD180" s="144"/>
      <c r="FE180" s="144"/>
      <c r="FF180" s="144"/>
      <c r="FG180" s="144"/>
      <c r="FH180" s="144"/>
      <c r="FI180" s="144"/>
      <c r="FJ180" s="144"/>
      <c r="FK180" s="144"/>
      <c r="FL180" s="144"/>
      <c r="FM180" s="144"/>
      <c r="FN180" s="144"/>
      <c r="FO180" s="144"/>
      <c r="FP180" s="144"/>
      <c r="FQ180" s="144"/>
      <c r="FR180" s="144"/>
      <c r="FS180" s="144"/>
      <c r="FT180" s="144"/>
      <c r="FU180" s="144"/>
      <c r="FV180" s="144"/>
      <c r="FW180" s="144"/>
      <c r="FX180" s="144"/>
      <c r="FY180" s="144"/>
      <c r="FZ180" s="144"/>
      <c r="GA180" s="144"/>
      <c r="GB180" s="144"/>
      <c r="GC180" s="144"/>
      <c r="GD180" s="144"/>
      <c r="GE180" s="144"/>
      <c r="GF180" s="144"/>
      <c r="GG180" s="144"/>
      <c r="GH180" s="144"/>
      <c r="GI180" s="144"/>
      <c r="GJ180" s="144"/>
      <c r="GK180" s="144"/>
      <c r="GL180" s="144"/>
      <c r="GM180" s="144"/>
      <c r="GN180" s="144"/>
      <c r="GO180" s="144"/>
      <c r="GP180" s="144"/>
      <c r="GQ180" s="144"/>
      <c r="GR180" s="144"/>
      <c r="GS180" s="144"/>
      <c r="GT180" s="144"/>
      <c r="GU180" s="144"/>
      <c r="GV180" s="144"/>
      <c r="GW180" s="144"/>
      <c r="GX180" s="144"/>
      <c r="GY180" s="144"/>
      <c r="GZ180" s="144"/>
      <c r="HA180" s="144"/>
      <c r="HB180" s="144"/>
      <c r="HC180" s="144"/>
      <c r="HD180" s="144"/>
      <c r="HE180" s="144"/>
      <c r="HF180" s="144"/>
      <c r="HG180" s="144"/>
      <c r="HH180" s="144"/>
      <c r="HI180" s="144"/>
      <c r="HJ180" s="144"/>
      <c r="HK180" s="144"/>
      <c r="HL180" s="144"/>
      <c r="HM180" s="144"/>
      <c r="HN180" s="144"/>
      <c r="HO180" s="144"/>
      <c r="HP180" s="144"/>
      <c r="HQ180" s="144"/>
      <c r="HR180" s="144"/>
      <c r="HS180" s="144"/>
      <c r="HT180" s="144"/>
      <c r="HU180" s="144"/>
      <c r="HV180" s="144"/>
      <c r="HW180" s="144"/>
      <c r="HX180" s="144"/>
      <c r="HY180" s="144"/>
      <c r="HZ180" s="144"/>
      <c r="IA180" s="144"/>
      <c r="IB180" s="144"/>
      <c r="IC180" s="144"/>
      <c r="ID180" s="144"/>
      <c r="IE180" s="144"/>
      <c r="IF180" s="144"/>
      <c r="IG180" s="144"/>
      <c r="IH180" s="144"/>
      <c r="II180" s="144"/>
      <c r="IJ180" s="144"/>
      <c r="IK180" s="144"/>
      <c r="IL180" s="144"/>
      <c r="IM180" s="144"/>
      <c r="IN180" s="144"/>
      <c r="IO180" s="144"/>
      <c r="IP180" s="144"/>
      <c r="IQ180" s="144"/>
      <c r="IR180" s="144"/>
      <c r="IS180" s="144"/>
      <c r="IT180" s="144"/>
      <c r="IU180" s="144"/>
      <c r="IV180" s="144"/>
    </row>
    <row r="181" spans="1:256">
      <c r="A181" s="205">
        <v>51</v>
      </c>
      <c r="B181" s="222" t="s">
        <v>1175</v>
      </c>
      <c r="C181" s="65" t="s">
        <v>1166</v>
      </c>
      <c r="D181" s="64" t="s">
        <v>1001</v>
      </c>
      <c r="E181" s="79">
        <v>1</v>
      </c>
      <c r="F181" s="80"/>
      <c r="G181" s="79"/>
      <c r="H181" s="57"/>
      <c r="I181" s="57"/>
      <c r="J181" s="57"/>
      <c r="K181" s="80"/>
      <c r="L181" s="57"/>
      <c r="M181" s="57"/>
      <c r="N181" s="197">
        <v>0.04</v>
      </c>
      <c r="O181" s="197">
        <v>0.03</v>
      </c>
      <c r="P181" s="197">
        <v>2.5000000000000001E-2</v>
      </c>
      <c r="Q181" s="200">
        <v>5</v>
      </c>
      <c r="R181" s="450">
        <f t="shared" si="5"/>
        <v>0.2</v>
      </c>
      <c r="S181" s="201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  <c r="AV181" s="144"/>
      <c r="AW181" s="144"/>
      <c r="AX181" s="144"/>
      <c r="AY181" s="144"/>
      <c r="AZ181" s="144"/>
      <c r="BA181" s="144"/>
      <c r="BB181" s="144"/>
      <c r="BC181" s="144"/>
      <c r="BD181" s="144"/>
      <c r="BE181" s="144"/>
      <c r="BF181" s="144"/>
      <c r="BG181" s="144"/>
      <c r="BH181" s="144"/>
      <c r="BI181" s="144"/>
      <c r="BJ181" s="144"/>
      <c r="BK181" s="144"/>
      <c r="BL181" s="144"/>
      <c r="BM181" s="144"/>
      <c r="BN181" s="144"/>
      <c r="BO181" s="144"/>
      <c r="BP181" s="144"/>
      <c r="BQ181" s="144"/>
      <c r="BR181" s="144"/>
      <c r="BS181" s="144"/>
      <c r="BT181" s="144"/>
      <c r="BU181" s="144"/>
      <c r="BV181" s="144"/>
      <c r="BW181" s="144"/>
      <c r="BX181" s="144"/>
      <c r="BY181" s="144"/>
      <c r="BZ181" s="144"/>
      <c r="CA181" s="144"/>
      <c r="CB181" s="144"/>
      <c r="CC181" s="144"/>
      <c r="CD181" s="144"/>
      <c r="CE181" s="144"/>
      <c r="CF181" s="144"/>
      <c r="CG181" s="144"/>
      <c r="CH181" s="144"/>
      <c r="CI181" s="144"/>
      <c r="CJ181" s="144"/>
      <c r="CK181" s="144"/>
      <c r="CL181" s="144"/>
      <c r="CM181" s="144"/>
      <c r="CN181" s="144"/>
      <c r="CO181" s="144"/>
      <c r="CP181" s="144"/>
      <c r="CQ181" s="144"/>
      <c r="CR181" s="144"/>
      <c r="CS181" s="144"/>
      <c r="CT181" s="144"/>
      <c r="CU181" s="144"/>
      <c r="CV181" s="144"/>
      <c r="CW181" s="144"/>
      <c r="CX181" s="144"/>
      <c r="CY181" s="144"/>
      <c r="CZ181" s="144"/>
      <c r="DA181" s="144"/>
      <c r="DB181" s="144"/>
      <c r="DC181" s="144"/>
      <c r="DD181" s="144"/>
      <c r="DE181" s="144"/>
      <c r="DF181" s="144"/>
      <c r="DG181" s="144"/>
      <c r="DH181" s="144"/>
      <c r="DI181" s="144"/>
      <c r="DJ181" s="144"/>
      <c r="DK181" s="144"/>
      <c r="DL181" s="144"/>
      <c r="DM181" s="144"/>
      <c r="DN181" s="144"/>
      <c r="DO181" s="144"/>
      <c r="DP181" s="144"/>
      <c r="DQ181" s="144"/>
      <c r="DR181" s="144"/>
      <c r="DS181" s="144"/>
      <c r="DT181" s="144"/>
      <c r="DU181" s="144"/>
      <c r="DV181" s="144"/>
      <c r="DW181" s="144"/>
      <c r="DX181" s="144"/>
      <c r="DY181" s="144"/>
      <c r="DZ181" s="144"/>
      <c r="EA181" s="144"/>
      <c r="EB181" s="144"/>
      <c r="EC181" s="144"/>
      <c r="ED181" s="144"/>
      <c r="EE181" s="144"/>
      <c r="EF181" s="144"/>
      <c r="EG181" s="144"/>
      <c r="EH181" s="144"/>
      <c r="EI181" s="144"/>
      <c r="EJ181" s="144"/>
      <c r="EK181" s="144"/>
      <c r="EL181" s="144"/>
      <c r="EM181" s="144"/>
      <c r="EN181" s="144"/>
      <c r="EO181" s="144"/>
      <c r="EP181" s="144"/>
      <c r="EQ181" s="144"/>
      <c r="ER181" s="144"/>
      <c r="ES181" s="144"/>
      <c r="ET181" s="144"/>
      <c r="EU181" s="144"/>
      <c r="EV181" s="144"/>
      <c r="EW181" s="144"/>
      <c r="EX181" s="144"/>
      <c r="EY181" s="144"/>
      <c r="EZ181" s="144"/>
      <c r="FA181" s="144"/>
      <c r="FB181" s="144"/>
      <c r="FC181" s="144"/>
      <c r="FD181" s="144"/>
      <c r="FE181" s="144"/>
      <c r="FF181" s="144"/>
      <c r="FG181" s="144"/>
      <c r="FH181" s="144"/>
      <c r="FI181" s="144"/>
      <c r="FJ181" s="144"/>
      <c r="FK181" s="144"/>
      <c r="FL181" s="144"/>
      <c r="FM181" s="144"/>
      <c r="FN181" s="144"/>
      <c r="FO181" s="144"/>
      <c r="FP181" s="144"/>
      <c r="FQ181" s="144"/>
      <c r="FR181" s="144"/>
      <c r="FS181" s="144"/>
      <c r="FT181" s="144"/>
      <c r="FU181" s="144"/>
      <c r="FV181" s="144"/>
      <c r="FW181" s="144"/>
      <c r="FX181" s="144"/>
      <c r="FY181" s="144"/>
      <c r="FZ181" s="144"/>
      <c r="GA181" s="144"/>
      <c r="GB181" s="144"/>
      <c r="GC181" s="144"/>
      <c r="GD181" s="144"/>
      <c r="GE181" s="144"/>
      <c r="GF181" s="144"/>
      <c r="GG181" s="144"/>
      <c r="GH181" s="144"/>
      <c r="GI181" s="144"/>
      <c r="GJ181" s="144"/>
      <c r="GK181" s="144"/>
      <c r="GL181" s="144"/>
      <c r="GM181" s="144"/>
      <c r="GN181" s="144"/>
      <c r="GO181" s="144"/>
      <c r="GP181" s="144"/>
      <c r="GQ181" s="144"/>
      <c r="GR181" s="144"/>
      <c r="GS181" s="144"/>
      <c r="GT181" s="144"/>
      <c r="GU181" s="144"/>
      <c r="GV181" s="144"/>
      <c r="GW181" s="144"/>
      <c r="GX181" s="144"/>
      <c r="GY181" s="144"/>
      <c r="GZ181" s="144"/>
      <c r="HA181" s="144"/>
      <c r="HB181" s="144"/>
      <c r="HC181" s="144"/>
      <c r="HD181" s="144"/>
      <c r="HE181" s="144"/>
      <c r="HF181" s="144"/>
      <c r="HG181" s="144"/>
      <c r="HH181" s="144"/>
      <c r="HI181" s="144"/>
      <c r="HJ181" s="144"/>
      <c r="HK181" s="144"/>
      <c r="HL181" s="144"/>
      <c r="HM181" s="144"/>
      <c r="HN181" s="144"/>
      <c r="HO181" s="144"/>
      <c r="HP181" s="144"/>
      <c r="HQ181" s="144"/>
      <c r="HR181" s="144"/>
      <c r="HS181" s="144"/>
      <c r="HT181" s="144"/>
      <c r="HU181" s="144"/>
      <c r="HV181" s="144"/>
      <c r="HW181" s="144"/>
      <c r="HX181" s="144"/>
      <c r="HY181" s="144"/>
      <c r="HZ181" s="144"/>
      <c r="IA181" s="144"/>
      <c r="IB181" s="144"/>
      <c r="IC181" s="144"/>
      <c r="ID181" s="144"/>
      <c r="IE181" s="144"/>
      <c r="IF181" s="144"/>
      <c r="IG181" s="144"/>
      <c r="IH181" s="144"/>
      <c r="II181" s="144"/>
      <c r="IJ181" s="144"/>
      <c r="IK181" s="144"/>
      <c r="IL181" s="144"/>
      <c r="IM181" s="144"/>
      <c r="IN181" s="144"/>
      <c r="IO181" s="144"/>
      <c r="IP181" s="144"/>
      <c r="IQ181" s="144"/>
      <c r="IR181" s="144"/>
      <c r="IS181" s="144"/>
      <c r="IT181" s="144"/>
      <c r="IU181" s="144"/>
      <c r="IV181" s="144"/>
    </row>
    <row r="182" spans="1:256">
      <c r="A182" s="215">
        <v>52</v>
      </c>
      <c r="B182" s="222" t="s">
        <v>1176</v>
      </c>
      <c r="C182" s="65" t="s">
        <v>1166</v>
      </c>
      <c r="D182" s="64" t="s">
        <v>1001</v>
      </c>
      <c r="E182" s="79">
        <v>1</v>
      </c>
      <c r="F182" s="80"/>
      <c r="G182" s="79"/>
      <c r="H182" s="57"/>
      <c r="I182" s="57"/>
      <c r="J182" s="57"/>
      <c r="K182" s="80"/>
      <c r="L182" s="57"/>
      <c r="M182" s="57"/>
      <c r="N182" s="197">
        <v>0.04</v>
      </c>
      <c r="O182" s="197">
        <v>0.03</v>
      </c>
      <c r="P182" s="197">
        <v>2.5000000000000001E-2</v>
      </c>
      <c r="Q182" s="200">
        <v>5</v>
      </c>
      <c r="R182" s="450">
        <f t="shared" si="5"/>
        <v>0.2</v>
      </c>
      <c r="S182" s="201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  <c r="AU182" s="144"/>
      <c r="AV182" s="144"/>
      <c r="AW182" s="144"/>
      <c r="AX182" s="144"/>
      <c r="AY182" s="144"/>
      <c r="AZ182" s="144"/>
      <c r="BA182" s="144"/>
      <c r="BB182" s="144"/>
      <c r="BC182" s="144"/>
      <c r="BD182" s="144"/>
      <c r="BE182" s="144"/>
      <c r="BF182" s="144"/>
      <c r="BG182" s="144"/>
      <c r="BH182" s="144"/>
      <c r="BI182" s="144"/>
      <c r="BJ182" s="144"/>
      <c r="BK182" s="144"/>
      <c r="BL182" s="144"/>
      <c r="BM182" s="144"/>
      <c r="BN182" s="144"/>
      <c r="BO182" s="144"/>
      <c r="BP182" s="144"/>
      <c r="BQ182" s="144"/>
      <c r="BR182" s="144"/>
      <c r="BS182" s="144"/>
      <c r="BT182" s="144"/>
      <c r="BU182" s="144"/>
      <c r="BV182" s="144"/>
      <c r="BW182" s="144"/>
      <c r="BX182" s="144"/>
      <c r="BY182" s="144"/>
      <c r="BZ182" s="144"/>
      <c r="CA182" s="144"/>
      <c r="CB182" s="144"/>
      <c r="CC182" s="144"/>
      <c r="CD182" s="144"/>
      <c r="CE182" s="144"/>
      <c r="CF182" s="144"/>
      <c r="CG182" s="144"/>
      <c r="CH182" s="144"/>
      <c r="CI182" s="144"/>
      <c r="CJ182" s="144"/>
      <c r="CK182" s="144"/>
      <c r="CL182" s="144"/>
      <c r="CM182" s="144"/>
      <c r="CN182" s="144"/>
      <c r="CO182" s="144"/>
      <c r="CP182" s="144"/>
      <c r="CQ182" s="144"/>
      <c r="CR182" s="144"/>
      <c r="CS182" s="144"/>
      <c r="CT182" s="144"/>
      <c r="CU182" s="144"/>
      <c r="CV182" s="144"/>
      <c r="CW182" s="144"/>
      <c r="CX182" s="144"/>
      <c r="CY182" s="144"/>
      <c r="CZ182" s="144"/>
      <c r="DA182" s="144"/>
      <c r="DB182" s="144"/>
      <c r="DC182" s="144"/>
      <c r="DD182" s="144"/>
      <c r="DE182" s="144"/>
      <c r="DF182" s="144"/>
      <c r="DG182" s="144"/>
      <c r="DH182" s="144"/>
      <c r="DI182" s="144"/>
      <c r="DJ182" s="144"/>
      <c r="DK182" s="144"/>
      <c r="DL182" s="144"/>
      <c r="DM182" s="144"/>
      <c r="DN182" s="144"/>
      <c r="DO182" s="144"/>
      <c r="DP182" s="144"/>
      <c r="DQ182" s="144"/>
      <c r="DR182" s="144"/>
      <c r="DS182" s="144"/>
      <c r="DT182" s="144"/>
      <c r="DU182" s="144"/>
      <c r="DV182" s="144"/>
      <c r="DW182" s="144"/>
      <c r="DX182" s="144"/>
      <c r="DY182" s="144"/>
      <c r="DZ182" s="144"/>
      <c r="EA182" s="144"/>
      <c r="EB182" s="144"/>
      <c r="EC182" s="144"/>
      <c r="ED182" s="144"/>
      <c r="EE182" s="144"/>
      <c r="EF182" s="144"/>
      <c r="EG182" s="144"/>
      <c r="EH182" s="144"/>
      <c r="EI182" s="144"/>
      <c r="EJ182" s="144"/>
      <c r="EK182" s="144"/>
      <c r="EL182" s="144"/>
      <c r="EM182" s="144"/>
      <c r="EN182" s="144"/>
      <c r="EO182" s="144"/>
      <c r="EP182" s="144"/>
      <c r="EQ182" s="144"/>
      <c r="ER182" s="144"/>
      <c r="ES182" s="144"/>
      <c r="ET182" s="144"/>
      <c r="EU182" s="144"/>
      <c r="EV182" s="144"/>
      <c r="EW182" s="144"/>
      <c r="EX182" s="144"/>
      <c r="EY182" s="144"/>
      <c r="EZ182" s="144"/>
      <c r="FA182" s="144"/>
      <c r="FB182" s="144"/>
      <c r="FC182" s="144"/>
      <c r="FD182" s="144"/>
      <c r="FE182" s="144"/>
      <c r="FF182" s="144"/>
      <c r="FG182" s="144"/>
      <c r="FH182" s="144"/>
      <c r="FI182" s="144"/>
      <c r="FJ182" s="144"/>
      <c r="FK182" s="144"/>
      <c r="FL182" s="144"/>
      <c r="FM182" s="144"/>
      <c r="FN182" s="144"/>
      <c r="FO182" s="144"/>
      <c r="FP182" s="144"/>
      <c r="FQ182" s="144"/>
      <c r="FR182" s="144"/>
      <c r="FS182" s="144"/>
      <c r="FT182" s="144"/>
      <c r="FU182" s="144"/>
      <c r="FV182" s="144"/>
      <c r="FW182" s="144"/>
      <c r="FX182" s="144"/>
      <c r="FY182" s="144"/>
      <c r="FZ182" s="144"/>
      <c r="GA182" s="144"/>
      <c r="GB182" s="144"/>
      <c r="GC182" s="144"/>
      <c r="GD182" s="144"/>
      <c r="GE182" s="144"/>
      <c r="GF182" s="144"/>
      <c r="GG182" s="144"/>
      <c r="GH182" s="144"/>
      <c r="GI182" s="144"/>
      <c r="GJ182" s="144"/>
      <c r="GK182" s="144"/>
      <c r="GL182" s="144"/>
      <c r="GM182" s="144"/>
      <c r="GN182" s="144"/>
      <c r="GO182" s="144"/>
      <c r="GP182" s="144"/>
      <c r="GQ182" s="144"/>
      <c r="GR182" s="144"/>
      <c r="GS182" s="144"/>
      <c r="GT182" s="144"/>
      <c r="GU182" s="144"/>
      <c r="GV182" s="144"/>
      <c r="GW182" s="144"/>
      <c r="GX182" s="144"/>
      <c r="GY182" s="144"/>
      <c r="GZ182" s="144"/>
      <c r="HA182" s="144"/>
      <c r="HB182" s="144"/>
      <c r="HC182" s="144"/>
      <c r="HD182" s="144"/>
      <c r="HE182" s="144"/>
      <c r="HF182" s="144"/>
      <c r="HG182" s="144"/>
      <c r="HH182" s="144"/>
      <c r="HI182" s="144"/>
      <c r="HJ182" s="144"/>
      <c r="HK182" s="144"/>
      <c r="HL182" s="144"/>
      <c r="HM182" s="144"/>
      <c r="HN182" s="144"/>
      <c r="HO182" s="144"/>
      <c r="HP182" s="144"/>
      <c r="HQ182" s="144"/>
      <c r="HR182" s="144"/>
      <c r="HS182" s="144"/>
      <c r="HT182" s="144"/>
      <c r="HU182" s="144"/>
      <c r="HV182" s="144"/>
      <c r="HW182" s="144"/>
      <c r="HX182" s="144"/>
      <c r="HY182" s="144"/>
      <c r="HZ182" s="144"/>
      <c r="IA182" s="144"/>
      <c r="IB182" s="144"/>
      <c r="IC182" s="144"/>
      <c r="ID182" s="144"/>
      <c r="IE182" s="144"/>
      <c r="IF182" s="144"/>
      <c r="IG182" s="144"/>
      <c r="IH182" s="144"/>
      <c r="II182" s="144"/>
      <c r="IJ182" s="144"/>
      <c r="IK182" s="144"/>
      <c r="IL182" s="144"/>
      <c r="IM182" s="144"/>
      <c r="IN182" s="144"/>
      <c r="IO182" s="144"/>
      <c r="IP182" s="144"/>
      <c r="IQ182" s="144"/>
      <c r="IR182" s="144"/>
      <c r="IS182" s="144"/>
      <c r="IT182" s="144"/>
      <c r="IU182" s="144"/>
      <c r="IV182" s="144"/>
    </row>
    <row r="183" spans="1:256">
      <c r="A183" s="205">
        <v>53</v>
      </c>
      <c r="B183" s="222" t="s">
        <v>1177</v>
      </c>
      <c r="C183" s="65" t="s">
        <v>1166</v>
      </c>
      <c r="D183" s="64" t="s">
        <v>1001</v>
      </c>
      <c r="E183" s="79">
        <v>1</v>
      </c>
      <c r="F183" s="80"/>
      <c r="G183" s="79"/>
      <c r="H183" s="57"/>
      <c r="I183" s="57"/>
      <c r="J183" s="57"/>
      <c r="K183" s="80"/>
      <c r="L183" s="57"/>
      <c r="M183" s="57"/>
      <c r="N183" s="197">
        <v>0.04</v>
      </c>
      <c r="O183" s="197">
        <v>0.03</v>
      </c>
      <c r="P183" s="197">
        <v>2.5000000000000001E-2</v>
      </c>
      <c r="Q183" s="200">
        <v>5</v>
      </c>
      <c r="R183" s="450">
        <f t="shared" si="5"/>
        <v>0.2</v>
      </c>
      <c r="S183" s="201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  <c r="AU183" s="144"/>
      <c r="AV183" s="144"/>
      <c r="AW183" s="144"/>
      <c r="AX183" s="144"/>
      <c r="AY183" s="144"/>
      <c r="AZ183" s="144"/>
      <c r="BA183" s="144"/>
      <c r="BB183" s="144"/>
      <c r="BC183" s="144"/>
      <c r="BD183" s="144"/>
      <c r="BE183" s="144"/>
      <c r="BF183" s="144"/>
      <c r="BG183" s="144"/>
      <c r="BH183" s="144"/>
      <c r="BI183" s="144"/>
      <c r="BJ183" s="144"/>
      <c r="BK183" s="144"/>
      <c r="BL183" s="144"/>
      <c r="BM183" s="144"/>
      <c r="BN183" s="144"/>
      <c r="BO183" s="144"/>
      <c r="BP183" s="144"/>
      <c r="BQ183" s="144"/>
      <c r="BR183" s="144"/>
      <c r="BS183" s="144"/>
      <c r="BT183" s="144"/>
      <c r="BU183" s="144"/>
      <c r="BV183" s="144"/>
      <c r="BW183" s="144"/>
      <c r="BX183" s="144"/>
      <c r="BY183" s="144"/>
      <c r="BZ183" s="144"/>
      <c r="CA183" s="144"/>
      <c r="CB183" s="144"/>
      <c r="CC183" s="144"/>
      <c r="CD183" s="144"/>
      <c r="CE183" s="144"/>
      <c r="CF183" s="144"/>
      <c r="CG183" s="144"/>
      <c r="CH183" s="144"/>
      <c r="CI183" s="144"/>
      <c r="CJ183" s="144"/>
      <c r="CK183" s="144"/>
      <c r="CL183" s="144"/>
      <c r="CM183" s="144"/>
      <c r="CN183" s="144"/>
      <c r="CO183" s="144"/>
      <c r="CP183" s="144"/>
      <c r="CQ183" s="144"/>
      <c r="CR183" s="144"/>
      <c r="CS183" s="144"/>
      <c r="CT183" s="144"/>
      <c r="CU183" s="144"/>
      <c r="CV183" s="144"/>
      <c r="CW183" s="144"/>
      <c r="CX183" s="144"/>
      <c r="CY183" s="144"/>
      <c r="CZ183" s="144"/>
      <c r="DA183" s="144"/>
      <c r="DB183" s="144"/>
      <c r="DC183" s="144"/>
      <c r="DD183" s="144"/>
      <c r="DE183" s="144"/>
      <c r="DF183" s="144"/>
      <c r="DG183" s="144"/>
      <c r="DH183" s="144"/>
      <c r="DI183" s="144"/>
      <c r="DJ183" s="144"/>
      <c r="DK183" s="144"/>
      <c r="DL183" s="144"/>
      <c r="DM183" s="144"/>
      <c r="DN183" s="144"/>
      <c r="DO183" s="144"/>
      <c r="DP183" s="144"/>
      <c r="DQ183" s="144"/>
      <c r="DR183" s="144"/>
      <c r="DS183" s="144"/>
      <c r="DT183" s="144"/>
      <c r="DU183" s="144"/>
      <c r="DV183" s="144"/>
      <c r="DW183" s="144"/>
      <c r="DX183" s="144"/>
      <c r="DY183" s="144"/>
      <c r="DZ183" s="144"/>
      <c r="EA183" s="144"/>
      <c r="EB183" s="144"/>
      <c r="EC183" s="144"/>
      <c r="ED183" s="144"/>
      <c r="EE183" s="144"/>
      <c r="EF183" s="144"/>
      <c r="EG183" s="144"/>
      <c r="EH183" s="144"/>
      <c r="EI183" s="144"/>
      <c r="EJ183" s="144"/>
      <c r="EK183" s="144"/>
      <c r="EL183" s="144"/>
      <c r="EM183" s="144"/>
      <c r="EN183" s="144"/>
      <c r="EO183" s="144"/>
      <c r="EP183" s="144"/>
      <c r="EQ183" s="144"/>
      <c r="ER183" s="144"/>
      <c r="ES183" s="144"/>
      <c r="ET183" s="144"/>
      <c r="EU183" s="144"/>
      <c r="EV183" s="144"/>
      <c r="EW183" s="144"/>
      <c r="EX183" s="144"/>
      <c r="EY183" s="144"/>
      <c r="EZ183" s="144"/>
      <c r="FA183" s="144"/>
      <c r="FB183" s="144"/>
      <c r="FC183" s="144"/>
      <c r="FD183" s="144"/>
      <c r="FE183" s="144"/>
      <c r="FF183" s="144"/>
      <c r="FG183" s="144"/>
      <c r="FH183" s="144"/>
      <c r="FI183" s="144"/>
      <c r="FJ183" s="144"/>
      <c r="FK183" s="144"/>
      <c r="FL183" s="144"/>
      <c r="FM183" s="144"/>
      <c r="FN183" s="144"/>
      <c r="FO183" s="144"/>
      <c r="FP183" s="144"/>
      <c r="FQ183" s="144"/>
      <c r="FR183" s="144"/>
      <c r="FS183" s="144"/>
      <c r="FT183" s="144"/>
      <c r="FU183" s="144"/>
      <c r="FV183" s="144"/>
      <c r="FW183" s="144"/>
      <c r="FX183" s="144"/>
      <c r="FY183" s="144"/>
      <c r="FZ183" s="144"/>
      <c r="GA183" s="144"/>
      <c r="GB183" s="144"/>
      <c r="GC183" s="144"/>
      <c r="GD183" s="144"/>
      <c r="GE183" s="144"/>
      <c r="GF183" s="144"/>
      <c r="GG183" s="144"/>
      <c r="GH183" s="144"/>
      <c r="GI183" s="144"/>
      <c r="GJ183" s="144"/>
      <c r="GK183" s="144"/>
      <c r="GL183" s="144"/>
      <c r="GM183" s="144"/>
      <c r="GN183" s="144"/>
      <c r="GO183" s="144"/>
      <c r="GP183" s="144"/>
      <c r="GQ183" s="144"/>
      <c r="GR183" s="144"/>
      <c r="GS183" s="144"/>
      <c r="GT183" s="144"/>
      <c r="GU183" s="144"/>
      <c r="GV183" s="144"/>
      <c r="GW183" s="144"/>
      <c r="GX183" s="144"/>
      <c r="GY183" s="144"/>
      <c r="GZ183" s="144"/>
      <c r="HA183" s="144"/>
      <c r="HB183" s="144"/>
      <c r="HC183" s="144"/>
      <c r="HD183" s="144"/>
      <c r="HE183" s="144"/>
      <c r="HF183" s="144"/>
      <c r="HG183" s="144"/>
      <c r="HH183" s="144"/>
      <c r="HI183" s="144"/>
      <c r="HJ183" s="144"/>
      <c r="HK183" s="144"/>
      <c r="HL183" s="144"/>
      <c r="HM183" s="144"/>
      <c r="HN183" s="144"/>
      <c r="HO183" s="144"/>
      <c r="HP183" s="144"/>
      <c r="HQ183" s="144"/>
      <c r="HR183" s="144"/>
      <c r="HS183" s="144"/>
      <c r="HT183" s="144"/>
      <c r="HU183" s="144"/>
      <c r="HV183" s="144"/>
      <c r="HW183" s="144"/>
      <c r="HX183" s="144"/>
      <c r="HY183" s="144"/>
      <c r="HZ183" s="144"/>
      <c r="IA183" s="144"/>
      <c r="IB183" s="144"/>
      <c r="IC183" s="144"/>
      <c r="ID183" s="144"/>
      <c r="IE183" s="144"/>
      <c r="IF183" s="144"/>
      <c r="IG183" s="144"/>
      <c r="IH183" s="144"/>
      <c r="II183" s="144"/>
      <c r="IJ183" s="144"/>
      <c r="IK183" s="144"/>
      <c r="IL183" s="144"/>
      <c r="IM183" s="144"/>
      <c r="IN183" s="144"/>
      <c r="IO183" s="144"/>
      <c r="IP183" s="144"/>
      <c r="IQ183" s="144"/>
      <c r="IR183" s="144"/>
      <c r="IS183" s="144"/>
      <c r="IT183" s="144"/>
      <c r="IU183" s="144"/>
      <c r="IV183" s="144"/>
    </row>
    <row r="184" spans="1:256">
      <c r="A184" s="215">
        <v>54</v>
      </c>
      <c r="B184" s="222" t="s">
        <v>1178</v>
      </c>
      <c r="C184" s="65" t="s">
        <v>1166</v>
      </c>
      <c r="D184" s="64" t="s">
        <v>1001</v>
      </c>
      <c r="E184" s="79">
        <v>1</v>
      </c>
      <c r="F184" s="80"/>
      <c r="G184" s="79"/>
      <c r="H184" s="57"/>
      <c r="I184" s="57"/>
      <c r="J184" s="57"/>
      <c r="K184" s="80"/>
      <c r="L184" s="57"/>
      <c r="M184" s="57"/>
      <c r="N184" s="197">
        <v>0.04</v>
      </c>
      <c r="O184" s="197">
        <v>0.03</v>
      </c>
      <c r="P184" s="197">
        <v>2.5000000000000001E-2</v>
      </c>
      <c r="Q184" s="200">
        <v>5</v>
      </c>
      <c r="R184" s="450">
        <f t="shared" si="5"/>
        <v>0.2</v>
      </c>
      <c r="S184" s="201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  <c r="AU184" s="144"/>
      <c r="AV184" s="144"/>
      <c r="AW184" s="144"/>
      <c r="AX184" s="144"/>
      <c r="AY184" s="144"/>
      <c r="AZ184" s="144"/>
      <c r="BA184" s="144"/>
      <c r="BB184" s="144"/>
      <c r="BC184" s="144"/>
      <c r="BD184" s="144"/>
      <c r="BE184" s="144"/>
      <c r="BF184" s="144"/>
      <c r="BG184" s="144"/>
      <c r="BH184" s="144"/>
      <c r="BI184" s="144"/>
      <c r="BJ184" s="144"/>
      <c r="BK184" s="144"/>
      <c r="BL184" s="144"/>
      <c r="BM184" s="144"/>
      <c r="BN184" s="144"/>
      <c r="BO184" s="144"/>
      <c r="BP184" s="144"/>
      <c r="BQ184" s="144"/>
      <c r="BR184" s="144"/>
      <c r="BS184" s="144"/>
      <c r="BT184" s="144"/>
      <c r="BU184" s="144"/>
      <c r="BV184" s="144"/>
      <c r="BW184" s="144"/>
      <c r="BX184" s="144"/>
      <c r="BY184" s="144"/>
      <c r="BZ184" s="144"/>
      <c r="CA184" s="144"/>
      <c r="CB184" s="144"/>
      <c r="CC184" s="144"/>
      <c r="CD184" s="144"/>
      <c r="CE184" s="144"/>
      <c r="CF184" s="144"/>
      <c r="CG184" s="144"/>
      <c r="CH184" s="144"/>
      <c r="CI184" s="144"/>
      <c r="CJ184" s="144"/>
      <c r="CK184" s="144"/>
      <c r="CL184" s="144"/>
      <c r="CM184" s="144"/>
      <c r="CN184" s="144"/>
      <c r="CO184" s="144"/>
      <c r="CP184" s="144"/>
      <c r="CQ184" s="144"/>
      <c r="CR184" s="144"/>
      <c r="CS184" s="144"/>
      <c r="CT184" s="144"/>
      <c r="CU184" s="144"/>
      <c r="CV184" s="144"/>
      <c r="CW184" s="144"/>
      <c r="CX184" s="144"/>
      <c r="CY184" s="144"/>
      <c r="CZ184" s="144"/>
      <c r="DA184" s="144"/>
      <c r="DB184" s="144"/>
      <c r="DC184" s="144"/>
      <c r="DD184" s="144"/>
      <c r="DE184" s="144"/>
      <c r="DF184" s="144"/>
      <c r="DG184" s="144"/>
      <c r="DH184" s="144"/>
      <c r="DI184" s="144"/>
      <c r="DJ184" s="144"/>
      <c r="DK184" s="144"/>
      <c r="DL184" s="144"/>
      <c r="DM184" s="144"/>
      <c r="DN184" s="144"/>
      <c r="DO184" s="144"/>
      <c r="DP184" s="144"/>
      <c r="DQ184" s="144"/>
      <c r="DR184" s="144"/>
      <c r="DS184" s="144"/>
      <c r="DT184" s="144"/>
      <c r="DU184" s="144"/>
      <c r="DV184" s="144"/>
      <c r="DW184" s="144"/>
      <c r="DX184" s="144"/>
      <c r="DY184" s="144"/>
      <c r="DZ184" s="144"/>
      <c r="EA184" s="144"/>
      <c r="EB184" s="144"/>
      <c r="EC184" s="144"/>
      <c r="ED184" s="144"/>
      <c r="EE184" s="144"/>
      <c r="EF184" s="144"/>
      <c r="EG184" s="144"/>
      <c r="EH184" s="144"/>
      <c r="EI184" s="144"/>
      <c r="EJ184" s="144"/>
      <c r="EK184" s="144"/>
      <c r="EL184" s="144"/>
      <c r="EM184" s="144"/>
      <c r="EN184" s="144"/>
      <c r="EO184" s="144"/>
      <c r="EP184" s="144"/>
      <c r="EQ184" s="144"/>
      <c r="ER184" s="144"/>
      <c r="ES184" s="144"/>
      <c r="ET184" s="144"/>
      <c r="EU184" s="144"/>
      <c r="EV184" s="144"/>
      <c r="EW184" s="144"/>
      <c r="EX184" s="144"/>
      <c r="EY184" s="144"/>
      <c r="EZ184" s="144"/>
      <c r="FA184" s="144"/>
      <c r="FB184" s="144"/>
      <c r="FC184" s="144"/>
      <c r="FD184" s="144"/>
      <c r="FE184" s="144"/>
      <c r="FF184" s="144"/>
      <c r="FG184" s="144"/>
      <c r="FH184" s="144"/>
      <c r="FI184" s="144"/>
      <c r="FJ184" s="144"/>
      <c r="FK184" s="144"/>
      <c r="FL184" s="144"/>
      <c r="FM184" s="144"/>
      <c r="FN184" s="144"/>
      <c r="FO184" s="144"/>
      <c r="FP184" s="144"/>
      <c r="FQ184" s="144"/>
      <c r="FR184" s="144"/>
      <c r="FS184" s="144"/>
      <c r="FT184" s="144"/>
      <c r="FU184" s="144"/>
      <c r="FV184" s="144"/>
      <c r="FW184" s="144"/>
      <c r="FX184" s="144"/>
      <c r="FY184" s="144"/>
      <c r="FZ184" s="144"/>
      <c r="GA184" s="144"/>
      <c r="GB184" s="144"/>
      <c r="GC184" s="144"/>
      <c r="GD184" s="144"/>
      <c r="GE184" s="144"/>
      <c r="GF184" s="144"/>
      <c r="GG184" s="144"/>
      <c r="GH184" s="144"/>
      <c r="GI184" s="144"/>
      <c r="GJ184" s="144"/>
      <c r="GK184" s="144"/>
      <c r="GL184" s="144"/>
      <c r="GM184" s="144"/>
      <c r="GN184" s="144"/>
      <c r="GO184" s="144"/>
      <c r="GP184" s="144"/>
      <c r="GQ184" s="144"/>
      <c r="GR184" s="144"/>
      <c r="GS184" s="144"/>
      <c r="GT184" s="144"/>
      <c r="GU184" s="144"/>
      <c r="GV184" s="144"/>
      <c r="GW184" s="144"/>
      <c r="GX184" s="144"/>
      <c r="GY184" s="144"/>
      <c r="GZ184" s="144"/>
      <c r="HA184" s="144"/>
      <c r="HB184" s="144"/>
      <c r="HC184" s="144"/>
      <c r="HD184" s="144"/>
      <c r="HE184" s="144"/>
      <c r="HF184" s="144"/>
      <c r="HG184" s="144"/>
      <c r="HH184" s="144"/>
      <c r="HI184" s="144"/>
      <c r="HJ184" s="144"/>
      <c r="HK184" s="144"/>
      <c r="HL184" s="144"/>
      <c r="HM184" s="144"/>
      <c r="HN184" s="144"/>
      <c r="HO184" s="144"/>
      <c r="HP184" s="144"/>
      <c r="HQ184" s="144"/>
      <c r="HR184" s="144"/>
      <c r="HS184" s="144"/>
      <c r="HT184" s="144"/>
      <c r="HU184" s="144"/>
      <c r="HV184" s="144"/>
      <c r="HW184" s="144"/>
      <c r="HX184" s="144"/>
      <c r="HY184" s="144"/>
      <c r="HZ184" s="144"/>
      <c r="IA184" s="144"/>
      <c r="IB184" s="144"/>
      <c r="IC184" s="144"/>
      <c r="ID184" s="144"/>
      <c r="IE184" s="144"/>
      <c r="IF184" s="144"/>
      <c r="IG184" s="144"/>
      <c r="IH184" s="144"/>
      <c r="II184" s="144"/>
      <c r="IJ184" s="144"/>
      <c r="IK184" s="144"/>
      <c r="IL184" s="144"/>
      <c r="IM184" s="144"/>
      <c r="IN184" s="144"/>
      <c r="IO184" s="144"/>
      <c r="IP184" s="144"/>
      <c r="IQ184" s="144"/>
      <c r="IR184" s="144"/>
      <c r="IS184" s="144"/>
      <c r="IT184" s="144"/>
      <c r="IU184" s="144"/>
      <c r="IV184" s="144"/>
    </row>
    <row r="185" spans="1:256">
      <c r="A185" s="205">
        <v>55</v>
      </c>
      <c r="B185" s="222" t="s">
        <v>1179</v>
      </c>
      <c r="C185" s="65" t="s">
        <v>1166</v>
      </c>
      <c r="D185" s="64" t="s">
        <v>1001</v>
      </c>
      <c r="E185" s="79">
        <v>1</v>
      </c>
      <c r="F185" s="80"/>
      <c r="G185" s="79"/>
      <c r="H185" s="57"/>
      <c r="I185" s="57"/>
      <c r="J185" s="57"/>
      <c r="K185" s="80"/>
      <c r="L185" s="57"/>
      <c r="M185" s="57"/>
      <c r="N185" s="197">
        <v>0.04</v>
      </c>
      <c r="O185" s="197">
        <v>0.03</v>
      </c>
      <c r="P185" s="197">
        <v>2.5000000000000001E-2</v>
      </c>
      <c r="Q185" s="200">
        <v>5</v>
      </c>
      <c r="R185" s="450">
        <f t="shared" si="5"/>
        <v>0.2</v>
      </c>
      <c r="S185" s="201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  <c r="AU185" s="144"/>
      <c r="AV185" s="144"/>
      <c r="AW185" s="144"/>
      <c r="AX185" s="144"/>
      <c r="AY185" s="144"/>
      <c r="AZ185" s="144"/>
      <c r="BA185" s="144"/>
      <c r="BB185" s="144"/>
      <c r="BC185" s="144"/>
      <c r="BD185" s="144"/>
      <c r="BE185" s="144"/>
      <c r="BF185" s="144"/>
      <c r="BG185" s="144"/>
      <c r="BH185" s="144"/>
      <c r="BI185" s="144"/>
      <c r="BJ185" s="144"/>
      <c r="BK185" s="144"/>
      <c r="BL185" s="144"/>
      <c r="BM185" s="144"/>
      <c r="BN185" s="144"/>
      <c r="BO185" s="144"/>
      <c r="BP185" s="144"/>
      <c r="BQ185" s="144"/>
      <c r="BR185" s="144"/>
      <c r="BS185" s="144"/>
      <c r="BT185" s="144"/>
      <c r="BU185" s="144"/>
      <c r="BV185" s="144"/>
      <c r="BW185" s="144"/>
      <c r="BX185" s="144"/>
      <c r="BY185" s="144"/>
      <c r="BZ185" s="144"/>
      <c r="CA185" s="144"/>
      <c r="CB185" s="144"/>
      <c r="CC185" s="144"/>
      <c r="CD185" s="144"/>
      <c r="CE185" s="144"/>
      <c r="CF185" s="144"/>
      <c r="CG185" s="144"/>
      <c r="CH185" s="144"/>
      <c r="CI185" s="144"/>
      <c r="CJ185" s="144"/>
      <c r="CK185" s="144"/>
      <c r="CL185" s="144"/>
      <c r="CM185" s="144"/>
      <c r="CN185" s="144"/>
      <c r="CO185" s="144"/>
      <c r="CP185" s="144"/>
      <c r="CQ185" s="144"/>
      <c r="CR185" s="144"/>
      <c r="CS185" s="144"/>
      <c r="CT185" s="144"/>
      <c r="CU185" s="144"/>
      <c r="CV185" s="144"/>
      <c r="CW185" s="144"/>
      <c r="CX185" s="144"/>
      <c r="CY185" s="144"/>
      <c r="CZ185" s="144"/>
      <c r="DA185" s="144"/>
      <c r="DB185" s="144"/>
      <c r="DC185" s="144"/>
      <c r="DD185" s="144"/>
      <c r="DE185" s="144"/>
      <c r="DF185" s="144"/>
      <c r="DG185" s="144"/>
      <c r="DH185" s="144"/>
      <c r="DI185" s="144"/>
      <c r="DJ185" s="144"/>
      <c r="DK185" s="144"/>
      <c r="DL185" s="144"/>
      <c r="DM185" s="144"/>
      <c r="DN185" s="144"/>
      <c r="DO185" s="144"/>
      <c r="DP185" s="144"/>
      <c r="DQ185" s="144"/>
      <c r="DR185" s="144"/>
      <c r="DS185" s="144"/>
      <c r="DT185" s="144"/>
      <c r="DU185" s="144"/>
      <c r="DV185" s="144"/>
      <c r="DW185" s="144"/>
      <c r="DX185" s="144"/>
      <c r="DY185" s="144"/>
      <c r="DZ185" s="144"/>
      <c r="EA185" s="144"/>
      <c r="EB185" s="144"/>
      <c r="EC185" s="144"/>
      <c r="ED185" s="144"/>
      <c r="EE185" s="144"/>
      <c r="EF185" s="144"/>
      <c r="EG185" s="144"/>
      <c r="EH185" s="144"/>
      <c r="EI185" s="144"/>
      <c r="EJ185" s="144"/>
      <c r="EK185" s="144"/>
      <c r="EL185" s="144"/>
      <c r="EM185" s="144"/>
      <c r="EN185" s="144"/>
      <c r="EO185" s="144"/>
      <c r="EP185" s="144"/>
      <c r="EQ185" s="144"/>
      <c r="ER185" s="144"/>
      <c r="ES185" s="144"/>
      <c r="ET185" s="144"/>
      <c r="EU185" s="144"/>
      <c r="EV185" s="144"/>
      <c r="EW185" s="144"/>
      <c r="EX185" s="144"/>
      <c r="EY185" s="144"/>
      <c r="EZ185" s="144"/>
      <c r="FA185" s="144"/>
      <c r="FB185" s="144"/>
      <c r="FC185" s="144"/>
      <c r="FD185" s="144"/>
      <c r="FE185" s="144"/>
      <c r="FF185" s="144"/>
      <c r="FG185" s="144"/>
      <c r="FH185" s="144"/>
      <c r="FI185" s="144"/>
      <c r="FJ185" s="144"/>
      <c r="FK185" s="144"/>
      <c r="FL185" s="144"/>
      <c r="FM185" s="144"/>
      <c r="FN185" s="144"/>
      <c r="FO185" s="144"/>
      <c r="FP185" s="144"/>
      <c r="FQ185" s="144"/>
      <c r="FR185" s="144"/>
      <c r="FS185" s="144"/>
      <c r="FT185" s="144"/>
      <c r="FU185" s="144"/>
      <c r="FV185" s="144"/>
      <c r="FW185" s="144"/>
      <c r="FX185" s="144"/>
      <c r="FY185" s="144"/>
      <c r="FZ185" s="144"/>
      <c r="GA185" s="144"/>
      <c r="GB185" s="144"/>
      <c r="GC185" s="144"/>
      <c r="GD185" s="144"/>
      <c r="GE185" s="144"/>
      <c r="GF185" s="144"/>
      <c r="GG185" s="144"/>
      <c r="GH185" s="144"/>
      <c r="GI185" s="144"/>
      <c r="GJ185" s="144"/>
      <c r="GK185" s="144"/>
      <c r="GL185" s="144"/>
      <c r="GM185" s="144"/>
      <c r="GN185" s="144"/>
      <c r="GO185" s="144"/>
      <c r="GP185" s="144"/>
      <c r="GQ185" s="144"/>
      <c r="GR185" s="144"/>
      <c r="GS185" s="144"/>
      <c r="GT185" s="144"/>
      <c r="GU185" s="144"/>
      <c r="GV185" s="144"/>
      <c r="GW185" s="144"/>
      <c r="GX185" s="144"/>
      <c r="GY185" s="144"/>
      <c r="GZ185" s="144"/>
      <c r="HA185" s="144"/>
      <c r="HB185" s="144"/>
      <c r="HC185" s="144"/>
      <c r="HD185" s="144"/>
      <c r="HE185" s="144"/>
      <c r="HF185" s="144"/>
      <c r="HG185" s="144"/>
      <c r="HH185" s="144"/>
      <c r="HI185" s="144"/>
      <c r="HJ185" s="144"/>
      <c r="HK185" s="144"/>
      <c r="HL185" s="144"/>
      <c r="HM185" s="144"/>
      <c r="HN185" s="144"/>
      <c r="HO185" s="144"/>
      <c r="HP185" s="144"/>
      <c r="HQ185" s="144"/>
      <c r="HR185" s="144"/>
      <c r="HS185" s="144"/>
      <c r="HT185" s="144"/>
      <c r="HU185" s="144"/>
      <c r="HV185" s="144"/>
      <c r="HW185" s="144"/>
      <c r="HX185" s="144"/>
      <c r="HY185" s="144"/>
      <c r="HZ185" s="144"/>
      <c r="IA185" s="144"/>
      <c r="IB185" s="144"/>
      <c r="IC185" s="144"/>
      <c r="ID185" s="144"/>
      <c r="IE185" s="144"/>
      <c r="IF185" s="144"/>
      <c r="IG185" s="144"/>
      <c r="IH185" s="144"/>
      <c r="II185" s="144"/>
      <c r="IJ185" s="144"/>
      <c r="IK185" s="144"/>
      <c r="IL185" s="144"/>
      <c r="IM185" s="144"/>
      <c r="IN185" s="144"/>
      <c r="IO185" s="144"/>
      <c r="IP185" s="144"/>
      <c r="IQ185" s="144"/>
      <c r="IR185" s="144"/>
      <c r="IS185" s="144"/>
      <c r="IT185" s="144"/>
      <c r="IU185" s="144"/>
      <c r="IV185" s="144"/>
    </row>
    <row r="186" spans="1:256">
      <c r="A186" s="215">
        <v>56</v>
      </c>
      <c r="B186" s="222" t="s">
        <v>1180</v>
      </c>
      <c r="C186" s="65" t="s">
        <v>1166</v>
      </c>
      <c r="D186" s="64" t="s">
        <v>1001</v>
      </c>
      <c r="E186" s="79">
        <v>1</v>
      </c>
      <c r="F186" s="80"/>
      <c r="G186" s="79"/>
      <c r="H186" s="57"/>
      <c r="I186" s="57"/>
      <c r="J186" s="57"/>
      <c r="K186" s="80"/>
      <c r="L186" s="57"/>
      <c r="M186" s="57"/>
      <c r="N186" s="197">
        <v>0.04</v>
      </c>
      <c r="O186" s="197">
        <v>0.03</v>
      </c>
      <c r="P186" s="197">
        <v>2.5000000000000001E-2</v>
      </c>
      <c r="Q186" s="200">
        <v>5</v>
      </c>
      <c r="R186" s="450">
        <f t="shared" si="5"/>
        <v>0.2</v>
      </c>
      <c r="S186" s="201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  <c r="AU186" s="144"/>
      <c r="AV186" s="144"/>
      <c r="AW186" s="144"/>
      <c r="AX186" s="144"/>
      <c r="AY186" s="144"/>
      <c r="AZ186" s="144"/>
      <c r="BA186" s="144"/>
      <c r="BB186" s="144"/>
      <c r="BC186" s="144"/>
      <c r="BD186" s="144"/>
      <c r="BE186" s="144"/>
      <c r="BF186" s="144"/>
      <c r="BG186" s="144"/>
      <c r="BH186" s="144"/>
      <c r="BI186" s="144"/>
      <c r="BJ186" s="144"/>
      <c r="BK186" s="144"/>
      <c r="BL186" s="144"/>
      <c r="BM186" s="144"/>
      <c r="BN186" s="144"/>
      <c r="BO186" s="144"/>
      <c r="BP186" s="144"/>
      <c r="BQ186" s="144"/>
      <c r="BR186" s="144"/>
      <c r="BS186" s="144"/>
      <c r="BT186" s="144"/>
      <c r="BU186" s="144"/>
      <c r="BV186" s="144"/>
      <c r="BW186" s="144"/>
      <c r="BX186" s="144"/>
      <c r="BY186" s="144"/>
      <c r="BZ186" s="144"/>
      <c r="CA186" s="144"/>
      <c r="CB186" s="144"/>
      <c r="CC186" s="144"/>
      <c r="CD186" s="144"/>
      <c r="CE186" s="144"/>
      <c r="CF186" s="144"/>
      <c r="CG186" s="144"/>
      <c r="CH186" s="144"/>
      <c r="CI186" s="144"/>
      <c r="CJ186" s="144"/>
      <c r="CK186" s="144"/>
      <c r="CL186" s="144"/>
      <c r="CM186" s="144"/>
      <c r="CN186" s="144"/>
      <c r="CO186" s="144"/>
      <c r="CP186" s="144"/>
      <c r="CQ186" s="144"/>
      <c r="CR186" s="144"/>
      <c r="CS186" s="144"/>
      <c r="CT186" s="144"/>
      <c r="CU186" s="144"/>
      <c r="CV186" s="144"/>
      <c r="CW186" s="144"/>
      <c r="CX186" s="144"/>
      <c r="CY186" s="144"/>
      <c r="CZ186" s="144"/>
      <c r="DA186" s="144"/>
      <c r="DB186" s="144"/>
      <c r="DC186" s="144"/>
      <c r="DD186" s="144"/>
      <c r="DE186" s="144"/>
      <c r="DF186" s="144"/>
      <c r="DG186" s="144"/>
      <c r="DH186" s="144"/>
      <c r="DI186" s="144"/>
      <c r="DJ186" s="144"/>
      <c r="DK186" s="144"/>
      <c r="DL186" s="144"/>
      <c r="DM186" s="144"/>
      <c r="DN186" s="144"/>
      <c r="DO186" s="144"/>
      <c r="DP186" s="144"/>
      <c r="DQ186" s="144"/>
      <c r="DR186" s="144"/>
      <c r="DS186" s="144"/>
      <c r="DT186" s="144"/>
      <c r="DU186" s="144"/>
      <c r="DV186" s="144"/>
      <c r="DW186" s="144"/>
      <c r="DX186" s="144"/>
      <c r="DY186" s="144"/>
      <c r="DZ186" s="144"/>
      <c r="EA186" s="144"/>
      <c r="EB186" s="144"/>
      <c r="EC186" s="144"/>
      <c r="ED186" s="144"/>
      <c r="EE186" s="144"/>
      <c r="EF186" s="144"/>
      <c r="EG186" s="144"/>
      <c r="EH186" s="144"/>
      <c r="EI186" s="144"/>
      <c r="EJ186" s="144"/>
      <c r="EK186" s="144"/>
      <c r="EL186" s="144"/>
      <c r="EM186" s="144"/>
      <c r="EN186" s="144"/>
      <c r="EO186" s="144"/>
      <c r="EP186" s="144"/>
      <c r="EQ186" s="144"/>
      <c r="ER186" s="144"/>
      <c r="ES186" s="144"/>
      <c r="ET186" s="144"/>
      <c r="EU186" s="144"/>
      <c r="EV186" s="144"/>
      <c r="EW186" s="144"/>
      <c r="EX186" s="144"/>
      <c r="EY186" s="144"/>
      <c r="EZ186" s="144"/>
      <c r="FA186" s="144"/>
      <c r="FB186" s="144"/>
      <c r="FC186" s="144"/>
      <c r="FD186" s="144"/>
      <c r="FE186" s="144"/>
      <c r="FF186" s="144"/>
      <c r="FG186" s="144"/>
      <c r="FH186" s="144"/>
      <c r="FI186" s="144"/>
      <c r="FJ186" s="144"/>
      <c r="FK186" s="144"/>
      <c r="FL186" s="144"/>
      <c r="FM186" s="144"/>
      <c r="FN186" s="144"/>
      <c r="FO186" s="144"/>
      <c r="FP186" s="144"/>
      <c r="FQ186" s="144"/>
      <c r="FR186" s="144"/>
      <c r="FS186" s="144"/>
      <c r="FT186" s="144"/>
      <c r="FU186" s="144"/>
      <c r="FV186" s="144"/>
      <c r="FW186" s="144"/>
      <c r="FX186" s="144"/>
      <c r="FY186" s="144"/>
      <c r="FZ186" s="144"/>
      <c r="GA186" s="144"/>
      <c r="GB186" s="144"/>
      <c r="GC186" s="144"/>
      <c r="GD186" s="144"/>
      <c r="GE186" s="144"/>
      <c r="GF186" s="144"/>
      <c r="GG186" s="144"/>
      <c r="GH186" s="144"/>
      <c r="GI186" s="144"/>
      <c r="GJ186" s="144"/>
      <c r="GK186" s="144"/>
      <c r="GL186" s="144"/>
      <c r="GM186" s="144"/>
      <c r="GN186" s="144"/>
      <c r="GO186" s="144"/>
      <c r="GP186" s="144"/>
      <c r="GQ186" s="144"/>
      <c r="GR186" s="144"/>
      <c r="GS186" s="144"/>
      <c r="GT186" s="144"/>
      <c r="GU186" s="144"/>
      <c r="GV186" s="144"/>
      <c r="GW186" s="144"/>
      <c r="GX186" s="144"/>
      <c r="GY186" s="144"/>
      <c r="GZ186" s="144"/>
      <c r="HA186" s="144"/>
      <c r="HB186" s="144"/>
      <c r="HC186" s="144"/>
      <c r="HD186" s="144"/>
      <c r="HE186" s="144"/>
      <c r="HF186" s="144"/>
      <c r="HG186" s="144"/>
      <c r="HH186" s="144"/>
      <c r="HI186" s="144"/>
      <c r="HJ186" s="144"/>
      <c r="HK186" s="144"/>
      <c r="HL186" s="144"/>
      <c r="HM186" s="144"/>
      <c r="HN186" s="144"/>
      <c r="HO186" s="144"/>
      <c r="HP186" s="144"/>
      <c r="HQ186" s="144"/>
      <c r="HR186" s="144"/>
      <c r="HS186" s="144"/>
      <c r="HT186" s="144"/>
      <c r="HU186" s="144"/>
      <c r="HV186" s="144"/>
      <c r="HW186" s="144"/>
      <c r="HX186" s="144"/>
      <c r="HY186" s="144"/>
      <c r="HZ186" s="144"/>
      <c r="IA186" s="144"/>
      <c r="IB186" s="144"/>
      <c r="IC186" s="144"/>
      <c r="ID186" s="144"/>
      <c r="IE186" s="144"/>
      <c r="IF186" s="144"/>
      <c r="IG186" s="144"/>
      <c r="IH186" s="144"/>
      <c r="II186" s="144"/>
      <c r="IJ186" s="144"/>
      <c r="IK186" s="144"/>
      <c r="IL186" s="144"/>
      <c r="IM186" s="144"/>
      <c r="IN186" s="144"/>
      <c r="IO186" s="144"/>
      <c r="IP186" s="144"/>
      <c r="IQ186" s="144"/>
      <c r="IR186" s="144"/>
      <c r="IS186" s="144"/>
      <c r="IT186" s="144"/>
      <c r="IU186" s="144"/>
      <c r="IV186" s="144"/>
    </row>
    <row r="187" spans="1:256">
      <c r="A187" s="205">
        <v>57</v>
      </c>
      <c r="B187" s="222" t="s">
        <v>1181</v>
      </c>
      <c r="C187" s="65" t="s">
        <v>1166</v>
      </c>
      <c r="D187" s="64" t="s">
        <v>1001</v>
      </c>
      <c r="E187" s="79">
        <v>1</v>
      </c>
      <c r="F187" s="80"/>
      <c r="G187" s="79"/>
      <c r="H187" s="57"/>
      <c r="I187" s="57"/>
      <c r="J187" s="57"/>
      <c r="K187" s="80"/>
      <c r="L187" s="57"/>
      <c r="M187" s="57"/>
      <c r="N187" s="197">
        <v>0.04</v>
      </c>
      <c r="O187" s="197">
        <v>0.03</v>
      </c>
      <c r="P187" s="197">
        <v>2.5000000000000001E-2</v>
      </c>
      <c r="Q187" s="200">
        <v>5</v>
      </c>
      <c r="R187" s="450">
        <f t="shared" si="5"/>
        <v>0.2</v>
      </c>
      <c r="S187" s="201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4"/>
      <c r="BD187" s="144"/>
      <c r="BE187" s="144"/>
      <c r="BF187" s="144"/>
      <c r="BG187" s="144"/>
      <c r="BH187" s="144"/>
      <c r="BI187" s="144"/>
      <c r="BJ187" s="144"/>
      <c r="BK187" s="144"/>
      <c r="BL187" s="144"/>
      <c r="BM187" s="144"/>
      <c r="BN187" s="144"/>
      <c r="BO187" s="144"/>
      <c r="BP187" s="144"/>
      <c r="BQ187" s="144"/>
      <c r="BR187" s="144"/>
      <c r="BS187" s="144"/>
      <c r="BT187" s="144"/>
      <c r="BU187" s="144"/>
      <c r="BV187" s="144"/>
      <c r="BW187" s="144"/>
      <c r="BX187" s="144"/>
      <c r="BY187" s="144"/>
      <c r="BZ187" s="144"/>
      <c r="CA187" s="144"/>
      <c r="CB187" s="144"/>
      <c r="CC187" s="144"/>
      <c r="CD187" s="144"/>
      <c r="CE187" s="144"/>
      <c r="CF187" s="144"/>
      <c r="CG187" s="144"/>
      <c r="CH187" s="144"/>
      <c r="CI187" s="144"/>
      <c r="CJ187" s="144"/>
      <c r="CK187" s="144"/>
      <c r="CL187" s="144"/>
      <c r="CM187" s="144"/>
      <c r="CN187" s="144"/>
      <c r="CO187" s="144"/>
      <c r="CP187" s="144"/>
      <c r="CQ187" s="144"/>
      <c r="CR187" s="144"/>
      <c r="CS187" s="144"/>
      <c r="CT187" s="144"/>
      <c r="CU187" s="144"/>
      <c r="CV187" s="144"/>
      <c r="CW187" s="144"/>
      <c r="CX187" s="144"/>
      <c r="CY187" s="144"/>
      <c r="CZ187" s="144"/>
      <c r="DA187" s="144"/>
      <c r="DB187" s="144"/>
      <c r="DC187" s="144"/>
      <c r="DD187" s="144"/>
      <c r="DE187" s="144"/>
      <c r="DF187" s="144"/>
      <c r="DG187" s="144"/>
      <c r="DH187" s="144"/>
      <c r="DI187" s="144"/>
      <c r="DJ187" s="144"/>
      <c r="DK187" s="144"/>
      <c r="DL187" s="144"/>
      <c r="DM187" s="144"/>
      <c r="DN187" s="144"/>
      <c r="DO187" s="144"/>
      <c r="DP187" s="144"/>
      <c r="DQ187" s="144"/>
      <c r="DR187" s="144"/>
      <c r="DS187" s="144"/>
      <c r="DT187" s="144"/>
      <c r="DU187" s="144"/>
      <c r="DV187" s="144"/>
      <c r="DW187" s="144"/>
      <c r="DX187" s="144"/>
      <c r="DY187" s="144"/>
      <c r="DZ187" s="144"/>
      <c r="EA187" s="144"/>
      <c r="EB187" s="144"/>
      <c r="EC187" s="144"/>
      <c r="ED187" s="144"/>
      <c r="EE187" s="144"/>
      <c r="EF187" s="144"/>
      <c r="EG187" s="144"/>
      <c r="EH187" s="144"/>
      <c r="EI187" s="144"/>
      <c r="EJ187" s="144"/>
      <c r="EK187" s="144"/>
      <c r="EL187" s="144"/>
      <c r="EM187" s="144"/>
      <c r="EN187" s="144"/>
      <c r="EO187" s="144"/>
      <c r="EP187" s="144"/>
      <c r="EQ187" s="144"/>
      <c r="ER187" s="144"/>
      <c r="ES187" s="144"/>
      <c r="ET187" s="144"/>
      <c r="EU187" s="144"/>
      <c r="EV187" s="144"/>
      <c r="EW187" s="144"/>
      <c r="EX187" s="144"/>
      <c r="EY187" s="144"/>
      <c r="EZ187" s="144"/>
      <c r="FA187" s="144"/>
      <c r="FB187" s="144"/>
      <c r="FC187" s="144"/>
      <c r="FD187" s="144"/>
      <c r="FE187" s="144"/>
      <c r="FF187" s="144"/>
      <c r="FG187" s="144"/>
      <c r="FH187" s="144"/>
      <c r="FI187" s="144"/>
      <c r="FJ187" s="144"/>
      <c r="FK187" s="144"/>
      <c r="FL187" s="144"/>
      <c r="FM187" s="144"/>
      <c r="FN187" s="144"/>
      <c r="FO187" s="144"/>
      <c r="FP187" s="144"/>
      <c r="FQ187" s="144"/>
      <c r="FR187" s="144"/>
      <c r="FS187" s="144"/>
      <c r="FT187" s="144"/>
      <c r="FU187" s="144"/>
      <c r="FV187" s="144"/>
      <c r="FW187" s="144"/>
      <c r="FX187" s="144"/>
      <c r="FY187" s="144"/>
      <c r="FZ187" s="144"/>
      <c r="GA187" s="144"/>
      <c r="GB187" s="144"/>
      <c r="GC187" s="144"/>
      <c r="GD187" s="144"/>
      <c r="GE187" s="144"/>
      <c r="GF187" s="144"/>
      <c r="GG187" s="144"/>
      <c r="GH187" s="144"/>
      <c r="GI187" s="144"/>
      <c r="GJ187" s="144"/>
      <c r="GK187" s="144"/>
      <c r="GL187" s="144"/>
      <c r="GM187" s="144"/>
      <c r="GN187" s="144"/>
      <c r="GO187" s="144"/>
      <c r="GP187" s="144"/>
      <c r="GQ187" s="144"/>
      <c r="GR187" s="144"/>
      <c r="GS187" s="144"/>
      <c r="GT187" s="144"/>
      <c r="GU187" s="144"/>
      <c r="GV187" s="144"/>
      <c r="GW187" s="144"/>
      <c r="GX187" s="144"/>
      <c r="GY187" s="144"/>
      <c r="GZ187" s="144"/>
      <c r="HA187" s="144"/>
      <c r="HB187" s="144"/>
      <c r="HC187" s="144"/>
      <c r="HD187" s="144"/>
      <c r="HE187" s="144"/>
      <c r="HF187" s="144"/>
      <c r="HG187" s="144"/>
      <c r="HH187" s="144"/>
      <c r="HI187" s="144"/>
      <c r="HJ187" s="144"/>
      <c r="HK187" s="144"/>
      <c r="HL187" s="144"/>
      <c r="HM187" s="144"/>
      <c r="HN187" s="144"/>
      <c r="HO187" s="144"/>
      <c r="HP187" s="144"/>
      <c r="HQ187" s="144"/>
      <c r="HR187" s="144"/>
      <c r="HS187" s="144"/>
      <c r="HT187" s="144"/>
      <c r="HU187" s="144"/>
      <c r="HV187" s="144"/>
      <c r="HW187" s="144"/>
      <c r="HX187" s="144"/>
      <c r="HY187" s="144"/>
      <c r="HZ187" s="144"/>
      <c r="IA187" s="144"/>
      <c r="IB187" s="144"/>
      <c r="IC187" s="144"/>
      <c r="ID187" s="144"/>
      <c r="IE187" s="144"/>
      <c r="IF187" s="144"/>
      <c r="IG187" s="144"/>
      <c r="IH187" s="144"/>
      <c r="II187" s="144"/>
      <c r="IJ187" s="144"/>
      <c r="IK187" s="144"/>
      <c r="IL187" s="144"/>
      <c r="IM187" s="144"/>
      <c r="IN187" s="144"/>
      <c r="IO187" s="144"/>
      <c r="IP187" s="144"/>
      <c r="IQ187" s="144"/>
      <c r="IR187" s="144"/>
      <c r="IS187" s="144"/>
      <c r="IT187" s="144"/>
      <c r="IU187" s="144"/>
      <c r="IV187" s="144"/>
    </row>
    <row r="188" spans="1:256">
      <c r="A188" s="215">
        <v>58</v>
      </c>
      <c r="B188" s="222" t="s">
        <v>1182</v>
      </c>
      <c r="C188" s="65" t="s">
        <v>1166</v>
      </c>
      <c r="D188" s="64" t="s">
        <v>1001</v>
      </c>
      <c r="E188" s="79">
        <v>1</v>
      </c>
      <c r="F188" s="80"/>
      <c r="G188" s="79"/>
      <c r="H188" s="57"/>
      <c r="I188" s="57"/>
      <c r="J188" s="57"/>
      <c r="K188" s="80"/>
      <c r="L188" s="57"/>
      <c r="M188" s="57"/>
      <c r="N188" s="197">
        <v>0.04</v>
      </c>
      <c r="O188" s="197">
        <v>0.03</v>
      </c>
      <c r="P188" s="197">
        <v>2.5000000000000001E-2</v>
      </c>
      <c r="Q188" s="200">
        <v>5</v>
      </c>
      <c r="R188" s="450">
        <f t="shared" si="5"/>
        <v>0.2</v>
      </c>
      <c r="S188" s="201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  <c r="AU188" s="144"/>
      <c r="AV188" s="144"/>
      <c r="AW188" s="144"/>
      <c r="AX188" s="144"/>
      <c r="AY188" s="144"/>
      <c r="AZ188" s="144"/>
      <c r="BA188" s="144"/>
      <c r="BB188" s="144"/>
      <c r="BC188" s="144"/>
      <c r="BD188" s="144"/>
      <c r="BE188" s="144"/>
      <c r="BF188" s="144"/>
      <c r="BG188" s="144"/>
      <c r="BH188" s="144"/>
      <c r="BI188" s="144"/>
      <c r="BJ188" s="144"/>
      <c r="BK188" s="144"/>
      <c r="BL188" s="144"/>
      <c r="BM188" s="144"/>
      <c r="BN188" s="144"/>
      <c r="BO188" s="144"/>
      <c r="BP188" s="144"/>
      <c r="BQ188" s="144"/>
      <c r="BR188" s="144"/>
      <c r="BS188" s="144"/>
      <c r="BT188" s="144"/>
      <c r="BU188" s="144"/>
      <c r="BV188" s="144"/>
      <c r="BW188" s="144"/>
      <c r="BX188" s="144"/>
      <c r="BY188" s="144"/>
      <c r="BZ188" s="144"/>
      <c r="CA188" s="144"/>
      <c r="CB188" s="144"/>
      <c r="CC188" s="144"/>
      <c r="CD188" s="144"/>
      <c r="CE188" s="144"/>
      <c r="CF188" s="144"/>
      <c r="CG188" s="144"/>
      <c r="CH188" s="144"/>
      <c r="CI188" s="144"/>
      <c r="CJ188" s="144"/>
      <c r="CK188" s="144"/>
      <c r="CL188" s="144"/>
      <c r="CM188" s="144"/>
      <c r="CN188" s="144"/>
      <c r="CO188" s="144"/>
      <c r="CP188" s="144"/>
      <c r="CQ188" s="144"/>
      <c r="CR188" s="144"/>
      <c r="CS188" s="144"/>
      <c r="CT188" s="144"/>
      <c r="CU188" s="144"/>
      <c r="CV188" s="144"/>
      <c r="CW188" s="144"/>
      <c r="CX188" s="144"/>
      <c r="CY188" s="144"/>
      <c r="CZ188" s="144"/>
      <c r="DA188" s="144"/>
      <c r="DB188" s="144"/>
      <c r="DC188" s="144"/>
      <c r="DD188" s="144"/>
      <c r="DE188" s="144"/>
      <c r="DF188" s="144"/>
      <c r="DG188" s="144"/>
      <c r="DH188" s="144"/>
      <c r="DI188" s="144"/>
      <c r="DJ188" s="144"/>
      <c r="DK188" s="144"/>
      <c r="DL188" s="144"/>
      <c r="DM188" s="144"/>
      <c r="DN188" s="144"/>
      <c r="DO188" s="144"/>
      <c r="DP188" s="144"/>
      <c r="DQ188" s="144"/>
      <c r="DR188" s="144"/>
      <c r="DS188" s="144"/>
      <c r="DT188" s="144"/>
      <c r="DU188" s="144"/>
      <c r="DV188" s="144"/>
      <c r="DW188" s="144"/>
      <c r="DX188" s="144"/>
      <c r="DY188" s="144"/>
      <c r="DZ188" s="144"/>
      <c r="EA188" s="144"/>
      <c r="EB188" s="144"/>
      <c r="EC188" s="144"/>
      <c r="ED188" s="144"/>
      <c r="EE188" s="144"/>
      <c r="EF188" s="144"/>
      <c r="EG188" s="144"/>
      <c r="EH188" s="144"/>
      <c r="EI188" s="144"/>
      <c r="EJ188" s="144"/>
      <c r="EK188" s="144"/>
      <c r="EL188" s="144"/>
      <c r="EM188" s="144"/>
      <c r="EN188" s="144"/>
      <c r="EO188" s="144"/>
      <c r="EP188" s="144"/>
      <c r="EQ188" s="144"/>
      <c r="ER188" s="144"/>
      <c r="ES188" s="144"/>
      <c r="ET188" s="144"/>
      <c r="EU188" s="144"/>
      <c r="EV188" s="144"/>
      <c r="EW188" s="144"/>
      <c r="EX188" s="144"/>
      <c r="EY188" s="144"/>
      <c r="EZ188" s="144"/>
      <c r="FA188" s="144"/>
      <c r="FB188" s="144"/>
      <c r="FC188" s="144"/>
      <c r="FD188" s="144"/>
      <c r="FE188" s="144"/>
      <c r="FF188" s="144"/>
      <c r="FG188" s="144"/>
      <c r="FH188" s="144"/>
      <c r="FI188" s="144"/>
      <c r="FJ188" s="144"/>
      <c r="FK188" s="144"/>
      <c r="FL188" s="144"/>
      <c r="FM188" s="144"/>
      <c r="FN188" s="144"/>
      <c r="FO188" s="144"/>
      <c r="FP188" s="144"/>
      <c r="FQ188" s="144"/>
      <c r="FR188" s="144"/>
      <c r="FS188" s="144"/>
      <c r="FT188" s="144"/>
      <c r="FU188" s="144"/>
      <c r="FV188" s="144"/>
      <c r="FW188" s="144"/>
      <c r="FX188" s="144"/>
      <c r="FY188" s="144"/>
      <c r="FZ188" s="144"/>
      <c r="GA188" s="144"/>
      <c r="GB188" s="144"/>
      <c r="GC188" s="144"/>
      <c r="GD188" s="144"/>
      <c r="GE188" s="144"/>
      <c r="GF188" s="144"/>
      <c r="GG188" s="144"/>
      <c r="GH188" s="144"/>
      <c r="GI188" s="144"/>
      <c r="GJ188" s="144"/>
      <c r="GK188" s="144"/>
      <c r="GL188" s="144"/>
      <c r="GM188" s="144"/>
      <c r="GN188" s="144"/>
      <c r="GO188" s="144"/>
      <c r="GP188" s="144"/>
      <c r="GQ188" s="144"/>
      <c r="GR188" s="144"/>
      <c r="GS188" s="144"/>
      <c r="GT188" s="144"/>
      <c r="GU188" s="144"/>
      <c r="GV188" s="144"/>
      <c r="GW188" s="144"/>
      <c r="GX188" s="144"/>
      <c r="GY188" s="144"/>
      <c r="GZ188" s="144"/>
      <c r="HA188" s="144"/>
      <c r="HB188" s="144"/>
      <c r="HC188" s="144"/>
      <c r="HD188" s="144"/>
      <c r="HE188" s="144"/>
      <c r="HF188" s="144"/>
      <c r="HG188" s="144"/>
      <c r="HH188" s="144"/>
      <c r="HI188" s="144"/>
      <c r="HJ188" s="144"/>
      <c r="HK188" s="144"/>
      <c r="HL188" s="144"/>
      <c r="HM188" s="144"/>
      <c r="HN188" s="144"/>
      <c r="HO188" s="144"/>
      <c r="HP188" s="144"/>
      <c r="HQ188" s="144"/>
      <c r="HR188" s="144"/>
      <c r="HS188" s="144"/>
      <c r="HT188" s="144"/>
      <c r="HU188" s="144"/>
      <c r="HV188" s="144"/>
      <c r="HW188" s="144"/>
      <c r="HX188" s="144"/>
      <c r="HY188" s="144"/>
      <c r="HZ188" s="144"/>
      <c r="IA188" s="144"/>
      <c r="IB188" s="144"/>
      <c r="IC188" s="144"/>
      <c r="ID188" s="144"/>
      <c r="IE188" s="144"/>
      <c r="IF188" s="144"/>
      <c r="IG188" s="144"/>
      <c r="IH188" s="144"/>
      <c r="II188" s="144"/>
      <c r="IJ188" s="144"/>
      <c r="IK188" s="144"/>
      <c r="IL188" s="144"/>
      <c r="IM188" s="144"/>
      <c r="IN188" s="144"/>
      <c r="IO188" s="144"/>
      <c r="IP188" s="144"/>
      <c r="IQ188" s="144"/>
      <c r="IR188" s="144"/>
      <c r="IS188" s="144"/>
      <c r="IT188" s="144"/>
      <c r="IU188" s="144"/>
      <c r="IV188" s="144"/>
    </row>
    <row r="189" spans="1:256">
      <c r="A189" s="205">
        <v>59</v>
      </c>
      <c r="B189" s="222" t="s">
        <v>1183</v>
      </c>
      <c r="C189" s="65" t="s">
        <v>1166</v>
      </c>
      <c r="D189" s="64" t="s">
        <v>1001</v>
      </c>
      <c r="E189" s="79">
        <v>1</v>
      </c>
      <c r="F189" s="80"/>
      <c r="G189" s="79"/>
      <c r="H189" s="57"/>
      <c r="I189" s="57"/>
      <c r="J189" s="57"/>
      <c r="K189" s="80"/>
      <c r="L189" s="57"/>
      <c r="M189" s="57"/>
      <c r="N189" s="197">
        <v>0.04</v>
      </c>
      <c r="O189" s="197">
        <v>0.03</v>
      </c>
      <c r="P189" s="197">
        <v>2.5000000000000001E-2</v>
      </c>
      <c r="Q189" s="200">
        <v>5</v>
      </c>
      <c r="R189" s="450">
        <f t="shared" si="5"/>
        <v>0.2</v>
      </c>
      <c r="S189" s="201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  <c r="AU189" s="144"/>
      <c r="AV189" s="144"/>
      <c r="AW189" s="144"/>
      <c r="AX189" s="144"/>
      <c r="AY189" s="144"/>
      <c r="AZ189" s="144"/>
      <c r="BA189" s="144"/>
      <c r="BB189" s="144"/>
      <c r="BC189" s="144"/>
      <c r="BD189" s="144"/>
      <c r="BE189" s="144"/>
      <c r="BF189" s="144"/>
      <c r="BG189" s="144"/>
      <c r="BH189" s="144"/>
      <c r="BI189" s="144"/>
      <c r="BJ189" s="144"/>
      <c r="BK189" s="144"/>
      <c r="BL189" s="144"/>
      <c r="BM189" s="144"/>
      <c r="BN189" s="144"/>
      <c r="BO189" s="144"/>
      <c r="BP189" s="144"/>
      <c r="BQ189" s="144"/>
      <c r="BR189" s="144"/>
      <c r="BS189" s="144"/>
      <c r="BT189" s="144"/>
      <c r="BU189" s="144"/>
      <c r="BV189" s="144"/>
      <c r="BW189" s="144"/>
      <c r="BX189" s="144"/>
      <c r="BY189" s="144"/>
      <c r="BZ189" s="144"/>
      <c r="CA189" s="144"/>
      <c r="CB189" s="144"/>
      <c r="CC189" s="144"/>
      <c r="CD189" s="144"/>
      <c r="CE189" s="144"/>
      <c r="CF189" s="144"/>
      <c r="CG189" s="144"/>
      <c r="CH189" s="144"/>
      <c r="CI189" s="144"/>
      <c r="CJ189" s="144"/>
      <c r="CK189" s="144"/>
      <c r="CL189" s="144"/>
      <c r="CM189" s="144"/>
      <c r="CN189" s="144"/>
      <c r="CO189" s="144"/>
      <c r="CP189" s="144"/>
      <c r="CQ189" s="144"/>
      <c r="CR189" s="144"/>
      <c r="CS189" s="144"/>
      <c r="CT189" s="144"/>
      <c r="CU189" s="144"/>
      <c r="CV189" s="144"/>
      <c r="CW189" s="144"/>
      <c r="CX189" s="144"/>
      <c r="CY189" s="144"/>
      <c r="CZ189" s="144"/>
      <c r="DA189" s="144"/>
      <c r="DB189" s="144"/>
      <c r="DC189" s="144"/>
      <c r="DD189" s="144"/>
      <c r="DE189" s="144"/>
      <c r="DF189" s="144"/>
      <c r="DG189" s="144"/>
      <c r="DH189" s="144"/>
      <c r="DI189" s="144"/>
      <c r="DJ189" s="144"/>
      <c r="DK189" s="144"/>
      <c r="DL189" s="144"/>
      <c r="DM189" s="144"/>
      <c r="DN189" s="144"/>
      <c r="DO189" s="144"/>
      <c r="DP189" s="144"/>
      <c r="DQ189" s="144"/>
      <c r="DR189" s="144"/>
      <c r="DS189" s="144"/>
      <c r="DT189" s="144"/>
      <c r="DU189" s="144"/>
      <c r="DV189" s="144"/>
      <c r="DW189" s="144"/>
      <c r="DX189" s="144"/>
      <c r="DY189" s="144"/>
      <c r="DZ189" s="144"/>
      <c r="EA189" s="144"/>
      <c r="EB189" s="144"/>
      <c r="EC189" s="144"/>
      <c r="ED189" s="144"/>
      <c r="EE189" s="144"/>
      <c r="EF189" s="144"/>
      <c r="EG189" s="144"/>
      <c r="EH189" s="144"/>
      <c r="EI189" s="144"/>
      <c r="EJ189" s="144"/>
      <c r="EK189" s="144"/>
      <c r="EL189" s="144"/>
      <c r="EM189" s="144"/>
      <c r="EN189" s="144"/>
      <c r="EO189" s="144"/>
      <c r="EP189" s="144"/>
      <c r="EQ189" s="144"/>
      <c r="ER189" s="144"/>
      <c r="ES189" s="144"/>
      <c r="ET189" s="144"/>
      <c r="EU189" s="144"/>
      <c r="EV189" s="144"/>
      <c r="EW189" s="144"/>
      <c r="EX189" s="144"/>
      <c r="EY189" s="144"/>
      <c r="EZ189" s="144"/>
      <c r="FA189" s="144"/>
      <c r="FB189" s="144"/>
      <c r="FC189" s="144"/>
      <c r="FD189" s="144"/>
      <c r="FE189" s="144"/>
      <c r="FF189" s="144"/>
      <c r="FG189" s="144"/>
      <c r="FH189" s="144"/>
      <c r="FI189" s="144"/>
      <c r="FJ189" s="144"/>
      <c r="FK189" s="144"/>
      <c r="FL189" s="144"/>
      <c r="FM189" s="144"/>
      <c r="FN189" s="144"/>
      <c r="FO189" s="144"/>
      <c r="FP189" s="144"/>
      <c r="FQ189" s="144"/>
      <c r="FR189" s="144"/>
      <c r="FS189" s="144"/>
      <c r="FT189" s="144"/>
      <c r="FU189" s="144"/>
      <c r="FV189" s="144"/>
      <c r="FW189" s="144"/>
      <c r="FX189" s="144"/>
      <c r="FY189" s="144"/>
      <c r="FZ189" s="144"/>
      <c r="GA189" s="144"/>
      <c r="GB189" s="144"/>
      <c r="GC189" s="144"/>
      <c r="GD189" s="144"/>
      <c r="GE189" s="144"/>
      <c r="GF189" s="144"/>
      <c r="GG189" s="144"/>
      <c r="GH189" s="144"/>
      <c r="GI189" s="144"/>
      <c r="GJ189" s="144"/>
      <c r="GK189" s="144"/>
      <c r="GL189" s="144"/>
      <c r="GM189" s="144"/>
      <c r="GN189" s="144"/>
      <c r="GO189" s="144"/>
      <c r="GP189" s="144"/>
      <c r="GQ189" s="144"/>
      <c r="GR189" s="144"/>
      <c r="GS189" s="144"/>
      <c r="GT189" s="144"/>
      <c r="GU189" s="144"/>
      <c r="GV189" s="144"/>
      <c r="GW189" s="144"/>
      <c r="GX189" s="144"/>
      <c r="GY189" s="144"/>
      <c r="GZ189" s="144"/>
      <c r="HA189" s="144"/>
      <c r="HB189" s="144"/>
      <c r="HC189" s="144"/>
      <c r="HD189" s="144"/>
      <c r="HE189" s="144"/>
      <c r="HF189" s="144"/>
      <c r="HG189" s="144"/>
      <c r="HH189" s="144"/>
      <c r="HI189" s="144"/>
      <c r="HJ189" s="144"/>
      <c r="HK189" s="144"/>
      <c r="HL189" s="144"/>
      <c r="HM189" s="144"/>
      <c r="HN189" s="144"/>
      <c r="HO189" s="144"/>
      <c r="HP189" s="144"/>
      <c r="HQ189" s="144"/>
      <c r="HR189" s="144"/>
      <c r="HS189" s="144"/>
      <c r="HT189" s="144"/>
      <c r="HU189" s="144"/>
      <c r="HV189" s="144"/>
      <c r="HW189" s="144"/>
      <c r="HX189" s="144"/>
      <c r="HY189" s="144"/>
      <c r="HZ189" s="144"/>
      <c r="IA189" s="144"/>
      <c r="IB189" s="144"/>
      <c r="IC189" s="144"/>
      <c r="ID189" s="144"/>
      <c r="IE189" s="144"/>
      <c r="IF189" s="144"/>
      <c r="IG189" s="144"/>
      <c r="IH189" s="144"/>
      <c r="II189" s="144"/>
      <c r="IJ189" s="144"/>
      <c r="IK189" s="144"/>
      <c r="IL189" s="144"/>
      <c r="IM189" s="144"/>
      <c r="IN189" s="144"/>
      <c r="IO189" s="144"/>
      <c r="IP189" s="144"/>
      <c r="IQ189" s="144"/>
      <c r="IR189" s="144"/>
      <c r="IS189" s="144"/>
      <c r="IT189" s="144"/>
      <c r="IU189" s="144"/>
      <c r="IV189" s="144"/>
    </row>
    <row r="190" spans="1:256">
      <c r="A190" s="215">
        <v>60</v>
      </c>
      <c r="B190" s="222" t="s">
        <v>1184</v>
      </c>
      <c r="C190" s="65" t="s">
        <v>1166</v>
      </c>
      <c r="D190" s="64" t="s">
        <v>1001</v>
      </c>
      <c r="E190" s="79">
        <v>1</v>
      </c>
      <c r="F190" s="80"/>
      <c r="G190" s="79"/>
      <c r="H190" s="57"/>
      <c r="I190" s="57"/>
      <c r="J190" s="57"/>
      <c r="K190" s="80"/>
      <c r="L190" s="57"/>
      <c r="M190" s="57"/>
      <c r="N190" s="197">
        <v>0.04</v>
      </c>
      <c r="O190" s="197">
        <v>0.03</v>
      </c>
      <c r="P190" s="197">
        <v>2.5000000000000001E-2</v>
      </c>
      <c r="Q190" s="200">
        <v>5</v>
      </c>
      <c r="R190" s="450">
        <f t="shared" si="5"/>
        <v>0.2</v>
      </c>
      <c r="S190" s="201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  <c r="AU190" s="144"/>
      <c r="AV190" s="144"/>
      <c r="AW190" s="144"/>
      <c r="AX190" s="144"/>
      <c r="AY190" s="144"/>
      <c r="AZ190" s="144"/>
      <c r="BA190" s="144"/>
      <c r="BB190" s="144"/>
      <c r="BC190" s="144"/>
      <c r="BD190" s="144"/>
      <c r="BE190" s="144"/>
      <c r="BF190" s="144"/>
      <c r="BG190" s="144"/>
      <c r="BH190" s="144"/>
      <c r="BI190" s="144"/>
      <c r="BJ190" s="144"/>
      <c r="BK190" s="144"/>
      <c r="BL190" s="144"/>
      <c r="BM190" s="144"/>
      <c r="BN190" s="144"/>
      <c r="BO190" s="144"/>
      <c r="BP190" s="144"/>
      <c r="BQ190" s="144"/>
      <c r="BR190" s="144"/>
      <c r="BS190" s="144"/>
      <c r="BT190" s="144"/>
      <c r="BU190" s="144"/>
      <c r="BV190" s="144"/>
      <c r="BW190" s="144"/>
      <c r="BX190" s="144"/>
      <c r="BY190" s="144"/>
      <c r="BZ190" s="144"/>
      <c r="CA190" s="144"/>
      <c r="CB190" s="144"/>
      <c r="CC190" s="144"/>
      <c r="CD190" s="144"/>
      <c r="CE190" s="144"/>
      <c r="CF190" s="144"/>
      <c r="CG190" s="144"/>
      <c r="CH190" s="144"/>
      <c r="CI190" s="144"/>
      <c r="CJ190" s="144"/>
      <c r="CK190" s="144"/>
      <c r="CL190" s="144"/>
      <c r="CM190" s="144"/>
      <c r="CN190" s="144"/>
      <c r="CO190" s="144"/>
      <c r="CP190" s="144"/>
      <c r="CQ190" s="144"/>
      <c r="CR190" s="144"/>
      <c r="CS190" s="144"/>
      <c r="CT190" s="144"/>
      <c r="CU190" s="144"/>
      <c r="CV190" s="144"/>
      <c r="CW190" s="144"/>
      <c r="CX190" s="144"/>
      <c r="CY190" s="144"/>
      <c r="CZ190" s="144"/>
      <c r="DA190" s="144"/>
      <c r="DB190" s="144"/>
      <c r="DC190" s="144"/>
      <c r="DD190" s="144"/>
      <c r="DE190" s="144"/>
      <c r="DF190" s="144"/>
      <c r="DG190" s="144"/>
      <c r="DH190" s="144"/>
      <c r="DI190" s="144"/>
      <c r="DJ190" s="144"/>
      <c r="DK190" s="144"/>
      <c r="DL190" s="144"/>
      <c r="DM190" s="144"/>
      <c r="DN190" s="144"/>
      <c r="DO190" s="144"/>
      <c r="DP190" s="144"/>
      <c r="DQ190" s="144"/>
      <c r="DR190" s="144"/>
      <c r="DS190" s="144"/>
      <c r="DT190" s="144"/>
      <c r="DU190" s="144"/>
      <c r="DV190" s="144"/>
      <c r="DW190" s="144"/>
      <c r="DX190" s="144"/>
      <c r="DY190" s="144"/>
      <c r="DZ190" s="144"/>
      <c r="EA190" s="144"/>
      <c r="EB190" s="144"/>
      <c r="EC190" s="144"/>
      <c r="ED190" s="144"/>
      <c r="EE190" s="144"/>
      <c r="EF190" s="144"/>
      <c r="EG190" s="144"/>
      <c r="EH190" s="144"/>
      <c r="EI190" s="144"/>
      <c r="EJ190" s="144"/>
      <c r="EK190" s="144"/>
      <c r="EL190" s="144"/>
      <c r="EM190" s="144"/>
      <c r="EN190" s="144"/>
      <c r="EO190" s="144"/>
      <c r="EP190" s="144"/>
      <c r="EQ190" s="144"/>
      <c r="ER190" s="144"/>
      <c r="ES190" s="144"/>
      <c r="ET190" s="144"/>
      <c r="EU190" s="144"/>
      <c r="EV190" s="144"/>
      <c r="EW190" s="144"/>
      <c r="EX190" s="144"/>
      <c r="EY190" s="144"/>
      <c r="EZ190" s="144"/>
      <c r="FA190" s="144"/>
      <c r="FB190" s="144"/>
      <c r="FC190" s="144"/>
      <c r="FD190" s="144"/>
      <c r="FE190" s="144"/>
      <c r="FF190" s="144"/>
      <c r="FG190" s="144"/>
      <c r="FH190" s="144"/>
      <c r="FI190" s="144"/>
      <c r="FJ190" s="144"/>
      <c r="FK190" s="144"/>
      <c r="FL190" s="144"/>
      <c r="FM190" s="144"/>
      <c r="FN190" s="144"/>
      <c r="FO190" s="144"/>
      <c r="FP190" s="144"/>
      <c r="FQ190" s="144"/>
      <c r="FR190" s="144"/>
      <c r="FS190" s="144"/>
      <c r="FT190" s="144"/>
      <c r="FU190" s="144"/>
      <c r="FV190" s="144"/>
      <c r="FW190" s="144"/>
      <c r="FX190" s="144"/>
      <c r="FY190" s="144"/>
      <c r="FZ190" s="144"/>
      <c r="GA190" s="144"/>
      <c r="GB190" s="144"/>
      <c r="GC190" s="144"/>
      <c r="GD190" s="144"/>
      <c r="GE190" s="144"/>
      <c r="GF190" s="144"/>
      <c r="GG190" s="144"/>
      <c r="GH190" s="144"/>
      <c r="GI190" s="144"/>
      <c r="GJ190" s="144"/>
      <c r="GK190" s="144"/>
      <c r="GL190" s="144"/>
      <c r="GM190" s="144"/>
      <c r="GN190" s="144"/>
      <c r="GO190" s="144"/>
      <c r="GP190" s="144"/>
      <c r="GQ190" s="144"/>
      <c r="GR190" s="144"/>
      <c r="GS190" s="144"/>
      <c r="GT190" s="144"/>
      <c r="GU190" s="144"/>
      <c r="GV190" s="144"/>
      <c r="GW190" s="144"/>
      <c r="GX190" s="144"/>
      <c r="GY190" s="144"/>
      <c r="GZ190" s="144"/>
      <c r="HA190" s="144"/>
      <c r="HB190" s="144"/>
      <c r="HC190" s="144"/>
      <c r="HD190" s="144"/>
      <c r="HE190" s="144"/>
      <c r="HF190" s="144"/>
      <c r="HG190" s="144"/>
      <c r="HH190" s="144"/>
      <c r="HI190" s="144"/>
      <c r="HJ190" s="144"/>
      <c r="HK190" s="144"/>
      <c r="HL190" s="144"/>
      <c r="HM190" s="144"/>
      <c r="HN190" s="144"/>
      <c r="HO190" s="144"/>
      <c r="HP190" s="144"/>
      <c r="HQ190" s="144"/>
      <c r="HR190" s="144"/>
      <c r="HS190" s="144"/>
      <c r="HT190" s="144"/>
      <c r="HU190" s="144"/>
      <c r="HV190" s="144"/>
      <c r="HW190" s="144"/>
      <c r="HX190" s="144"/>
      <c r="HY190" s="144"/>
      <c r="HZ190" s="144"/>
      <c r="IA190" s="144"/>
      <c r="IB190" s="144"/>
      <c r="IC190" s="144"/>
      <c r="ID190" s="144"/>
      <c r="IE190" s="144"/>
      <c r="IF190" s="144"/>
      <c r="IG190" s="144"/>
      <c r="IH190" s="144"/>
      <c r="II190" s="144"/>
      <c r="IJ190" s="144"/>
      <c r="IK190" s="144"/>
      <c r="IL190" s="144"/>
      <c r="IM190" s="144"/>
      <c r="IN190" s="144"/>
      <c r="IO190" s="144"/>
      <c r="IP190" s="144"/>
      <c r="IQ190" s="144"/>
      <c r="IR190" s="144"/>
      <c r="IS190" s="144"/>
      <c r="IT190" s="144"/>
      <c r="IU190" s="144"/>
      <c r="IV190" s="144"/>
    </row>
    <row r="191" spans="1:256">
      <c r="A191" s="205">
        <v>61</v>
      </c>
      <c r="B191" s="222" t="s">
        <v>1185</v>
      </c>
      <c r="C191" s="65" t="s">
        <v>1166</v>
      </c>
      <c r="D191" s="64" t="s">
        <v>1001</v>
      </c>
      <c r="E191" s="79">
        <v>1</v>
      </c>
      <c r="F191" s="80"/>
      <c r="G191" s="79"/>
      <c r="H191" s="57"/>
      <c r="I191" s="57"/>
      <c r="J191" s="57"/>
      <c r="K191" s="80"/>
      <c r="L191" s="57"/>
      <c r="M191" s="57"/>
      <c r="N191" s="197">
        <v>0.04</v>
      </c>
      <c r="O191" s="197">
        <v>0.03</v>
      </c>
      <c r="P191" s="197">
        <v>2.5000000000000001E-2</v>
      </c>
      <c r="Q191" s="200">
        <v>5</v>
      </c>
      <c r="R191" s="450">
        <f t="shared" si="5"/>
        <v>0.2</v>
      </c>
      <c r="S191" s="201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  <c r="AU191" s="144"/>
      <c r="AV191" s="144"/>
      <c r="AW191" s="144"/>
      <c r="AX191" s="144"/>
      <c r="AY191" s="144"/>
      <c r="AZ191" s="144"/>
      <c r="BA191" s="144"/>
      <c r="BB191" s="144"/>
      <c r="BC191" s="144"/>
      <c r="BD191" s="144"/>
      <c r="BE191" s="144"/>
      <c r="BF191" s="144"/>
      <c r="BG191" s="144"/>
      <c r="BH191" s="144"/>
      <c r="BI191" s="144"/>
      <c r="BJ191" s="144"/>
      <c r="BK191" s="144"/>
      <c r="BL191" s="144"/>
      <c r="BM191" s="144"/>
      <c r="BN191" s="144"/>
      <c r="BO191" s="144"/>
      <c r="BP191" s="144"/>
      <c r="BQ191" s="144"/>
      <c r="BR191" s="144"/>
      <c r="BS191" s="144"/>
      <c r="BT191" s="144"/>
      <c r="BU191" s="144"/>
      <c r="BV191" s="144"/>
      <c r="BW191" s="144"/>
      <c r="BX191" s="144"/>
      <c r="BY191" s="144"/>
      <c r="BZ191" s="144"/>
      <c r="CA191" s="144"/>
      <c r="CB191" s="144"/>
      <c r="CC191" s="144"/>
      <c r="CD191" s="144"/>
      <c r="CE191" s="144"/>
      <c r="CF191" s="144"/>
      <c r="CG191" s="144"/>
      <c r="CH191" s="144"/>
      <c r="CI191" s="144"/>
      <c r="CJ191" s="144"/>
      <c r="CK191" s="144"/>
      <c r="CL191" s="144"/>
      <c r="CM191" s="144"/>
      <c r="CN191" s="144"/>
      <c r="CO191" s="144"/>
      <c r="CP191" s="144"/>
      <c r="CQ191" s="144"/>
      <c r="CR191" s="144"/>
      <c r="CS191" s="144"/>
      <c r="CT191" s="144"/>
      <c r="CU191" s="144"/>
      <c r="CV191" s="144"/>
      <c r="CW191" s="144"/>
      <c r="CX191" s="144"/>
      <c r="CY191" s="144"/>
      <c r="CZ191" s="144"/>
      <c r="DA191" s="144"/>
      <c r="DB191" s="144"/>
      <c r="DC191" s="144"/>
      <c r="DD191" s="144"/>
      <c r="DE191" s="144"/>
      <c r="DF191" s="144"/>
      <c r="DG191" s="144"/>
      <c r="DH191" s="144"/>
      <c r="DI191" s="144"/>
      <c r="DJ191" s="144"/>
      <c r="DK191" s="144"/>
      <c r="DL191" s="144"/>
      <c r="DM191" s="144"/>
      <c r="DN191" s="144"/>
      <c r="DO191" s="144"/>
      <c r="DP191" s="144"/>
      <c r="DQ191" s="144"/>
      <c r="DR191" s="144"/>
      <c r="DS191" s="144"/>
      <c r="DT191" s="144"/>
      <c r="DU191" s="144"/>
      <c r="DV191" s="144"/>
      <c r="DW191" s="144"/>
      <c r="DX191" s="144"/>
      <c r="DY191" s="144"/>
      <c r="DZ191" s="144"/>
      <c r="EA191" s="144"/>
      <c r="EB191" s="144"/>
      <c r="EC191" s="144"/>
      <c r="ED191" s="144"/>
      <c r="EE191" s="144"/>
      <c r="EF191" s="144"/>
      <c r="EG191" s="144"/>
      <c r="EH191" s="144"/>
      <c r="EI191" s="144"/>
      <c r="EJ191" s="144"/>
      <c r="EK191" s="144"/>
      <c r="EL191" s="144"/>
      <c r="EM191" s="144"/>
      <c r="EN191" s="144"/>
      <c r="EO191" s="144"/>
      <c r="EP191" s="144"/>
      <c r="EQ191" s="144"/>
      <c r="ER191" s="144"/>
      <c r="ES191" s="144"/>
      <c r="ET191" s="144"/>
      <c r="EU191" s="144"/>
      <c r="EV191" s="144"/>
      <c r="EW191" s="144"/>
      <c r="EX191" s="144"/>
      <c r="EY191" s="144"/>
      <c r="EZ191" s="144"/>
      <c r="FA191" s="144"/>
      <c r="FB191" s="144"/>
      <c r="FC191" s="144"/>
      <c r="FD191" s="144"/>
      <c r="FE191" s="144"/>
      <c r="FF191" s="144"/>
      <c r="FG191" s="144"/>
      <c r="FH191" s="144"/>
      <c r="FI191" s="144"/>
      <c r="FJ191" s="144"/>
      <c r="FK191" s="144"/>
      <c r="FL191" s="144"/>
      <c r="FM191" s="144"/>
      <c r="FN191" s="144"/>
      <c r="FO191" s="144"/>
      <c r="FP191" s="144"/>
      <c r="FQ191" s="144"/>
      <c r="FR191" s="144"/>
      <c r="FS191" s="144"/>
      <c r="FT191" s="144"/>
      <c r="FU191" s="144"/>
      <c r="FV191" s="144"/>
      <c r="FW191" s="144"/>
      <c r="FX191" s="144"/>
      <c r="FY191" s="144"/>
      <c r="FZ191" s="144"/>
      <c r="GA191" s="144"/>
      <c r="GB191" s="144"/>
      <c r="GC191" s="144"/>
      <c r="GD191" s="144"/>
      <c r="GE191" s="144"/>
      <c r="GF191" s="144"/>
      <c r="GG191" s="144"/>
      <c r="GH191" s="144"/>
      <c r="GI191" s="144"/>
      <c r="GJ191" s="144"/>
      <c r="GK191" s="144"/>
      <c r="GL191" s="144"/>
      <c r="GM191" s="144"/>
      <c r="GN191" s="144"/>
      <c r="GO191" s="144"/>
      <c r="GP191" s="144"/>
      <c r="GQ191" s="144"/>
      <c r="GR191" s="144"/>
      <c r="GS191" s="144"/>
      <c r="GT191" s="144"/>
      <c r="GU191" s="144"/>
      <c r="GV191" s="144"/>
      <c r="GW191" s="144"/>
      <c r="GX191" s="144"/>
      <c r="GY191" s="144"/>
      <c r="GZ191" s="144"/>
      <c r="HA191" s="144"/>
      <c r="HB191" s="144"/>
      <c r="HC191" s="144"/>
      <c r="HD191" s="144"/>
      <c r="HE191" s="144"/>
      <c r="HF191" s="144"/>
      <c r="HG191" s="144"/>
      <c r="HH191" s="144"/>
      <c r="HI191" s="144"/>
      <c r="HJ191" s="144"/>
      <c r="HK191" s="144"/>
      <c r="HL191" s="144"/>
      <c r="HM191" s="144"/>
      <c r="HN191" s="144"/>
      <c r="HO191" s="144"/>
      <c r="HP191" s="144"/>
      <c r="HQ191" s="144"/>
      <c r="HR191" s="144"/>
      <c r="HS191" s="144"/>
      <c r="HT191" s="144"/>
      <c r="HU191" s="144"/>
      <c r="HV191" s="144"/>
      <c r="HW191" s="144"/>
      <c r="HX191" s="144"/>
      <c r="HY191" s="144"/>
      <c r="HZ191" s="144"/>
      <c r="IA191" s="144"/>
      <c r="IB191" s="144"/>
      <c r="IC191" s="144"/>
      <c r="ID191" s="144"/>
      <c r="IE191" s="144"/>
      <c r="IF191" s="144"/>
      <c r="IG191" s="144"/>
      <c r="IH191" s="144"/>
      <c r="II191" s="144"/>
      <c r="IJ191" s="144"/>
      <c r="IK191" s="144"/>
      <c r="IL191" s="144"/>
      <c r="IM191" s="144"/>
      <c r="IN191" s="144"/>
      <c r="IO191" s="144"/>
      <c r="IP191" s="144"/>
      <c r="IQ191" s="144"/>
      <c r="IR191" s="144"/>
      <c r="IS191" s="144"/>
      <c r="IT191" s="144"/>
      <c r="IU191" s="144"/>
      <c r="IV191" s="144"/>
    </row>
    <row r="192" spans="1:256">
      <c r="A192" s="215">
        <v>62</v>
      </c>
      <c r="B192" s="222" t="s">
        <v>1186</v>
      </c>
      <c r="C192" s="65" t="s">
        <v>1166</v>
      </c>
      <c r="D192" s="64" t="s">
        <v>1001</v>
      </c>
      <c r="E192" s="79">
        <v>1</v>
      </c>
      <c r="F192" s="80"/>
      <c r="G192" s="79"/>
      <c r="H192" s="57"/>
      <c r="I192" s="57"/>
      <c r="J192" s="57"/>
      <c r="K192" s="80"/>
      <c r="L192" s="57"/>
      <c r="M192" s="57"/>
      <c r="N192" s="197">
        <v>0.04</v>
      </c>
      <c r="O192" s="197">
        <v>0.03</v>
      </c>
      <c r="P192" s="197">
        <v>2.5000000000000001E-2</v>
      </c>
      <c r="Q192" s="200">
        <v>5</v>
      </c>
      <c r="R192" s="450">
        <f t="shared" si="5"/>
        <v>0.2</v>
      </c>
      <c r="S192" s="201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  <c r="AU192" s="144"/>
      <c r="AV192" s="144"/>
      <c r="AW192" s="144"/>
      <c r="AX192" s="144"/>
      <c r="AY192" s="144"/>
      <c r="AZ192" s="144"/>
      <c r="BA192" s="144"/>
      <c r="BB192" s="144"/>
      <c r="BC192" s="144"/>
      <c r="BD192" s="144"/>
      <c r="BE192" s="144"/>
      <c r="BF192" s="144"/>
      <c r="BG192" s="144"/>
      <c r="BH192" s="144"/>
      <c r="BI192" s="144"/>
      <c r="BJ192" s="144"/>
      <c r="BK192" s="144"/>
      <c r="BL192" s="144"/>
      <c r="BM192" s="144"/>
      <c r="BN192" s="144"/>
      <c r="BO192" s="144"/>
      <c r="BP192" s="144"/>
      <c r="BQ192" s="144"/>
      <c r="BR192" s="144"/>
      <c r="BS192" s="144"/>
      <c r="BT192" s="144"/>
      <c r="BU192" s="144"/>
      <c r="BV192" s="144"/>
      <c r="BW192" s="144"/>
      <c r="BX192" s="144"/>
      <c r="BY192" s="144"/>
      <c r="BZ192" s="144"/>
      <c r="CA192" s="144"/>
      <c r="CB192" s="144"/>
      <c r="CC192" s="144"/>
      <c r="CD192" s="144"/>
      <c r="CE192" s="144"/>
      <c r="CF192" s="144"/>
      <c r="CG192" s="144"/>
      <c r="CH192" s="144"/>
      <c r="CI192" s="144"/>
      <c r="CJ192" s="144"/>
      <c r="CK192" s="144"/>
      <c r="CL192" s="144"/>
      <c r="CM192" s="144"/>
      <c r="CN192" s="144"/>
      <c r="CO192" s="144"/>
      <c r="CP192" s="144"/>
      <c r="CQ192" s="144"/>
      <c r="CR192" s="144"/>
      <c r="CS192" s="144"/>
      <c r="CT192" s="144"/>
      <c r="CU192" s="144"/>
      <c r="CV192" s="144"/>
      <c r="CW192" s="144"/>
      <c r="CX192" s="144"/>
      <c r="CY192" s="144"/>
      <c r="CZ192" s="144"/>
      <c r="DA192" s="144"/>
      <c r="DB192" s="144"/>
      <c r="DC192" s="144"/>
      <c r="DD192" s="144"/>
      <c r="DE192" s="144"/>
      <c r="DF192" s="144"/>
      <c r="DG192" s="144"/>
      <c r="DH192" s="144"/>
      <c r="DI192" s="144"/>
      <c r="DJ192" s="144"/>
      <c r="DK192" s="144"/>
      <c r="DL192" s="144"/>
      <c r="DM192" s="144"/>
      <c r="DN192" s="144"/>
      <c r="DO192" s="144"/>
      <c r="DP192" s="144"/>
      <c r="DQ192" s="144"/>
      <c r="DR192" s="144"/>
      <c r="DS192" s="144"/>
      <c r="DT192" s="144"/>
      <c r="DU192" s="144"/>
      <c r="DV192" s="144"/>
      <c r="DW192" s="144"/>
      <c r="DX192" s="144"/>
      <c r="DY192" s="144"/>
      <c r="DZ192" s="144"/>
      <c r="EA192" s="144"/>
      <c r="EB192" s="144"/>
      <c r="EC192" s="144"/>
      <c r="ED192" s="144"/>
      <c r="EE192" s="144"/>
      <c r="EF192" s="144"/>
      <c r="EG192" s="144"/>
      <c r="EH192" s="144"/>
      <c r="EI192" s="144"/>
      <c r="EJ192" s="144"/>
      <c r="EK192" s="144"/>
      <c r="EL192" s="144"/>
      <c r="EM192" s="144"/>
      <c r="EN192" s="144"/>
      <c r="EO192" s="144"/>
      <c r="EP192" s="144"/>
      <c r="EQ192" s="144"/>
      <c r="ER192" s="144"/>
      <c r="ES192" s="144"/>
      <c r="ET192" s="144"/>
      <c r="EU192" s="144"/>
      <c r="EV192" s="144"/>
      <c r="EW192" s="144"/>
      <c r="EX192" s="144"/>
      <c r="EY192" s="144"/>
      <c r="EZ192" s="144"/>
      <c r="FA192" s="144"/>
      <c r="FB192" s="144"/>
      <c r="FC192" s="144"/>
      <c r="FD192" s="144"/>
      <c r="FE192" s="144"/>
      <c r="FF192" s="144"/>
      <c r="FG192" s="144"/>
      <c r="FH192" s="144"/>
      <c r="FI192" s="144"/>
      <c r="FJ192" s="144"/>
      <c r="FK192" s="144"/>
      <c r="FL192" s="144"/>
      <c r="FM192" s="144"/>
      <c r="FN192" s="144"/>
      <c r="FO192" s="144"/>
      <c r="FP192" s="144"/>
      <c r="FQ192" s="144"/>
      <c r="FR192" s="144"/>
      <c r="FS192" s="144"/>
      <c r="FT192" s="144"/>
      <c r="FU192" s="144"/>
      <c r="FV192" s="144"/>
      <c r="FW192" s="144"/>
      <c r="FX192" s="144"/>
      <c r="FY192" s="144"/>
      <c r="FZ192" s="144"/>
      <c r="GA192" s="144"/>
      <c r="GB192" s="144"/>
      <c r="GC192" s="144"/>
      <c r="GD192" s="144"/>
      <c r="GE192" s="144"/>
      <c r="GF192" s="144"/>
      <c r="GG192" s="144"/>
      <c r="GH192" s="144"/>
      <c r="GI192" s="144"/>
      <c r="GJ192" s="144"/>
      <c r="GK192" s="144"/>
      <c r="GL192" s="144"/>
      <c r="GM192" s="144"/>
      <c r="GN192" s="144"/>
      <c r="GO192" s="144"/>
      <c r="GP192" s="144"/>
      <c r="GQ192" s="144"/>
      <c r="GR192" s="144"/>
      <c r="GS192" s="144"/>
      <c r="GT192" s="144"/>
      <c r="GU192" s="144"/>
      <c r="GV192" s="144"/>
      <c r="GW192" s="144"/>
      <c r="GX192" s="144"/>
      <c r="GY192" s="144"/>
      <c r="GZ192" s="144"/>
      <c r="HA192" s="144"/>
      <c r="HB192" s="144"/>
      <c r="HC192" s="144"/>
      <c r="HD192" s="144"/>
      <c r="HE192" s="144"/>
      <c r="HF192" s="144"/>
      <c r="HG192" s="144"/>
      <c r="HH192" s="144"/>
      <c r="HI192" s="144"/>
      <c r="HJ192" s="144"/>
      <c r="HK192" s="144"/>
      <c r="HL192" s="144"/>
      <c r="HM192" s="144"/>
      <c r="HN192" s="144"/>
      <c r="HO192" s="144"/>
      <c r="HP192" s="144"/>
      <c r="HQ192" s="144"/>
      <c r="HR192" s="144"/>
      <c r="HS192" s="144"/>
      <c r="HT192" s="144"/>
      <c r="HU192" s="144"/>
      <c r="HV192" s="144"/>
      <c r="HW192" s="144"/>
      <c r="HX192" s="144"/>
      <c r="HY192" s="144"/>
      <c r="HZ192" s="144"/>
      <c r="IA192" s="144"/>
      <c r="IB192" s="144"/>
      <c r="IC192" s="144"/>
      <c r="ID192" s="144"/>
      <c r="IE192" s="144"/>
      <c r="IF192" s="144"/>
      <c r="IG192" s="144"/>
      <c r="IH192" s="144"/>
      <c r="II192" s="144"/>
      <c r="IJ192" s="144"/>
      <c r="IK192" s="144"/>
      <c r="IL192" s="144"/>
      <c r="IM192" s="144"/>
      <c r="IN192" s="144"/>
      <c r="IO192" s="144"/>
      <c r="IP192" s="144"/>
      <c r="IQ192" s="144"/>
      <c r="IR192" s="144"/>
      <c r="IS192" s="144"/>
      <c r="IT192" s="144"/>
      <c r="IU192" s="144"/>
      <c r="IV192" s="144"/>
    </row>
    <row r="193" spans="1:256">
      <c r="A193" s="205">
        <v>63</v>
      </c>
      <c r="B193" s="222" t="s">
        <v>1187</v>
      </c>
      <c r="C193" s="65" t="s">
        <v>1166</v>
      </c>
      <c r="D193" s="64" t="s">
        <v>1001</v>
      </c>
      <c r="E193" s="79">
        <v>1</v>
      </c>
      <c r="F193" s="80"/>
      <c r="G193" s="79"/>
      <c r="H193" s="57"/>
      <c r="I193" s="57"/>
      <c r="J193" s="57"/>
      <c r="K193" s="80"/>
      <c r="L193" s="57"/>
      <c r="M193" s="57"/>
      <c r="N193" s="197">
        <v>0.04</v>
      </c>
      <c r="O193" s="197">
        <v>0.03</v>
      </c>
      <c r="P193" s="197">
        <v>2.5000000000000001E-2</v>
      </c>
      <c r="Q193" s="200">
        <v>5</v>
      </c>
      <c r="R193" s="450">
        <f t="shared" si="5"/>
        <v>0.2</v>
      </c>
      <c r="S193" s="201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  <c r="AU193" s="144"/>
      <c r="AV193" s="144"/>
      <c r="AW193" s="144"/>
      <c r="AX193" s="144"/>
      <c r="AY193" s="144"/>
      <c r="AZ193" s="144"/>
      <c r="BA193" s="144"/>
      <c r="BB193" s="144"/>
      <c r="BC193" s="144"/>
      <c r="BD193" s="144"/>
      <c r="BE193" s="144"/>
      <c r="BF193" s="144"/>
      <c r="BG193" s="144"/>
      <c r="BH193" s="144"/>
      <c r="BI193" s="144"/>
      <c r="BJ193" s="144"/>
      <c r="BK193" s="144"/>
      <c r="BL193" s="144"/>
      <c r="BM193" s="144"/>
      <c r="BN193" s="144"/>
      <c r="BO193" s="144"/>
      <c r="BP193" s="144"/>
      <c r="BQ193" s="144"/>
      <c r="BR193" s="144"/>
      <c r="BS193" s="144"/>
      <c r="BT193" s="144"/>
      <c r="BU193" s="144"/>
      <c r="BV193" s="144"/>
      <c r="BW193" s="144"/>
      <c r="BX193" s="144"/>
      <c r="BY193" s="144"/>
      <c r="BZ193" s="144"/>
      <c r="CA193" s="144"/>
      <c r="CB193" s="144"/>
      <c r="CC193" s="144"/>
      <c r="CD193" s="144"/>
      <c r="CE193" s="144"/>
      <c r="CF193" s="144"/>
      <c r="CG193" s="144"/>
      <c r="CH193" s="144"/>
      <c r="CI193" s="144"/>
      <c r="CJ193" s="144"/>
      <c r="CK193" s="144"/>
      <c r="CL193" s="144"/>
      <c r="CM193" s="144"/>
      <c r="CN193" s="144"/>
      <c r="CO193" s="144"/>
      <c r="CP193" s="144"/>
      <c r="CQ193" s="144"/>
      <c r="CR193" s="144"/>
      <c r="CS193" s="144"/>
      <c r="CT193" s="144"/>
      <c r="CU193" s="144"/>
      <c r="CV193" s="144"/>
      <c r="CW193" s="144"/>
      <c r="CX193" s="144"/>
      <c r="CY193" s="144"/>
      <c r="CZ193" s="144"/>
      <c r="DA193" s="144"/>
      <c r="DB193" s="144"/>
      <c r="DC193" s="144"/>
      <c r="DD193" s="144"/>
      <c r="DE193" s="144"/>
      <c r="DF193" s="144"/>
      <c r="DG193" s="144"/>
      <c r="DH193" s="144"/>
      <c r="DI193" s="144"/>
      <c r="DJ193" s="144"/>
      <c r="DK193" s="144"/>
      <c r="DL193" s="144"/>
      <c r="DM193" s="144"/>
      <c r="DN193" s="144"/>
      <c r="DO193" s="144"/>
      <c r="DP193" s="144"/>
      <c r="DQ193" s="144"/>
      <c r="DR193" s="144"/>
      <c r="DS193" s="144"/>
      <c r="DT193" s="144"/>
      <c r="DU193" s="144"/>
      <c r="DV193" s="144"/>
      <c r="DW193" s="144"/>
      <c r="DX193" s="144"/>
      <c r="DY193" s="144"/>
      <c r="DZ193" s="144"/>
      <c r="EA193" s="144"/>
      <c r="EB193" s="144"/>
      <c r="EC193" s="144"/>
      <c r="ED193" s="144"/>
      <c r="EE193" s="144"/>
      <c r="EF193" s="144"/>
      <c r="EG193" s="144"/>
      <c r="EH193" s="144"/>
      <c r="EI193" s="144"/>
      <c r="EJ193" s="144"/>
      <c r="EK193" s="144"/>
      <c r="EL193" s="144"/>
      <c r="EM193" s="144"/>
      <c r="EN193" s="144"/>
      <c r="EO193" s="144"/>
      <c r="EP193" s="144"/>
      <c r="EQ193" s="144"/>
      <c r="ER193" s="144"/>
      <c r="ES193" s="144"/>
      <c r="ET193" s="144"/>
      <c r="EU193" s="144"/>
      <c r="EV193" s="144"/>
      <c r="EW193" s="144"/>
      <c r="EX193" s="144"/>
      <c r="EY193" s="144"/>
      <c r="EZ193" s="144"/>
      <c r="FA193" s="144"/>
      <c r="FB193" s="144"/>
      <c r="FC193" s="144"/>
      <c r="FD193" s="144"/>
      <c r="FE193" s="144"/>
      <c r="FF193" s="144"/>
      <c r="FG193" s="144"/>
      <c r="FH193" s="144"/>
      <c r="FI193" s="144"/>
      <c r="FJ193" s="144"/>
      <c r="FK193" s="144"/>
      <c r="FL193" s="144"/>
      <c r="FM193" s="144"/>
      <c r="FN193" s="144"/>
      <c r="FO193" s="144"/>
      <c r="FP193" s="144"/>
      <c r="FQ193" s="144"/>
      <c r="FR193" s="144"/>
      <c r="FS193" s="144"/>
      <c r="FT193" s="144"/>
      <c r="FU193" s="144"/>
      <c r="FV193" s="144"/>
      <c r="FW193" s="144"/>
      <c r="FX193" s="144"/>
      <c r="FY193" s="144"/>
      <c r="FZ193" s="144"/>
      <c r="GA193" s="144"/>
      <c r="GB193" s="144"/>
      <c r="GC193" s="144"/>
      <c r="GD193" s="144"/>
      <c r="GE193" s="144"/>
      <c r="GF193" s="144"/>
      <c r="GG193" s="144"/>
      <c r="GH193" s="144"/>
      <c r="GI193" s="144"/>
      <c r="GJ193" s="144"/>
      <c r="GK193" s="144"/>
      <c r="GL193" s="144"/>
      <c r="GM193" s="144"/>
      <c r="GN193" s="144"/>
      <c r="GO193" s="144"/>
      <c r="GP193" s="144"/>
      <c r="GQ193" s="144"/>
      <c r="GR193" s="144"/>
      <c r="GS193" s="144"/>
      <c r="GT193" s="144"/>
      <c r="GU193" s="144"/>
      <c r="GV193" s="144"/>
      <c r="GW193" s="144"/>
      <c r="GX193" s="144"/>
      <c r="GY193" s="144"/>
      <c r="GZ193" s="144"/>
      <c r="HA193" s="144"/>
      <c r="HB193" s="144"/>
      <c r="HC193" s="144"/>
      <c r="HD193" s="144"/>
      <c r="HE193" s="144"/>
      <c r="HF193" s="144"/>
      <c r="HG193" s="144"/>
      <c r="HH193" s="144"/>
      <c r="HI193" s="144"/>
      <c r="HJ193" s="144"/>
      <c r="HK193" s="144"/>
      <c r="HL193" s="144"/>
      <c r="HM193" s="144"/>
      <c r="HN193" s="144"/>
      <c r="HO193" s="144"/>
      <c r="HP193" s="144"/>
      <c r="HQ193" s="144"/>
      <c r="HR193" s="144"/>
      <c r="HS193" s="144"/>
      <c r="HT193" s="144"/>
      <c r="HU193" s="144"/>
      <c r="HV193" s="144"/>
      <c r="HW193" s="144"/>
      <c r="HX193" s="144"/>
      <c r="HY193" s="144"/>
      <c r="HZ193" s="144"/>
      <c r="IA193" s="144"/>
      <c r="IB193" s="144"/>
      <c r="IC193" s="144"/>
      <c r="ID193" s="144"/>
      <c r="IE193" s="144"/>
      <c r="IF193" s="144"/>
      <c r="IG193" s="144"/>
      <c r="IH193" s="144"/>
      <c r="II193" s="144"/>
      <c r="IJ193" s="144"/>
      <c r="IK193" s="144"/>
      <c r="IL193" s="144"/>
      <c r="IM193" s="144"/>
      <c r="IN193" s="144"/>
      <c r="IO193" s="144"/>
      <c r="IP193" s="144"/>
      <c r="IQ193" s="144"/>
      <c r="IR193" s="144"/>
      <c r="IS193" s="144"/>
      <c r="IT193" s="144"/>
      <c r="IU193" s="144"/>
      <c r="IV193" s="144"/>
    </row>
    <row r="194" spans="1:256">
      <c r="A194" s="215">
        <v>64</v>
      </c>
      <c r="B194" s="222" t="s">
        <v>1188</v>
      </c>
      <c r="C194" s="65" t="s">
        <v>1166</v>
      </c>
      <c r="D194" s="64" t="s">
        <v>1001</v>
      </c>
      <c r="E194" s="79">
        <v>1</v>
      </c>
      <c r="F194" s="80"/>
      <c r="G194" s="79"/>
      <c r="H194" s="57"/>
      <c r="I194" s="57"/>
      <c r="J194" s="57"/>
      <c r="K194" s="80"/>
      <c r="L194" s="57"/>
      <c r="M194" s="57"/>
      <c r="N194" s="197">
        <v>0.04</v>
      </c>
      <c r="O194" s="197">
        <v>0.03</v>
      </c>
      <c r="P194" s="197">
        <v>2.5000000000000001E-2</v>
      </c>
      <c r="Q194" s="200">
        <v>5</v>
      </c>
      <c r="R194" s="450">
        <f t="shared" si="5"/>
        <v>0.2</v>
      </c>
      <c r="S194" s="201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  <c r="AU194" s="144"/>
      <c r="AV194" s="144"/>
      <c r="AW194" s="144"/>
      <c r="AX194" s="144"/>
      <c r="AY194" s="144"/>
      <c r="AZ194" s="144"/>
      <c r="BA194" s="144"/>
      <c r="BB194" s="144"/>
      <c r="BC194" s="144"/>
      <c r="BD194" s="144"/>
      <c r="BE194" s="144"/>
      <c r="BF194" s="144"/>
      <c r="BG194" s="144"/>
      <c r="BH194" s="144"/>
      <c r="BI194" s="144"/>
      <c r="BJ194" s="144"/>
      <c r="BK194" s="144"/>
      <c r="BL194" s="144"/>
      <c r="BM194" s="144"/>
      <c r="BN194" s="144"/>
      <c r="BO194" s="144"/>
      <c r="BP194" s="144"/>
      <c r="BQ194" s="144"/>
      <c r="BR194" s="144"/>
      <c r="BS194" s="144"/>
      <c r="BT194" s="144"/>
      <c r="BU194" s="144"/>
      <c r="BV194" s="144"/>
      <c r="BW194" s="144"/>
      <c r="BX194" s="144"/>
      <c r="BY194" s="144"/>
      <c r="BZ194" s="144"/>
      <c r="CA194" s="144"/>
      <c r="CB194" s="144"/>
      <c r="CC194" s="144"/>
      <c r="CD194" s="144"/>
      <c r="CE194" s="144"/>
      <c r="CF194" s="144"/>
      <c r="CG194" s="144"/>
      <c r="CH194" s="144"/>
      <c r="CI194" s="144"/>
      <c r="CJ194" s="144"/>
      <c r="CK194" s="144"/>
      <c r="CL194" s="144"/>
      <c r="CM194" s="144"/>
      <c r="CN194" s="144"/>
      <c r="CO194" s="144"/>
      <c r="CP194" s="144"/>
      <c r="CQ194" s="144"/>
      <c r="CR194" s="144"/>
      <c r="CS194" s="144"/>
      <c r="CT194" s="144"/>
      <c r="CU194" s="144"/>
      <c r="CV194" s="144"/>
      <c r="CW194" s="144"/>
      <c r="CX194" s="144"/>
      <c r="CY194" s="144"/>
      <c r="CZ194" s="144"/>
      <c r="DA194" s="144"/>
      <c r="DB194" s="144"/>
      <c r="DC194" s="144"/>
      <c r="DD194" s="144"/>
      <c r="DE194" s="144"/>
      <c r="DF194" s="144"/>
      <c r="DG194" s="144"/>
      <c r="DH194" s="144"/>
      <c r="DI194" s="144"/>
      <c r="DJ194" s="144"/>
      <c r="DK194" s="144"/>
      <c r="DL194" s="144"/>
      <c r="DM194" s="144"/>
      <c r="DN194" s="144"/>
      <c r="DO194" s="144"/>
      <c r="DP194" s="144"/>
      <c r="DQ194" s="144"/>
      <c r="DR194" s="144"/>
      <c r="DS194" s="144"/>
      <c r="DT194" s="144"/>
      <c r="DU194" s="144"/>
      <c r="DV194" s="144"/>
      <c r="DW194" s="144"/>
      <c r="DX194" s="144"/>
      <c r="DY194" s="144"/>
      <c r="DZ194" s="144"/>
      <c r="EA194" s="144"/>
      <c r="EB194" s="144"/>
      <c r="EC194" s="144"/>
      <c r="ED194" s="144"/>
      <c r="EE194" s="144"/>
      <c r="EF194" s="144"/>
      <c r="EG194" s="144"/>
      <c r="EH194" s="144"/>
      <c r="EI194" s="144"/>
      <c r="EJ194" s="144"/>
      <c r="EK194" s="144"/>
      <c r="EL194" s="144"/>
      <c r="EM194" s="144"/>
      <c r="EN194" s="144"/>
      <c r="EO194" s="144"/>
      <c r="EP194" s="144"/>
      <c r="EQ194" s="144"/>
      <c r="ER194" s="144"/>
      <c r="ES194" s="144"/>
      <c r="ET194" s="144"/>
      <c r="EU194" s="144"/>
      <c r="EV194" s="144"/>
      <c r="EW194" s="144"/>
      <c r="EX194" s="144"/>
      <c r="EY194" s="144"/>
      <c r="EZ194" s="144"/>
      <c r="FA194" s="144"/>
      <c r="FB194" s="144"/>
      <c r="FC194" s="144"/>
      <c r="FD194" s="144"/>
      <c r="FE194" s="144"/>
      <c r="FF194" s="144"/>
      <c r="FG194" s="144"/>
      <c r="FH194" s="144"/>
      <c r="FI194" s="144"/>
      <c r="FJ194" s="144"/>
      <c r="FK194" s="144"/>
      <c r="FL194" s="144"/>
      <c r="FM194" s="144"/>
      <c r="FN194" s="144"/>
      <c r="FO194" s="144"/>
      <c r="FP194" s="144"/>
      <c r="FQ194" s="144"/>
      <c r="FR194" s="144"/>
      <c r="FS194" s="144"/>
      <c r="FT194" s="144"/>
      <c r="FU194" s="144"/>
      <c r="FV194" s="144"/>
      <c r="FW194" s="144"/>
      <c r="FX194" s="144"/>
      <c r="FY194" s="144"/>
      <c r="FZ194" s="144"/>
      <c r="GA194" s="144"/>
      <c r="GB194" s="144"/>
      <c r="GC194" s="144"/>
      <c r="GD194" s="144"/>
      <c r="GE194" s="144"/>
      <c r="GF194" s="144"/>
      <c r="GG194" s="144"/>
      <c r="GH194" s="144"/>
      <c r="GI194" s="144"/>
      <c r="GJ194" s="144"/>
      <c r="GK194" s="144"/>
      <c r="GL194" s="144"/>
      <c r="GM194" s="144"/>
      <c r="GN194" s="144"/>
      <c r="GO194" s="144"/>
      <c r="GP194" s="144"/>
      <c r="GQ194" s="144"/>
      <c r="GR194" s="144"/>
      <c r="GS194" s="144"/>
      <c r="GT194" s="144"/>
      <c r="GU194" s="144"/>
      <c r="GV194" s="144"/>
      <c r="GW194" s="144"/>
      <c r="GX194" s="144"/>
      <c r="GY194" s="144"/>
      <c r="GZ194" s="144"/>
      <c r="HA194" s="144"/>
      <c r="HB194" s="144"/>
      <c r="HC194" s="144"/>
      <c r="HD194" s="144"/>
      <c r="HE194" s="144"/>
      <c r="HF194" s="144"/>
      <c r="HG194" s="144"/>
      <c r="HH194" s="144"/>
      <c r="HI194" s="144"/>
      <c r="HJ194" s="144"/>
      <c r="HK194" s="144"/>
      <c r="HL194" s="144"/>
      <c r="HM194" s="144"/>
      <c r="HN194" s="144"/>
      <c r="HO194" s="144"/>
      <c r="HP194" s="144"/>
      <c r="HQ194" s="144"/>
      <c r="HR194" s="144"/>
      <c r="HS194" s="144"/>
      <c r="HT194" s="144"/>
      <c r="HU194" s="144"/>
      <c r="HV194" s="144"/>
      <c r="HW194" s="144"/>
      <c r="HX194" s="144"/>
      <c r="HY194" s="144"/>
      <c r="HZ194" s="144"/>
      <c r="IA194" s="144"/>
      <c r="IB194" s="144"/>
      <c r="IC194" s="144"/>
      <c r="ID194" s="144"/>
      <c r="IE194" s="144"/>
      <c r="IF194" s="144"/>
      <c r="IG194" s="144"/>
      <c r="IH194" s="144"/>
      <c r="II194" s="144"/>
      <c r="IJ194" s="144"/>
      <c r="IK194" s="144"/>
      <c r="IL194" s="144"/>
      <c r="IM194" s="144"/>
      <c r="IN194" s="144"/>
      <c r="IO194" s="144"/>
      <c r="IP194" s="144"/>
      <c r="IQ194" s="144"/>
      <c r="IR194" s="144"/>
      <c r="IS194" s="144"/>
      <c r="IT194" s="144"/>
      <c r="IU194" s="144"/>
      <c r="IV194" s="144"/>
    </row>
    <row r="195" spans="1:256">
      <c r="A195" s="205">
        <v>65</v>
      </c>
      <c r="B195" s="222" t="s">
        <v>1189</v>
      </c>
      <c r="C195" s="65" t="s">
        <v>1166</v>
      </c>
      <c r="D195" s="64" t="s">
        <v>1001</v>
      </c>
      <c r="E195" s="79">
        <v>1</v>
      </c>
      <c r="F195" s="80"/>
      <c r="G195" s="79"/>
      <c r="H195" s="57"/>
      <c r="I195" s="57"/>
      <c r="J195" s="57"/>
      <c r="K195" s="80"/>
      <c r="L195" s="57"/>
      <c r="M195" s="57"/>
      <c r="N195" s="197">
        <v>0.04</v>
      </c>
      <c r="O195" s="197">
        <v>0.03</v>
      </c>
      <c r="P195" s="197">
        <v>2.5000000000000001E-2</v>
      </c>
      <c r="Q195" s="200">
        <v>5</v>
      </c>
      <c r="R195" s="450">
        <f t="shared" si="5"/>
        <v>0.2</v>
      </c>
      <c r="S195" s="201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  <c r="AU195" s="144"/>
      <c r="AV195" s="144"/>
      <c r="AW195" s="144"/>
      <c r="AX195" s="144"/>
      <c r="AY195" s="144"/>
      <c r="AZ195" s="144"/>
      <c r="BA195" s="144"/>
      <c r="BB195" s="144"/>
      <c r="BC195" s="144"/>
      <c r="BD195" s="144"/>
      <c r="BE195" s="144"/>
      <c r="BF195" s="144"/>
      <c r="BG195" s="144"/>
      <c r="BH195" s="144"/>
      <c r="BI195" s="144"/>
      <c r="BJ195" s="144"/>
      <c r="BK195" s="144"/>
      <c r="BL195" s="144"/>
      <c r="BM195" s="144"/>
      <c r="BN195" s="144"/>
      <c r="BO195" s="144"/>
      <c r="BP195" s="144"/>
      <c r="BQ195" s="144"/>
      <c r="BR195" s="144"/>
      <c r="BS195" s="144"/>
      <c r="BT195" s="144"/>
      <c r="BU195" s="144"/>
      <c r="BV195" s="144"/>
      <c r="BW195" s="144"/>
      <c r="BX195" s="144"/>
      <c r="BY195" s="144"/>
      <c r="BZ195" s="144"/>
      <c r="CA195" s="144"/>
      <c r="CB195" s="144"/>
      <c r="CC195" s="144"/>
      <c r="CD195" s="144"/>
      <c r="CE195" s="144"/>
      <c r="CF195" s="144"/>
      <c r="CG195" s="144"/>
      <c r="CH195" s="144"/>
      <c r="CI195" s="144"/>
      <c r="CJ195" s="144"/>
      <c r="CK195" s="144"/>
      <c r="CL195" s="144"/>
      <c r="CM195" s="144"/>
      <c r="CN195" s="144"/>
      <c r="CO195" s="144"/>
      <c r="CP195" s="144"/>
      <c r="CQ195" s="144"/>
      <c r="CR195" s="144"/>
      <c r="CS195" s="144"/>
      <c r="CT195" s="144"/>
      <c r="CU195" s="144"/>
      <c r="CV195" s="144"/>
      <c r="CW195" s="144"/>
      <c r="CX195" s="144"/>
      <c r="CY195" s="144"/>
      <c r="CZ195" s="144"/>
      <c r="DA195" s="144"/>
      <c r="DB195" s="144"/>
      <c r="DC195" s="144"/>
      <c r="DD195" s="144"/>
      <c r="DE195" s="144"/>
      <c r="DF195" s="144"/>
      <c r="DG195" s="144"/>
      <c r="DH195" s="144"/>
      <c r="DI195" s="144"/>
      <c r="DJ195" s="144"/>
      <c r="DK195" s="144"/>
      <c r="DL195" s="144"/>
      <c r="DM195" s="144"/>
      <c r="DN195" s="144"/>
      <c r="DO195" s="144"/>
      <c r="DP195" s="144"/>
      <c r="DQ195" s="144"/>
      <c r="DR195" s="144"/>
      <c r="DS195" s="144"/>
      <c r="DT195" s="144"/>
      <c r="DU195" s="144"/>
      <c r="DV195" s="144"/>
      <c r="DW195" s="144"/>
      <c r="DX195" s="144"/>
      <c r="DY195" s="144"/>
      <c r="DZ195" s="144"/>
      <c r="EA195" s="144"/>
      <c r="EB195" s="144"/>
      <c r="EC195" s="144"/>
      <c r="ED195" s="144"/>
      <c r="EE195" s="144"/>
      <c r="EF195" s="144"/>
      <c r="EG195" s="144"/>
      <c r="EH195" s="144"/>
      <c r="EI195" s="144"/>
      <c r="EJ195" s="144"/>
      <c r="EK195" s="144"/>
      <c r="EL195" s="144"/>
      <c r="EM195" s="144"/>
      <c r="EN195" s="144"/>
      <c r="EO195" s="144"/>
      <c r="EP195" s="144"/>
      <c r="EQ195" s="144"/>
      <c r="ER195" s="144"/>
      <c r="ES195" s="144"/>
      <c r="ET195" s="144"/>
      <c r="EU195" s="144"/>
      <c r="EV195" s="144"/>
      <c r="EW195" s="144"/>
      <c r="EX195" s="144"/>
      <c r="EY195" s="144"/>
      <c r="EZ195" s="144"/>
      <c r="FA195" s="144"/>
      <c r="FB195" s="144"/>
      <c r="FC195" s="144"/>
      <c r="FD195" s="144"/>
      <c r="FE195" s="144"/>
      <c r="FF195" s="144"/>
      <c r="FG195" s="144"/>
      <c r="FH195" s="144"/>
      <c r="FI195" s="144"/>
      <c r="FJ195" s="144"/>
      <c r="FK195" s="144"/>
      <c r="FL195" s="144"/>
      <c r="FM195" s="144"/>
      <c r="FN195" s="144"/>
      <c r="FO195" s="144"/>
      <c r="FP195" s="144"/>
      <c r="FQ195" s="144"/>
      <c r="FR195" s="144"/>
      <c r="FS195" s="144"/>
      <c r="FT195" s="144"/>
      <c r="FU195" s="144"/>
      <c r="FV195" s="144"/>
      <c r="FW195" s="144"/>
      <c r="FX195" s="144"/>
      <c r="FY195" s="144"/>
      <c r="FZ195" s="144"/>
      <c r="GA195" s="144"/>
      <c r="GB195" s="144"/>
      <c r="GC195" s="144"/>
      <c r="GD195" s="144"/>
      <c r="GE195" s="144"/>
      <c r="GF195" s="144"/>
      <c r="GG195" s="144"/>
      <c r="GH195" s="144"/>
      <c r="GI195" s="144"/>
      <c r="GJ195" s="144"/>
      <c r="GK195" s="144"/>
      <c r="GL195" s="144"/>
      <c r="GM195" s="144"/>
      <c r="GN195" s="144"/>
      <c r="GO195" s="144"/>
      <c r="GP195" s="144"/>
      <c r="GQ195" s="144"/>
      <c r="GR195" s="144"/>
      <c r="GS195" s="144"/>
      <c r="GT195" s="144"/>
      <c r="GU195" s="144"/>
      <c r="GV195" s="144"/>
      <c r="GW195" s="144"/>
      <c r="GX195" s="144"/>
      <c r="GY195" s="144"/>
      <c r="GZ195" s="144"/>
      <c r="HA195" s="144"/>
      <c r="HB195" s="144"/>
      <c r="HC195" s="144"/>
      <c r="HD195" s="144"/>
      <c r="HE195" s="144"/>
      <c r="HF195" s="144"/>
      <c r="HG195" s="144"/>
      <c r="HH195" s="144"/>
      <c r="HI195" s="144"/>
      <c r="HJ195" s="144"/>
      <c r="HK195" s="144"/>
      <c r="HL195" s="144"/>
      <c r="HM195" s="144"/>
      <c r="HN195" s="144"/>
      <c r="HO195" s="144"/>
      <c r="HP195" s="144"/>
      <c r="HQ195" s="144"/>
      <c r="HR195" s="144"/>
      <c r="HS195" s="144"/>
      <c r="HT195" s="144"/>
      <c r="HU195" s="144"/>
      <c r="HV195" s="144"/>
      <c r="HW195" s="144"/>
      <c r="HX195" s="144"/>
      <c r="HY195" s="144"/>
      <c r="HZ195" s="144"/>
      <c r="IA195" s="144"/>
      <c r="IB195" s="144"/>
      <c r="IC195" s="144"/>
      <c r="ID195" s="144"/>
      <c r="IE195" s="144"/>
      <c r="IF195" s="144"/>
      <c r="IG195" s="144"/>
      <c r="IH195" s="144"/>
      <c r="II195" s="144"/>
      <c r="IJ195" s="144"/>
      <c r="IK195" s="144"/>
      <c r="IL195" s="144"/>
      <c r="IM195" s="144"/>
      <c r="IN195" s="144"/>
      <c r="IO195" s="144"/>
      <c r="IP195" s="144"/>
      <c r="IQ195" s="144"/>
      <c r="IR195" s="144"/>
      <c r="IS195" s="144"/>
      <c r="IT195" s="144"/>
      <c r="IU195" s="144"/>
      <c r="IV195" s="144"/>
    </row>
    <row r="196" spans="1:256">
      <c r="A196" s="215">
        <v>66</v>
      </c>
      <c r="B196" s="222" t="s">
        <v>1190</v>
      </c>
      <c r="C196" s="65" t="s">
        <v>1166</v>
      </c>
      <c r="D196" s="64" t="s">
        <v>1001</v>
      </c>
      <c r="E196" s="79">
        <v>1</v>
      </c>
      <c r="F196" s="80"/>
      <c r="G196" s="79"/>
      <c r="H196" s="57"/>
      <c r="I196" s="57"/>
      <c r="J196" s="57"/>
      <c r="K196" s="80"/>
      <c r="L196" s="57"/>
      <c r="M196" s="57"/>
      <c r="N196" s="197">
        <v>0.04</v>
      </c>
      <c r="O196" s="197">
        <v>0.03</v>
      </c>
      <c r="P196" s="197">
        <v>2.5000000000000001E-2</v>
      </c>
      <c r="Q196" s="200">
        <v>5</v>
      </c>
      <c r="R196" s="450">
        <f t="shared" si="5"/>
        <v>0.2</v>
      </c>
      <c r="S196" s="201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  <c r="AU196" s="144"/>
      <c r="AV196" s="144"/>
      <c r="AW196" s="144"/>
      <c r="AX196" s="144"/>
      <c r="AY196" s="144"/>
      <c r="AZ196" s="144"/>
      <c r="BA196" s="144"/>
      <c r="BB196" s="144"/>
      <c r="BC196" s="144"/>
      <c r="BD196" s="144"/>
      <c r="BE196" s="144"/>
      <c r="BF196" s="144"/>
      <c r="BG196" s="144"/>
      <c r="BH196" s="144"/>
      <c r="BI196" s="144"/>
      <c r="BJ196" s="144"/>
      <c r="BK196" s="144"/>
      <c r="BL196" s="144"/>
      <c r="BM196" s="144"/>
      <c r="BN196" s="144"/>
      <c r="BO196" s="144"/>
      <c r="BP196" s="144"/>
      <c r="BQ196" s="144"/>
      <c r="BR196" s="144"/>
      <c r="BS196" s="144"/>
      <c r="BT196" s="144"/>
      <c r="BU196" s="144"/>
      <c r="BV196" s="144"/>
      <c r="BW196" s="144"/>
      <c r="BX196" s="144"/>
      <c r="BY196" s="144"/>
      <c r="BZ196" s="144"/>
      <c r="CA196" s="144"/>
      <c r="CB196" s="144"/>
      <c r="CC196" s="144"/>
      <c r="CD196" s="144"/>
      <c r="CE196" s="144"/>
      <c r="CF196" s="144"/>
      <c r="CG196" s="144"/>
      <c r="CH196" s="144"/>
      <c r="CI196" s="144"/>
      <c r="CJ196" s="144"/>
      <c r="CK196" s="144"/>
      <c r="CL196" s="144"/>
      <c r="CM196" s="144"/>
      <c r="CN196" s="144"/>
      <c r="CO196" s="144"/>
      <c r="CP196" s="144"/>
      <c r="CQ196" s="144"/>
      <c r="CR196" s="144"/>
      <c r="CS196" s="144"/>
      <c r="CT196" s="144"/>
      <c r="CU196" s="144"/>
      <c r="CV196" s="144"/>
      <c r="CW196" s="144"/>
      <c r="CX196" s="144"/>
      <c r="CY196" s="144"/>
      <c r="CZ196" s="144"/>
      <c r="DA196" s="144"/>
      <c r="DB196" s="144"/>
      <c r="DC196" s="144"/>
      <c r="DD196" s="144"/>
      <c r="DE196" s="144"/>
      <c r="DF196" s="144"/>
      <c r="DG196" s="144"/>
      <c r="DH196" s="144"/>
      <c r="DI196" s="144"/>
      <c r="DJ196" s="144"/>
      <c r="DK196" s="144"/>
      <c r="DL196" s="144"/>
      <c r="DM196" s="144"/>
      <c r="DN196" s="144"/>
      <c r="DO196" s="144"/>
      <c r="DP196" s="144"/>
      <c r="DQ196" s="144"/>
      <c r="DR196" s="144"/>
      <c r="DS196" s="144"/>
      <c r="DT196" s="144"/>
      <c r="DU196" s="144"/>
      <c r="DV196" s="144"/>
      <c r="DW196" s="144"/>
      <c r="DX196" s="144"/>
      <c r="DY196" s="144"/>
      <c r="DZ196" s="144"/>
      <c r="EA196" s="144"/>
      <c r="EB196" s="144"/>
      <c r="EC196" s="144"/>
      <c r="ED196" s="144"/>
      <c r="EE196" s="144"/>
      <c r="EF196" s="144"/>
      <c r="EG196" s="144"/>
      <c r="EH196" s="144"/>
      <c r="EI196" s="144"/>
      <c r="EJ196" s="144"/>
      <c r="EK196" s="144"/>
      <c r="EL196" s="144"/>
      <c r="EM196" s="144"/>
      <c r="EN196" s="144"/>
      <c r="EO196" s="144"/>
      <c r="EP196" s="144"/>
      <c r="EQ196" s="144"/>
      <c r="ER196" s="144"/>
      <c r="ES196" s="144"/>
      <c r="ET196" s="144"/>
      <c r="EU196" s="144"/>
      <c r="EV196" s="144"/>
      <c r="EW196" s="144"/>
      <c r="EX196" s="144"/>
      <c r="EY196" s="144"/>
      <c r="EZ196" s="144"/>
      <c r="FA196" s="144"/>
      <c r="FB196" s="144"/>
      <c r="FC196" s="144"/>
      <c r="FD196" s="144"/>
      <c r="FE196" s="144"/>
      <c r="FF196" s="144"/>
      <c r="FG196" s="144"/>
      <c r="FH196" s="144"/>
      <c r="FI196" s="144"/>
      <c r="FJ196" s="144"/>
      <c r="FK196" s="144"/>
      <c r="FL196" s="144"/>
      <c r="FM196" s="144"/>
      <c r="FN196" s="144"/>
      <c r="FO196" s="144"/>
      <c r="FP196" s="144"/>
      <c r="FQ196" s="144"/>
      <c r="FR196" s="144"/>
      <c r="FS196" s="144"/>
      <c r="FT196" s="144"/>
      <c r="FU196" s="144"/>
      <c r="FV196" s="144"/>
      <c r="FW196" s="144"/>
      <c r="FX196" s="144"/>
      <c r="FY196" s="144"/>
      <c r="FZ196" s="144"/>
      <c r="GA196" s="144"/>
      <c r="GB196" s="144"/>
      <c r="GC196" s="144"/>
      <c r="GD196" s="144"/>
      <c r="GE196" s="144"/>
      <c r="GF196" s="144"/>
      <c r="GG196" s="144"/>
      <c r="GH196" s="144"/>
      <c r="GI196" s="144"/>
      <c r="GJ196" s="144"/>
      <c r="GK196" s="144"/>
      <c r="GL196" s="144"/>
      <c r="GM196" s="144"/>
      <c r="GN196" s="144"/>
      <c r="GO196" s="144"/>
      <c r="GP196" s="144"/>
      <c r="GQ196" s="144"/>
      <c r="GR196" s="144"/>
      <c r="GS196" s="144"/>
      <c r="GT196" s="144"/>
      <c r="GU196" s="144"/>
      <c r="GV196" s="144"/>
      <c r="GW196" s="144"/>
      <c r="GX196" s="144"/>
      <c r="GY196" s="144"/>
      <c r="GZ196" s="144"/>
      <c r="HA196" s="144"/>
      <c r="HB196" s="144"/>
      <c r="HC196" s="144"/>
      <c r="HD196" s="144"/>
      <c r="HE196" s="144"/>
      <c r="HF196" s="144"/>
      <c r="HG196" s="144"/>
      <c r="HH196" s="144"/>
      <c r="HI196" s="144"/>
      <c r="HJ196" s="144"/>
      <c r="HK196" s="144"/>
      <c r="HL196" s="144"/>
      <c r="HM196" s="144"/>
      <c r="HN196" s="144"/>
      <c r="HO196" s="144"/>
      <c r="HP196" s="144"/>
      <c r="HQ196" s="144"/>
      <c r="HR196" s="144"/>
      <c r="HS196" s="144"/>
      <c r="HT196" s="144"/>
      <c r="HU196" s="144"/>
      <c r="HV196" s="144"/>
      <c r="HW196" s="144"/>
      <c r="HX196" s="144"/>
      <c r="HY196" s="144"/>
      <c r="HZ196" s="144"/>
      <c r="IA196" s="144"/>
      <c r="IB196" s="144"/>
      <c r="IC196" s="144"/>
      <c r="ID196" s="144"/>
      <c r="IE196" s="144"/>
      <c r="IF196" s="144"/>
      <c r="IG196" s="144"/>
      <c r="IH196" s="144"/>
      <c r="II196" s="144"/>
      <c r="IJ196" s="144"/>
      <c r="IK196" s="144"/>
      <c r="IL196" s="144"/>
      <c r="IM196" s="144"/>
      <c r="IN196" s="144"/>
      <c r="IO196" s="144"/>
      <c r="IP196" s="144"/>
      <c r="IQ196" s="144"/>
      <c r="IR196" s="144"/>
      <c r="IS196" s="144"/>
      <c r="IT196" s="144"/>
      <c r="IU196" s="144"/>
      <c r="IV196" s="144"/>
    </row>
    <row r="197" spans="1:256">
      <c r="A197" s="205">
        <v>67</v>
      </c>
      <c r="B197" s="222" t="s">
        <v>1191</v>
      </c>
      <c r="C197" s="65" t="s">
        <v>1166</v>
      </c>
      <c r="D197" s="64" t="s">
        <v>1001</v>
      </c>
      <c r="E197" s="79">
        <v>1</v>
      </c>
      <c r="F197" s="80"/>
      <c r="G197" s="79"/>
      <c r="H197" s="57"/>
      <c r="I197" s="57"/>
      <c r="J197" s="57"/>
      <c r="K197" s="80"/>
      <c r="L197" s="57"/>
      <c r="M197" s="57"/>
      <c r="N197" s="197">
        <v>0.04</v>
      </c>
      <c r="O197" s="197">
        <v>0.03</v>
      </c>
      <c r="P197" s="197">
        <v>2.5000000000000001E-2</v>
      </c>
      <c r="Q197" s="200">
        <v>5</v>
      </c>
      <c r="R197" s="450">
        <f t="shared" si="5"/>
        <v>0.2</v>
      </c>
      <c r="S197" s="201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  <c r="AU197" s="144"/>
      <c r="AV197" s="144"/>
      <c r="AW197" s="144"/>
      <c r="AX197" s="144"/>
      <c r="AY197" s="144"/>
      <c r="AZ197" s="144"/>
      <c r="BA197" s="144"/>
      <c r="BB197" s="144"/>
      <c r="BC197" s="144"/>
      <c r="BD197" s="144"/>
      <c r="BE197" s="144"/>
      <c r="BF197" s="144"/>
      <c r="BG197" s="144"/>
      <c r="BH197" s="144"/>
      <c r="BI197" s="144"/>
      <c r="BJ197" s="144"/>
      <c r="BK197" s="144"/>
      <c r="BL197" s="144"/>
      <c r="BM197" s="144"/>
      <c r="BN197" s="144"/>
      <c r="BO197" s="144"/>
      <c r="BP197" s="144"/>
      <c r="BQ197" s="144"/>
      <c r="BR197" s="144"/>
      <c r="BS197" s="144"/>
      <c r="BT197" s="144"/>
      <c r="BU197" s="144"/>
      <c r="BV197" s="144"/>
      <c r="BW197" s="144"/>
      <c r="BX197" s="144"/>
      <c r="BY197" s="144"/>
      <c r="BZ197" s="144"/>
      <c r="CA197" s="144"/>
      <c r="CB197" s="144"/>
      <c r="CC197" s="144"/>
      <c r="CD197" s="144"/>
      <c r="CE197" s="144"/>
      <c r="CF197" s="144"/>
      <c r="CG197" s="144"/>
      <c r="CH197" s="144"/>
      <c r="CI197" s="144"/>
      <c r="CJ197" s="144"/>
      <c r="CK197" s="144"/>
      <c r="CL197" s="144"/>
      <c r="CM197" s="144"/>
      <c r="CN197" s="144"/>
      <c r="CO197" s="144"/>
      <c r="CP197" s="144"/>
      <c r="CQ197" s="144"/>
      <c r="CR197" s="144"/>
      <c r="CS197" s="144"/>
      <c r="CT197" s="144"/>
      <c r="CU197" s="144"/>
      <c r="CV197" s="144"/>
      <c r="CW197" s="144"/>
      <c r="CX197" s="144"/>
      <c r="CY197" s="144"/>
      <c r="CZ197" s="144"/>
      <c r="DA197" s="144"/>
      <c r="DB197" s="144"/>
      <c r="DC197" s="144"/>
      <c r="DD197" s="144"/>
      <c r="DE197" s="144"/>
      <c r="DF197" s="144"/>
      <c r="DG197" s="144"/>
      <c r="DH197" s="144"/>
      <c r="DI197" s="144"/>
      <c r="DJ197" s="144"/>
      <c r="DK197" s="144"/>
      <c r="DL197" s="144"/>
      <c r="DM197" s="144"/>
      <c r="DN197" s="144"/>
      <c r="DO197" s="144"/>
      <c r="DP197" s="144"/>
      <c r="DQ197" s="144"/>
      <c r="DR197" s="144"/>
      <c r="DS197" s="144"/>
      <c r="DT197" s="144"/>
      <c r="DU197" s="144"/>
      <c r="DV197" s="144"/>
      <c r="DW197" s="144"/>
      <c r="DX197" s="144"/>
      <c r="DY197" s="144"/>
      <c r="DZ197" s="144"/>
      <c r="EA197" s="144"/>
      <c r="EB197" s="144"/>
      <c r="EC197" s="144"/>
      <c r="ED197" s="144"/>
      <c r="EE197" s="144"/>
      <c r="EF197" s="144"/>
      <c r="EG197" s="144"/>
      <c r="EH197" s="144"/>
      <c r="EI197" s="144"/>
      <c r="EJ197" s="144"/>
      <c r="EK197" s="144"/>
      <c r="EL197" s="144"/>
      <c r="EM197" s="144"/>
      <c r="EN197" s="144"/>
      <c r="EO197" s="144"/>
      <c r="EP197" s="144"/>
      <c r="EQ197" s="144"/>
      <c r="ER197" s="144"/>
      <c r="ES197" s="144"/>
      <c r="ET197" s="144"/>
      <c r="EU197" s="144"/>
      <c r="EV197" s="144"/>
      <c r="EW197" s="144"/>
      <c r="EX197" s="144"/>
      <c r="EY197" s="144"/>
      <c r="EZ197" s="144"/>
      <c r="FA197" s="144"/>
      <c r="FB197" s="144"/>
      <c r="FC197" s="144"/>
      <c r="FD197" s="144"/>
      <c r="FE197" s="144"/>
      <c r="FF197" s="144"/>
      <c r="FG197" s="144"/>
      <c r="FH197" s="144"/>
      <c r="FI197" s="144"/>
      <c r="FJ197" s="144"/>
      <c r="FK197" s="144"/>
      <c r="FL197" s="144"/>
      <c r="FM197" s="144"/>
      <c r="FN197" s="144"/>
      <c r="FO197" s="144"/>
      <c r="FP197" s="144"/>
      <c r="FQ197" s="144"/>
      <c r="FR197" s="144"/>
      <c r="FS197" s="144"/>
      <c r="FT197" s="144"/>
      <c r="FU197" s="144"/>
      <c r="FV197" s="144"/>
      <c r="FW197" s="144"/>
      <c r="FX197" s="144"/>
      <c r="FY197" s="144"/>
      <c r="FZ197" s="144"/>
      <c r="GA197" s="144"/>
      <c r="GB197" s="144"/>
      <c r="GC197" s="144"/>
      <c r="GD197" s="144"/>
      <c r="GE197" s="144"/>
      <c r="GF197" s="144"/>
      <c r="GG197" s="144"/>
      <c r="GH197" s="144"/>
      <c r="GI197" s="144"/>
      <c r="GJ197" s="144"/>
      <c r="GK197" s="144"/>
      <c r="GL197" s="144"/>
      <c r="GM197" s="144"/>
      <c r="GN197" s="144"/>
      <c r="GO197" s="144"/>
      <c r="GP197" s="144"/>
      <c r="GQ197" s="144"/>
      <c r="GR197" s="144"/>
      <c r="GS197" s="144"/>
      <c r="GT197" s="144"/>
      <c r="GU197" s="144"/>
      <c r="GV197" s="144"/>
      <c r="GW197" s="144"/>
      <c r="GX197" s="144"/>
      <c r="GY197" s="144"/>
      <c r="GZ197" s="144"/>
      <c r="HA197" s="144"/>
      <c r="HB197" s="144"/>
      <c r="HC197" s="144"/>
      <c r="HD197" s="144"/>
      <c r="HE197" s="144"/>
      <c r="HF197" s="144"/>
      <c r="HG197" s="144"/>
      <c r="HH197" s="144"/>
      <c r="HI197" s="144"/>
      <c r="HJ197" s="144"/>
      <c r="HK197" s="144"/>
      <c r="HL197" s="144"/>
      <c r="HM197" s="144"/>
      <c r="HN197" s="144"/>
      <c r="HO197" s="144"/>
      <c r="HP197" s="144"/>
      <c r="HQ197" s="144"/>
      <c r="HR197" s="144"/>
      <c r="HS197" s="144"/>
      <c r="HT197" s="144"/>
      <c r="HU197" s="144"/>
      <c r="HV197" s="144"/>
      <c r="HW197" s="144"/>
      <c r="HX197" s="144"/>
      <c r="HY197" s="144"/>
      <c r="HZ197" s="144"/>
      <c r="IA197" s="144"/>
      <c r="IB197" s="144"/>
      <c r="IC197" s="144"/>
      <c r="ID197" s="144"/>
      <c r="IE197" s="144"/>
      <c r="IF197" s="144"/>
      <c r="IG197" s="144"/>
      <c r="IH197" s="144"/>
      <c r="II197" s="144"/>
      <c r="IJ197" s="144"/>
      <c r="IK197" s="144"/>
      <c r="IL197" s="144"/>
      <c r="IM197" s="144"/>
      <c r="IN197" s="144"/>
      <c r="IO197" s="144"/>
      <c r="IP197" s="144"/>
      <c r="IQ197" s="144"/>
      <c r="IR197" s="144"/>
      <c r="IS197" s="144"/>
      <c r="IT197" s="144"/>
      <c r="IU197" s="144"/>
      <c r="IV197" s="144"/>
    </row>
    <row r="198" spans="1:256">
      <c r="A198" s="215">
        <v>68</v>
      </c>
      <c r="B198" s="222" t="s">
        <v>1192</v>
      </c>
      <c r="C198" s="65" t="s">
        <v>1166</v>
      </c>
      <c r="D198" s="64" t="s">
        <v>1001</v>
      </c>
      <c r="E198" s="79">
        <v>1</v>
      </c>
      <c r="F198" s="80"/>
      <c r="G198" s="79"/>
      <c r="H198" s="57"/>
      <c r="I198" s="57"/>
      <c r="J198" s="57"/>
      <c r="K198" s="80"/>
      <c r="L198" s="57"/>
      <c r="M198" s="57"/>
      <c r="N198" s="197">
        <v>0.04</v>
      </c>
      <c r="O198" s="197">
        <v>0.03</v>
      </c>
      <c r="P198" s="197">
        <v>2.5000000000000001E-2</v>
      </c>
      <c r="Q198" s="200">
        <v>5</v>
      </c>
      <c r="R198" s="450">
        <f t="shared" si="5"/>
        <v>0.2</v>
      </c>
      <c r="S198" s="201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  <c r="AU198" s="144"/>
      <c r="AV198" s="144"/>
      <c r="AW198" s="144"/>
      <c r="AX198" s="144"/>
      <c r="AY198" s="144"/>
      <c r="AZ198" s="144"/>
      <c r="BA198" s="144"/>
      <c r="BB198" s="144"/>
      <c r="BC198" s="144"/>
      <c r="BD198" s="144"/>
      <c r="BE198" s="144"/>
      <c r="BF198" s="144"/>
      <c r="BG198" s="144"/>
      <c r="BH198" s="144"/>
      <c r="BI198" s="144"/>
      <c r="BJ198" s="144"/>
      <c r="BK198" s="144"/>
      <c r="BL198" s="144"/>
      <c r="BM198" s="144"/>
      <c r="BN198" s="144"/>
      <c r="BO198" s="144"/>
      <c r="BP198" s="144"/>
      <c r="BQ198" s="144"/>
      <c r="BR198" s="144"/>
      <c r="BS198" s="144"/>
      <c r="BT198" s="144"/>
      <c r="BU198" s="144"/>
      <c r="BV198" s="144"/>
      <c r="BW198" s="144"/>
      <c r="BX198" s="144"/>
      <c r="BY198" s="144"/>
      <c r="BZ198" s="144"/>
      <c r="CA198" s="144"/>
      <c r="CB198" s="144"/>
      <c r="CC198" s="144"/>
      <c r="CD198" s="144"/>
      <c r="CE198" s="144"/>
      <c r="CF198" s="144"/>
      <c r="CG198" s="144"/>
      <c r="CH198" s="144"/>
      <c r="CI198" s="144"/>
      <c r="CJ198" s="144"/>
      <c r="CK198" s="144"/>
      <c r="CL198" s="144"/>
      <c r="CM198" s="144"/>
      <c r="CN198" s="144"/>
      <c r="CO198" s="144"/>
      <c r="CP198" s="144"/>
      <c r="CQ198" s="144"/>
      <c r="CR198" s="144"/>
      <c r="CS198" s="144"/>
      <c r="CT198" s="144"/>
      <c r="CU198" s="144"/>
      <c r="CV198" s="144"/>
      <c r="CW198" s="144"/>
      <c r="CX198" s="144"/>
      <c r="CY198" s="144"/>
      <c r="CZ198" s="144"/>
      <c r="DA198" s="144"/>
      <c r="DB198" s="144"/>
      <c r="DC198" s="144"/>
      <c r="DD198" s="144"/>
      <c r="DE198" s="144"/>
      <c r="DF198" s="144"/>
      <c r="DG198" s="144"/>
      <c r="DH198" s="144"/>
      <c r="DI198" s="144"/>
      <c r="DJ198" s="144"/>
      <c r="DK198" s="144"/>
      <c r="DL198" s="144"/>
      <c r="DM198" s="144"/>
      <c r="DN198" s="144"/>
      <c r="DO198" s="144"/>
      <c r="DP198" s="144"/>
      <c r="DQ198" s="144"/>
      <c r="DR198" s="144"/>
      <c r="DS198" s="144"/>
      <c r="DT198" s="144"/>
      <c r="DU198" s="144"/>
      <c r="DV198" s="144"/>
      <c r="DW198" s="144"/>
      <c r="DX198" s="144"/>
      <c r="DY198" s="144"/>
      <c r="DZ198" s="144"/>
      <c r="EA198" s="144"/>
      <c r="EB198" s="144"/>
      <c r="EC198" s="144"/>
      <c r="ED198" s="144"/>
      <c r="EE198" s="144"/>
      <c r="EF198" s="144"/>
      <c r="EG198" s="144"/>
      <c r="EH198" s="144"/>
      <c r="EI198" s="144"/>
      <c r="EJ198" s="144"/>
      <c r="EK198" s="144"/>
      <c r="EL198" s="144"/>
      <c r="EM198" s="144"/>
      <c r="EN198" s="144"/>
      <c r="EO198" s="144"/>
      <c r="EP198" s="144"/>
      <c r="EQ198" s="144"/>
      <c r="ER198" s="144"/>
      <c r="ES198" s="144"/>
      <c r="ET198" s="144"/>
      <c r="EU198" s="144"/>
      <c r="EV198" s="144"/>
      <c r="EW198" s="144"/>
      <c r="EX198" s="144"/>
      <c r="EY198" s="144"/>
      <c r="EZ198" s="144"/>
      <c r="FA198" s="144"/>
      <c r="FB198" s="144"/>
      <c r="FC198" s="144"/>
      <c r="FD198" s="144"/>
      <c r="FE198" s="144"/>
      <c r="FF198" s="144"/>
      <c r="FG198" s="144"/>
      <c r="FH198" s="144"/>
      <c r="FI198" s="144"/>
      <c r="FJ198" s="144"/>
      <c r="FK198" s="144"/>
      <c r="FL198" s="144"/>
      <c r="FM198" s="144"/>
      <c r="FN198" s="144"/>
      <c r="FO198" s="144"/>
      <c r="FP198" s="144"/>
      <c r="FQ198" s="144"/>
      <c r="FR198" s="144"/>
      <c r="FS198" s="144"/>
      <c r="FT198" s="144"/>
      <c r="FU198" s="144"/>
      <c r="FV198" s="144"/>
      <c r="FW198" s="144"/>
      <c r="FX198" s="144"/>
      <c r="FY198" s="144"/>
      <c r="FZ198" s="144"/>
      <c r="GA198" s="144"/>
      <c r="GB198" s="144"/>
      <c r="GC198" s="144"/>
      <c r="GD198" s="144"/>
      <c r="GE198" s="144"/>
      <c r="GF198" s="144"/>
      <c r="GG198" s="144"/>
      <c r="GH198" s="144"/>
      <c r="GI198" s="144"/>
      <c r="GJ198" s="144"/>
      <c r="GK198" s="144"/>
      <c r="GL198" s="144"/>
      <c r="GM198" s="144"/>
      <c r="GN198" s="144"/>
      <c r="GO198" s="144"/>
      <c r="GP198" s="144"/>
      <c r="GQ198" s="144"/>
      <c r="GR198" s="144"/>
      <c r="GS198" s="144"/>
      <c r="GT198" s="144"/>
      <c r="GU198" s="144"/>
      <c r="GV198" s="144"/>
      <c r="GW198" s="144"/>
      <c r="GX198" s="144"/>
      <c r="GY198" s="144"/>
      <c r="GZ198" s="144"/>
      <c r="HA198" s="144"/>
      <c r="HB198" s="144"/>
      <c r="HC198" s="144"/>
      <c r="HD198" s="144"/>
      <c r="HE198" s="144"/>
      <c r="HF198" s="144"/>
      <c r="HG198" s="144"/>
      <c r="HH198" s="144"/>
      <c r="HI198" s="144"/>
      <c r="HJ198" s="144"/>
      <c r="HK198" s="144"/>
      <c r="HL198" s="144"/>
      <c r="HM198" s="144"/>
      <c r="HN198" s="144"/>
      <c r="HO198" s="144"/>
      <c r="HP198" s="144"/>
      <c r="HQ198" s="144"/>
      <c r="HR198" s="144"/>
      <c r="HS198" s="144"/>
      <c r="HT198" s="144"/>
      <c r="HU198" s="144"/>
      <c r="HV198" s="144"/>
      <c r="HW198" s="144"/>
      <c r="HX198" s="144"/>
      <c r="HY198" s="144"/>
      <c r="HZ198" s="144"/>
      <c r="IA198" s="144"/>
      <c r="IB198" s="144"/>
      <c r="IC198" s="144"/>
      <c r="ID198" s="144"/>
      <c r="IE198" s="144"/>
      <c r="IF198" s="144"/>
      <c r="IG198" s="144"/>
      <c r="IH198" s="144"/>
      <c r="II198" s="144"/>
      <c r="IJ198" s="144"/>
      <c r="IK198" s="144"/>
      <c r="IL198" s="144"/>
      <c r="IM198" s="144"/>
      <c r="IN198" s="144"/>
      <c r="IO198" s="144"/>
      <c r="IP198" s="144"/>
      <c r="IQ198" s="144"/>
      <c r="IR198" s="144"/>
      <c r="IS198" s="144"/>
      <c r="IT198" s="144"/>
      <c r="IU198" s="144"/>
      <c r="IV198" s="144"/>
    </row>
    <row r="199" spans="1:256">
      <c r="A199" s="205">
        <v>69</v>
      </c>
      <c r="B199" s="222" t="s">
        <v>1193</v>
      </c>
      <c r="C199" s="65" t="s">
        <v>1166</v>
      </c>
      <c r="D199" s="64" t="s">
        <v>1001</v>
      </c>
      <c r="E199" s="79">
        <v>1</v>
      </c>
      <c r="F199" s="80"/>
      <c r="G199" s="79"/>
      <c r="H199" s="57"/>
      <c r="I199" s="57"/>
      <c r="J199" s="57"/>
      <c r="K199" s="80"/>
      <c r="L199" s="57"/>
      <c r="M199" s="57"/>
      <c r="N199" s="197">
        <v>0.04</v>
      </c>
      <c r="O199" s="197">
        <v>0.03</v>
      </c>
      <c r="P199" s="197">
        <v>2.5000000000000001E-2</v>
      </c>
      <c r="Q199" s="200">
        <v>5</v>
      </c>
      <c r="R199" s="450">
        <f t="shared" si="5"/>
        <v>0.2</v>
      </c>
      <c r="S199" s="201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  <c r="AU199" s="144"/>
      <c r="AV199" s="144"/>
      <c r="AW199" s="144"/>
      <c r="AX199" s="144"/>
      <c r="AY199" s="144"/>
      <c r="AZ199" s="144"/>
      <c r="BA199" s="144"/>
      <c r="BB199" s="144"/>
      <c r="BC199" s="144"/>
      <c r="BD199" s="144"/>
      <c r="BE199" s="144"/>
      <c r="BF199" s="144"/>
      <c r="BG199" s="144"/>
      <c r="BH199" s="144"/>
      <c r="BI199" s="144"/>
      <c r="BJ199" s="144"/>
      <c r="BK199" s="144"/>
      <c r="BL199" s="144"/>
      <c r="BM199" s="144"/>
      <c r="BN199" s="144"/>
      <c r="BO199" s="144"/>
      <c r="BP199" s="144"/>
      <c r="BQ199" s="144"/>
      <c r="BR199" s="144"/>
      <c r="BS199" s="144"/>
      <c r="BT199" s="144"/>
      <c r="BU199" s="144"/>
      <c r="BV199" s="144"/>
      <c r="BW199" s="144"/>
      <c r="BX199" s="144"/>
      <c r="BY199" s="144"/>
      <c r="BZ199" s="144"/>
      <c r="CA199" s="144"/>
      <c r="CB199" s="144"/>
      <c r="CC199" s="144"/>
      <c r="CD199" s="144"/>
      <c r="CE199" s="144"/>
      <c r="CF199" s="144"/>
      <c r="CG199" s="144"/>
      <c r="CH199" s="144"/>
      <c r="CI199" s="144"/>
      <c r="CJ199" s="144"/>
      <c r="CK199" s="144"/>
      <c r="CL199" s="144"/>
      <c r="CM199" s="144"/>
      <c r="CN199" s="144"/>
      <c r="CO199" s="144"/>
      <c r="CP199" s="144"/>
      <c r="CQ199" s="144"/>
      <c r="CR199" s="144"/>
      <c r="CS199" s="144"/>
      <c r="CT199" s="144"/>
      <c r="CU199" s="144"/>
      <c r="CV199" s="144"/>
      <c r="CW199" s="144"/>
      <c r="CX199" s="144"/>
      <c r="CY199" s="144"/>
      <c r="CZ199" s="144"/>
      <c r="DA199" s="144"/>
      <c r="DB199" s="144"/>
      <c r="DC199" s="144"/>
      <c r="DD199" s="144"/>
      <c r="DE199" s="144"/>
      <c r="DF199" s="144"/>
      <c r="DG199" s="144"/>
      <c r="DH199" s="144"/>
      <c r="DI199" s="144"/>
      <c r="DJ199" s="144"/>
      <c r="DK199" s="144"/>
      <c r="DL199" s="144"/>
      <c r="DM199" s="144"/>
      <c r="DN199" s="144"/>
      <c r="DO199" s="144"/>
      <c r="DP199" s="144"/>
      <c r="DQ199" s="144"/>
      <c r="DR199" s="144"/>
      <c r="DS199" s="144"/>
      <c r="DT199" s="144"/>
      <c r="DU199" s="144"/>
      <c r="DV199" s="144"/>
      <c r="DW199" s="144"/>
      <c r="DX199" s="144"/>
      <c r="DY199" s="144"/>
      <c r="DZ199" s="144"/>
      <c r="EA199" s="144"/>
      <c r="EB199" s="144"/>
      <c r="EC199" s="144"/>
      <c r="ED199" s="144"/>
      <c r="EE199" s="144"/>
      <c r="EF199" s="144"/>
      <c r="EG199" s="144"/>
      <c r="EH199" s="144"/>
      <c r="EI199" s="144"/>
      <c r="EJ199" s="144"/>
      <c r="EK199" s="144"/>
      <c r="EL199" s="144"/>
      <c r="EM199" s="144"/>
      <c r="EN199" s="144"/>
      <c r="EO199" s="144"/>
      <c r="EP199" s="144"/>
      <c r="EQ199" s="144"/>
      <c r="ER199" s="144"/>
      <c r="ES199" s="144"/>
      <c r="ET199" s="144"/>
      <c r="EU199" s="144"/>
      <c r="EV199" s="144"/>
      <c r="EW199" s="144"/>
      <c r="EX199" s="144"/>
      <c r="EY199" s="144"/>
      <c r="EZ199" s="144"/>
      <c r="FA199" s="144"/>
      <c r="FB199" s="144"/>
      <c r="FC199" s="144"/>
      <c r="FD199" s="144"/>
      <c r="FE199" s="144"/>
      <c r="FF199" s="144"/>
      <c r="FG199" s="144"/>
      <c r="FH199" s="144"/>
      <c r="FI199" s="144"/>
      <c r="FJ199" s="144"/>
      <c r="FK199" s="144"/>
      <c r="FL199" s="144"/>
      <c r="FM199" s="144"/>
      <c r="FN199" s="144"/>
      <c r="FO199" s="144"/>
      <c r="FP199" s="144"/>
      <c r="FQ199" s="144"/>
      <c r="FR199" s="144"/>
      <c r="FS199" s="144"/>
      <c r="FT199" s="144"/>
      <c r="FU199" s="144"/>
      <c r="FV199" s="144"/>
      <c r="FW199" s="144"/>
      <c r="FX199" s="144"/>
      <c r="FY199" s="144"/>
      <c r="FZ199" s="144"/>
      <c r="GA199" s="144"/>
      <c r="GB199" s="144"/>
      <c r="GC199" s="144"/>
      <c r="GD199" s="144"/>
      <c r="GE199" s="144"/>
      <c r="GF199" s="144"/>
      <c r="GG199" s="144"/>
      <c r="GH199" s="144"/>
      <c r="GI199" s="144"/>
      <c r="GJ199" s="144"/>
      <c r="GK199" s="144"/>
      <c r="GL199" s="144"/>
      <c r="GM199" s="144"/>
      <c r="GN199" s="144"/>
      <c r="GO199" s="144"/>
      <c r="GP199" s="144"/>
      <c r="GQ199" s="144"/>
      <c r="GR199" s="144"/>
      <c r="GS199" s="144"/>
      <c r="GT199" s="144"/>
      <c r="GU199" s="144"/>
      <c r="GV199" s="144"/>
      <c r="GW199" s="144"/>
      <c r="GX199" s="144"/>
      <c r="GY199" s="144"/>
      <c r="GZ199" s="144"/>
      <c r="HA199" s="144"/>
      <c r="HB199" s="144"/>
      <c r="HC199" s="144"/>
      <c r="HD199" s="144"/>
      <c r="HE199" s="144"/>
      <c r="HF199" s="144"/>
      <c r="HG199" s="144"/>
      <c r="HH199" s="144"/>
      <c r="HI199" s="144"/>
      <c r="HJ199" s="144"/>
      <c r="HK199" s="144"/>
      <c r="HL199" s="144"/>
      <c r="HM199" s="144"/>
      <c r="HN199" s="144"/>
      <c r="HO199" s="144"/>
      <c r="HP199" s="144"/>
      <c r="HQ199" s="144"/>
      <c r="HR199" s="144"/>
      <c r="HS199" s="144"/>
      <c r="HT199" s="144"/>
      <c r="HU199" s="144"/>
      <c r="HV199" s="144"/>
      <c r="HW199" s="144"/>
      <c r="HX199" s="144"/>
      <c r="HY199" s="144"/>
      <c r="HZ199" s="144"/>
      <c r="IA199" s="144"/>
      <c r="IB199" s="144"/>
      <c r="IC199" s="144"/>
      <c r="ID199" s="144"/>
      <c r="IE199" s="144"/>
      <c r="IF199" s="144"/>
      <c r="IG199" s="144"/>
      <c r="IH199" s="144"/>
      <c r="II199" s="144"/>
      <c r="IJ199" s="144"/>
      <c r="IK199" s="144"/>
      <c r="IL199" s="144"/>
      <c r="IM199" s="144"/>
      <c r="IN199" s="144"/>
      <c r="IO199" s="144"/>
      <c r="IP199" s="144"/>
      <c r="IQ199" s="144"/>
      <c r="IR199" s="144"/>
      <c r="IS199" s="144"/>
      <c r="IT199" s="144"/>
      <c r="IU199" s="144"/>
      <c r="IV199" s="144"/>
    </row>
    <row r="200" spans="1:256">
      <c r="A200" s="215">
        <v>70</v>
      </c>
      <c r="B200" s="222" t="s">
        <v>1194</v>
      </c>
      <c r="C200" s="65" t="s">
        <v>1166</v>
      </c>
      <c r="D200" s="64" t="s">
        <v>1001</v>
      </c>
      <c r="E200" s="79">
        <v>1</v>
      </c>
      <c r="F200" s="80"/>
      <c r="G200" s="79"/>
      <c r="H200" s="57"/>
      <c r="I200" s="57"/>
      <c r="J200" s="57"/>
      <c r="K200" s="80"/>
      <c r="L200" s="57"/>
      <c r="M200" s="57"/>
      <c r="N200" s="197">
        <v>0.04</v>
      </c>
      <c r="O200" s="197">
        <v>0.03</v>
      </c>
      <c r="P200" s="197">
        <v>2.5000000000000001E-2</v>
      </c>
      <c r="Q200" s="200">
        <v>5</v>
      </c>
      <c r="R200" s="450">
        <f t="shared" si="5"/>
        <v>0.2</v>
      </c>
      <c r="S200" s="201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  <c r="AU200" s="144"/>
      <c r="AV200" s="144"/>
      <c r="AW200" s="144"/>
      <c r="AX200" s="144"/>
      <c r="AY200" s="144"/>
      <c r="AZ200" s="144"/>
      <c r="BA200" s="144"/>
      <c r="BB200" s="144"/>
      <c r="BC200" s="144"/>
      <c r="BD200" s="144"/>
      <c r="BE200" s="144"/>
      <c r="BF200" s="144"/>
      <c r="BG200" s="144"/>
      <c r="BH200" s="144"/>
      <c r="BI200" s="144"/>
      <c r="BJ200" s="144"/>
      <c r="BK200" s="144"/>
      <c r="BL200" s="144"/>
      <c r="BM200" s="144"/>
      <c r="BN200" s="144"/>
      <c r="BO200" s="144"/>
      <c r="BP200" s="144"/>
      <c r="BQ200" s="144"/>
      <c r="BR200" s="144"/>
      <c r="BS200" s="144"/>
      <c r="BT200" s="144"/>
      <c r="BU200" s="144"/>
      <c r="BV200" s="144"/>
      <c r="BW200" s="144"/>
      <c r="BX200" s="144"/>
      <c r="BY200" s="144"/>
      <c r="BZ200" s="144"/>
      <c r="CA200" s="144"/>
      <c r="CB200" s="144"/>
      <c r="CC200" s="144"/>
      <c r="CD200" s="144"/>
      <c r="CE200" s="144"/>
      <c r="CF200" s="144"/>
      <c r="CG200" s="144"/>
      <c r="CH200" s="144"/>
      <c r="CI200" s="144"/>
      <c r="CJ200" s="144"/>
      <c r="CK200" s="144"/>
      <c r="CL200" s="144"/>
      <c r="CM200" s="144"/>
      <c r="CN200" s="144"/>
      <c r="CO200" s="144"/>
      <c r="CP200" s="144"/>
      <c r="CQ200" s="144"/>
      <c r="CR200" s="144"/>
      <c r="CS200" s="144"/>
      <c r="CT200" s="144"/>
      <c r="CU200" s="144"/>
      <c r="CV200" s="144"/>
      <c r="CW200" s="144"/>
      <c r="CX200" s="144"/>
      <c r="CY200" s="144"/>
      <c r="CZ200" s="144"/>
      <c r="DA200" s="144"/>
      <c r="DB200" s="144"/>
      <c r="DC200" s="144"/>
      <c r="DD200" s="144"/>
      <c r="DE200" s="144"/>
      <c r="DF200" s="144"/>
      <c r="DG200" s="144"/>
      <c r="DH200" s="144"/>
      <c r="DI200" s="144"/>
      <c r="DJ200" s="144"/>
      <c r="DK200" s="144"/>
      <c r="DL200" s="144"/>
      <c r="DM200" s="144"/>
      <c r="DN200" s="144"/>
      <c r="DO200" s="144"/>
      <c r="DP200" s="144"/>
      <c r="DQ200" s="144"/>
      <c r="DR200" s="144"/>
      <c r="DS200" s="144"/>
      <c r="DT200" s="144"/>
      <c r="DU200" s="144"/>
      <c r="DV200" s="144"/>
      <c r="DW200" s="144"/>
      <c r="DX200" s="144"/>
      <c r="DY200" s="144"/>
      <c r="DZ200" s="144"/>
      <c r="EA200" s="144"/>
      <c r="EB200" s="144"/>
      <c r="EC200" s="144"/>
      <c r="ED200" s="144"/>
      <c r="EE200" s="144"/>
      <c r="EF200" s="144"/>
      <c r="EG200" s="144"/>
      <c r="EH200" s="144"/>
      <c r="EI200" s="144"/>
      <c r="EJ200" s="144"/>
      <c r="EK200" s="144"/>
      <c r="EL200" s="144"/>
      <c r="EM200" s="144"/>
      <c r="EN200" s="144"/>
      <c r="EO200" s="144"/>
      <c r="EP200" s="144"/>
      <c r="EQ200" s="144"/>
      <c r="ER200" s="144"/>
      <c r="ES200" s="144"/>
      <c r="ET200" s="144"/>
      <c r="EU200" s="144"/>
      <c r="EV200" s="144"/>
      <c r="EW200" s="144"/>
      <c r="EX200" s="144"/>
      <c r="EY200" s="144"/>
      <c r="EZ200" s="144"/>
      <c r="FA200" s="144"/>
      <c r="FB200" s="144"/>
      <c r="FC200" s="144"/>
      <c r="FD200" s="144"/>
      <c r="FE200" s="144"/>
      <c r="FF200" s="144"/>
      <c r="FG200" s="144"/>
      <c r="FH200" s="144"/>
      <c r="FI200" s="144"/>
      <c r="FJ200" s="144"/>
      <c r="FK200" s="144"/>
      <c r="FL200" s="144"/>
      <c r="FM200" s="144"/>
      <c r="FN200" s="144"/>
      <c r="FO200" s="144"/>
      <c r="FP200" s="144"/>
      <c r="FQ200" s="144"/>
      <c r="FR200" s="144"/>
      <c r="FS200" s="144"/>
      <c r="FT200" s="144"/>
      <c r="FU200" s="144"/>
      <c r="FV200" s="144"/>
      <c r="FW200" s="144"/>
      <c r="FX200" s="144"/>
      <c r="FY200" s="144"/>
      <c r="FZ200" s="144"/>
      <c r="GA200" s="144"/>
      <c r="GB200" s="144"/>
      <c r="GC200" s="144"/>
      <c r="GD200" s="144"/>
      <c r="GE200" s="144"/>
      <c r="GF200" s="144"/>
      <c r="GG200" s="144"/>
      <c r="GH200" s="144"/>
      <c r="GI200" s="144"/>
      <c r="GJ200" s="144"/>
      <c r="GK200" s="144"/>
      <c r="GL200" s="144"/>
      <c r="GM200" s="144"/>
      <c r="GN200" s="144"/>
      <c r="GO200" s="144"/>
      <c r="GP200" s="144"/>
      <c r="GQ200" s="144"/>
      <c r="GR200" s="144"/>
      <c r="GS200" s="144"/>
      <c r="GT200" s="144"/>
      <c r="GU200" s="144"/>
      <c r="GV200" s="144"/>
      <c r="GW200" s="144"/>
      <c r="GX200" s="144"/>
      <c r="GY200" s="144"/>
      <c r="GZ200" s="144"/>
      <c r="HA200" s="144"/>
      <c r="HB200" s="144"/>
      <c r="HC200" s="144"/>
      <c r="HD200" s="144"/>
      <c r="HE200" s="144"/>
      <c r="HF200" s="144"/>
      <c r="HG200" s="144"/>
      <c r="HH200" s="144"/>
      <c r="HI200" s="144"/>
      <c r="HJ200" s="144"/>
      <c r="HK200" s="144"/>
      <c r="HL200" s="144"/>
      <c r="HM200" s="144"/>
      <c r="HN200" s="144"/>
      <c r="HO200" s="144"/>
      <c r="HP200" s="144"/>
      <c r="HQ200" s="144"/>
      <c r="HR200" s="144"/>
      <c r="HS200" s="144"/>
      <c r="HT200" s="144"/>
      <c r="HU200" s="144"/>
      <c r="HV200" s="144"/>
      <c r="HW200" s="144"/>
      <c r="HX200" s="144"/>
      <c r="HY200" s="144"/>
      <c r="HZ200" s="144"/>
      <c r="IA200" s="144"/>
      <c r="IB200" s="144"/>
      <c r="IC200" s="144"/>
      <c r="ID200" s="144"/>
      <c r="IE200" s="144"/>
      <c r="IF200" s="144"/>
      <c r="IG200" s="144"/>
      <c r="IH200" s="144"/>
      <c r="II200" s="144"/>
      <c r="IJ200" s="144"/>
      <c r="IK200" s="144"/>
      <c r="IL200" s="144"/>
      <c r="IM200" s="144"/>
      <c r="IN200" s="144"/>
      <c r="IO200" s="144"/>
      <c r="IP200" s="144"/>
      <c r="IQ200" s="144"/>
      <c r="IR200" s="144"/>
      <c r="IS200" s="144"/>
      <c r="IT200" s="144"/>
      <c r="IU200" s="144"/>
      <c r="IV200" s="144"/>
    </row>
    <row r="201" spans="1:256">
      <c r="A201" s="205">
        <v>71</v>
      </c>
      <c r="B201" s="222" t="s">
        <v>1195</v>
      </c>
      <c r="C201" s="65" t="s">
        <v>1196</v>
      </c>
      <c r="D201" s="64" t="s">
        <v>1001</v>
      </c>
      <c r="E201" s="79">
        <v>1</v>
      </c>
      <c r="F201" s="80"/>
      <c r="G201" s="79"/>
      <c r="H201" s="57"/>
      <c r="I201" s="57"/>
      <c r="J201" s="57"/>
      <c r="K201" s="80"/>
      <c r="L201" s="57"/>
      <c r="M201" s="57"/>
      <c r="N201" s="197">
        <v>0.04</v>
      </c>
      <c r="O201" s="197">
        <v>0.03</v>
      </c>
      <c r="P201" s="197">
        <v>2.5000000000000001E-2</v>
      </c>
      <c r="Q201" s="200">
        <v>5</v>
      </c>
      <c r="R201" s="450">
        <f t="shared" si="5"/>
        <v>0.2</v>
      </c>
      <c r="S201" s="201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  <c r="AU201" s="144"/>
      <c r="AV201" s="144"/>
      <c r="AW201" s="144"/>
      <c r="AX201" s="144"/>
      <c r="AY201" s="144"/>
      <c r="AZ201" s="144"/>
      <c r="BA201" s="144"/>
      <c r="BB201" s="144"/>
      <c r="BC201" s="144"/>
      <c r="BD201" s="144"/>
      <c r="BE201" s="144"/>
      <c r="BF201" s="144"/>
      <c r="BG201" s="144"/>
      <c r="BH201" s="144"/>
      <c r="BI201" s="144"/>
      <c r="BJ201" s="144"/>
      <c r="BK201" s="144"/>
      <c r="BL201" s="144"/>
      <c r="BM201" s="144"/>
      <c r="BN201" s="144"/>
      <c r="BO201" s="144"/>
      <c r="BP201" s="144"/>
      <c r="BQ201" s="144"/>
      <c r="BR201" s="144"/>
      <c r="BS201" s="144"/>
      <c r="BT201" s="144"/>
      <c r="BU201" s="144"/>
      <c r="BV201" s="144"/>
      <c r="BW201" s="144"/>
      <c r="BX201" s="144"/>
      <c r="BY201" s="144"/>
      <c r="BZ201" s="144"/>
      <c r="CA201" s="144"/>
      <c r="CB201" s="144"/>
      <c r="CC201" s="144"/>
      <c r="CD201" s="144"/>
      <c r="CE201" s="144"/>
      <c r="CF201" s="144"/>
      <c r="CG201" s="144"/>
      <c r="CH201" s="144"/>
      <c r="CI201" s="144"/>
      <c r="CJ201" s="144"/>
      <c r="CK201" s="144"/>
      <c r="CL201" s="144"/>
      <c r="CM201" s="144"/>
      <c r="CN201" s="144"/>
      <c r="CO201" s="144"/>
      <c r="CP201" s="144"/>
      <c r="CQ201" s="144"/>
      <c r="CR201" s="144"/>
      <c r="CS201" s="144"/>
      <c r="CT201" s="144"/>
      <c r="CU201" s="144"/>
      <c r="CV201" s="144"/>
      <c r="CW201" s="144"/>
      <c r="CX201" s="144"/>
      <c r="CY201" s="144"/>
      <c r="CZ201" s="144"/>
      <c r="DA201" s="144"/>
      <c r="DB201" s="144"/>
      <c r="DC201" s="144"/>
      <c r="DD201" s="144"/>
      <c r="DE201" s="144"/>
      <c r="DF201" s="144"/>
      <c r="DG201" s="144"/>
      <c r="DH201" s="144"/>
      <c r="DI201" s="144"/>
      <c r="DJ201" s="144"/>
      <c r="DK201" s="144"/>
      <c r="DL201" s="144"/>
      <c r="DM201" s="144"/>
      <c r="DN201" s="144"/>
      <c r="DO201" s="144"/>
      <c r="DP201" s="144"/>
      <c r="DQ201" s="144"/>
      <c r="DR201" s="144"/>
      <c r="DS201" s="144"/>
      <c r="DT201" s="144"/>
      <c r="DU201" s="144"/>
      <c r="DV201" s="144"/>
      <c r="DW201" s="144"/>
      <c r="DX201" s="144"/>
      <c r="DY201" s="144"/>
      <c r="DZ201" s="144"/>
      <c r="EA201" s="144"/>
      <c r="EB201" s="144"/>
      <c r="EC201" s="144"/>
      <c r="ED201" s="144"/>
      <c r="EE201" s="144"/>
      <c r="EF201" s="144"/>
      <c r="EG201" s="144"/>
      <c r="EH201" s="144"/>
      <c r="EI201" s="144"/>
      <c r="EJ201" s="144"/>
      <c r="EK201" s="144"/>
      <c r="EL201" s="144"/>
      <c r="EM201" s="144"/>
      <c r="EN201" s="144"/>
      <c r="EO201" s="144"/>
      <c r="EP201" s="144"/>
      <c r="EQ201" s="144"/>
      <c r="ER201" s="144"/>
      <c r="ES201" s="144"/>
      <c r="ET201" s="144"/>
      <c r="EU201" s="144"/>
      <c r="EV201" s="144"/>
      <c r="EW201" s="144"/>
      <c r="EX201" s="144"/>
      <c r="EY201" s="144"/>
      <c r="EZ201" s="144"/>
      <c r="FA201" s="144"/>
      <c r="FB201" s="144"/>
      <c r="FC201" s="144"/>
      <c r="FD201" s="144"/>
      <c r="FE201" s="144"/>
      <c r="FF201" s="144"/>
      <c r="FG201" s="144"/>
      <c r="FH201" s="144"/>
      <c r="FI201" s="144"/>
      <c r="FJ201" s="144"/>
      <c r="FK201" s="144"/>
      <c r="FL201" s="144"/>
      <c r="FM201" s="144"/>
      <c r="FN201" s="144"/>
      <c r="FO201" s="144"/>
      <c r="FP201" s="144"/>
      <c r="FQ201" s="144"/>
      <c r="FR201" s="144"/>
      <c r="FS201" s="144"/>
      <c r="FT201" s="144"/>
      <c r="FU201" s="144"/>
      <c r="FV201" s="144"/>
      <c r="FW201" s="144"/>
      <c r="FX201" s="144"/>
      <c r="FY201" s="144"/>
      <c r="FZ201" s="144"/>
      <c r="GA201" s="144"/>
      <c r="GB201" s="144"/>
      <c r="GC201" s="144"/>
      <c r="GD201" s="144"/>
      <c r="GE201" s="144"/>
      <c r="GF201" s="144"/>
      <c r="GG201" s="144"/>
      <c r="GH201" s="144"/>
      <c r="GI201" s="144"/>
      <c r="GJ201" s="144"/>
      <c r="GK201" s="144"/>
      <c r="GL201" s="144"/>
      <c r="GM201" s="144"/>
      <c r="GN201" s="144"/>
      <c r="GO201" s="144"/>
      <c r="GP201" s="144"/>
      <c r="GQ201" s="144"/>
      <c r="GR201" s="144"/>
      <c r="GS201" s="144"/>
      <c r="GT201" s="144"/>
      <c r="GU201" s="144"/>
      <c r="GV201" s="144"/>
      <c r="GW201" s="144"/>
      <c r="GX201" s="144"/>
      <c r="GY201" s="144"/>
      <c r="GZ201" s="144"/>
      <c r="HA201" s="144"/>
      <c r="HB201" s="144"/>
      <c r="HC201" s="144"/>
      <c r="HD201" s="144"/>
      <c r="HE201" s="144"/>
      <c r="HF201" s="144"/>
      <c r="HG201" s="144"/>
      <c r="HH201" s="144"/>
      <c r="HI201" s="144"/>
      <c r="HJ201" s="144"/>
      <c r="HK201" s="144"/>
      <c r="HL201" s="144"/>
      <c r="HM201" s="144"/>
      <c r="HN201" s="144"/>
      <c r="HO201" s="144"/>
      <c r="HP201" s="144"/>
      <c r="HQ201" s="144"/>
      <c r="HR201" s="144"/>
      <c r="HS201" s="144"/>
      <c r="HT201" s="144"/>
      <c r="HU201" s="144"/>
      <c r="HV201" s="144"/>
      <c r="HW201" s="144"/>
      <c r="HX201" s="144"/>
      <c r="HY201" s="144"/>
      <c r="HZ201" s="144"/>
      <c r="IA201" s="144"/>
      <c r="IB201" s="144"/>
      <c r="IC201" s="144"/>
      <c r="ID201" s="144"/>
      <c r="IE201" s="144"/>
      <c r="IF201" s="144"/>
      <c r="IG201" s="144"/>
      <c r="IH201" s="144"/>
      <c r="II201" s="144"/>
      <c r="IJ201" s="144"/>
      <c r="IK201" s="144"/>
      <c r="IL201" s="144"/>
      <c r="IM201" s="144"/>
      <c r="IN201" s="144"/>
      <c r="IO201" s="144"/>
      <c r="IP201" s="144"/>
      <c r="IQ201" s="144"/>
      <c r="IR201" s="144"/>
      <c r="IS201" s="144"/>
      <c r="IT201" s="144"/>
      <c r="IU201" s="144"/>
      <c r="IV201" s="144"/>
    </row>
    <row r="202" spans="1:256">
      <c r="A202" s="215">
        <v>72</v>
      </c>
      <c r="B202" s="222" t="s">
        <v>1197</v>
      </c>
      <c r="C202" s="65" t="s">
        <v>1196</v>
      </c>
      <c r="D202" s="64" t="s">
        <v>1001</v>
      </c>
      <c r="E202" s="79">
        <v>1</v>
      </c>
      <c r="F202" s="80"/>
      <c r="G202" s="79"/>
      <c r="H202" s="57"/>
      <c r="I202" s="57"/>
      <c r="J202" s="57"/>
      <c r="K202" s="80"/>
      <c r="L202" s="57"/>
      <c r="M202" s="57"/>
      <c r="N202" s="197">
        <v>0.04</v>
      </c>
      <c r="O202" s="197">
        <v>0.03</v>
      </c>
      <c r="P202" s="197">
        <v>2.5000000000000001E-2</v>
      </c>
      <c r="Q202" s="200">
        <v>5</v>
      </c>
      <c r="R202" s="450">
        <f t="shared" si="5"/>
        <v>0.2</v>
      </c>
      <c r="S202" s="201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  <c r="AU202" s="144"/>
      <c r="AV202" s="144"/>
      <c r="AW202" s="144"/>
      <c r="AX202" s="144"/>
      <c r="AY202" s="144"/>
      <c r="AZ202" s="144"/>
      <c r="BA202" s="144"/>
      <c r="BB202" s="144"/>
      <c r="BC202" s="144"/>
      <c r="BD202" s="144"/>
      <c r="BE202" s="144"/>
      <c r="BF202" s="144"/>
      <c r="BG202" s="144"/>
      <c r="BH202" s="144"/>
      <c r="BI202" s="144"/>
      <c r="BJ202" s="144"/>
      <c r="BK202" s="144"/>
      <c r="BL202" s="144"/>
      <c r="BM202" s="144"/>
      <c r="BN202" s="144"/>
      <c r="BO202" s="144"/>
      <c r="BP202" s="144"/>
      <c r="BQ202" s="144"/>
      <c r="BR202" s="144"/>
      <c r="BS202" s="144"/>
      <c r="BT202" s="144"/>
      <c r="BU202" s="144"/>
      <c r="BV202" s="144"/>
      <c r="BW202" s="144"/>
      <c r="BX202" s="144"/>
      <c r="BY202" s="144"/>
      <c r="BZ202" s="144"/>
      <c r="CA202" s="144"/>
      <c r="CB202" s="144"/>
      <c r="CC202" s="144"/>
      <c r="CD202" s="144"/>
      <c r="CE202" s="144"/>
      <c r="CF202" s="144"/>
      <c r="CG202" s="144"/>
      <c r="CH202" s="144"/>
      <c r="CI202" s="144"/>
      <c r="CJ202" s="144"/>
      <c r="CK202" s="144"/>
      <c r="CL202" s="144"/>
      <c r="CM202" s="144"/>
      <c r="CN202" s="144"/>
      <c r="CO202" s="144"/>
      <c r="CP202" s="144"/>
      <c r="CQ202" s="144"/>
      <c r="CR202" s="144"/>
      <c r="CS202" s="144"/>
      <c r="CT202" s="144"/>
      <c r="CU202" s="144"/>
      <c r="CV202" s="144"/>
      <c r="CW202" s="144"/>
      <c r="CX202" s="144"/>
      <c r="CY202" s="144"/>
      <c r="CZ202" s="144"/>
      <c r="DA202" s="144"/>
      <c r="DB202" s="144"/>
      <c r="DC202" s="144"/>
      <c r="DD202" s="144"/>
      <c r="DE202" s="144"/>
      <c r="DF202" s="144"/>
      <c r="DG202" s="144"/>
      <c r="DH202" s="144"/>
      <c r="DI202" s="144"/>
      <c r="DJ202" s="144"/>
      <c r="DK202" s="144"/>
      <c r="DL202" s="144"/>
      <c r="DM202" s="144"/>
      <c r="DN202" s="144"/>
      <c r="DO202" s="144"/>
      <c r="DP202" s="144"/>
      <c r="DQ202" s="144"/>
      <c r="DR202" s="144"/>
      <c r="DS202" s="144"/>
      <c r="DT202" s="144"/>
      <c r="DU202" s="144"/>
      <c r="DV202" s="144"/>
      <c r="DW202" s="144"/>
      <c r="DX202" s="144"/>
      <c r="DY202" s="144"/>
      <c r="DZ202" s="144"/>
      <c r="EA202" s="144"/>
      <c r="EB202" s="144"/>
      <c r="EC202" s="144"/>
      <c r="ED202" s="144"/>
      <c r="EE202" s="144"/>
      <c r="EF202" s="144"/>
      <c r="EG202" s="144"/>
      <c r="EH202" s="144"/>
      <c r="EI202" s="144"/>
      <c r="EJ202" s="144"/>
      <c r="EK202" s="144"/>
      <c r="EL202" s="144"/>
      <c r="EM202" s="144"/>
      <c r="EN202" s="144"/>
      <c r="EO202" s="144"/>
      <c r="EP202" s="144"/>
      <c r="EQ202" s="144"/>
      <c r="ER202" s="144"/>
      <c r="ES202" s="144"/>
      <c r="ET202" s="144"/>
      <c r="EU202" s="144"/>
      <c r="EV202" s="144"/>
      <c r="EW202" s="144"/>
      <c r="EX202" s="144"/>
      <c r="EY202" s="144"/>
      <c r="EZ202" s="144"/>
      <c r="FA202" s="144"/>
      <c r="FB202" s="144"/>
      <c r="FC202" s="144"/>
      <c r="FD202" s="144"/>
      <c r="FE202" s="144"/>
      <c r="FF202" s="144"/>
      <c r="FG202" s="144"/>
      <c r="FH202" s="144"/>
      <c r="FI202" s="144"/>
      <c r="FJ202" s="144"/>
      <c r="FK202" s="144"/>
      <c r="FL202" s="144"/>
      <c r="FM202" s="144"/>
      <c r="FN202" s="144"/>
      <c r="FO202" s="144"/>
      <c r="FP202" s="144"/>
      <c r="FQ202" s="144"/>
      <c r="FR202" s="144"/>
      <c r="FS202" s="144"/>
      <c r="FT202" s="144"/>
      <c r="FU202" s="144"/>
      <c r="FV202" s="144"/>
      <c r="FW202" s="144"/>
      <c r="FX202" s="144"/>
      <c r="FY202" s="144"/>
      <c r="FZ202" s="144"/>
      <c r="GA202" s="144"/>
      <c r="GB202" s="144"/>
      <c r="GC202" s="144"/>
      <c r="GD202" s="144"/>
      <c r="GE202" s="144"/>
      <c r="GF202" s="144"/>
      <c r="GG202" s="144"/>
      <c r="GH202" s="144"/>
      <c r="GI202" s="144"/>
      <c r="GJ202" s="144"/>
      <c r="GK202" s="144"/>
      <c r="GL202" s="144"/>
      <c r="GM202" s="144"/>
      <c r="GN202" s="144"/>
      <c r="GO202" s="144"/>
      <c r="GP202" s="144"/>
      <c r="GQ202" s="144"/>
      <c r="GR202" s="144"/>
      <c r="GS202" s="144"/>
      <c r="GT202" s="144"/>
      <c r="GU202" s="144"/>
      <c r="GV202" s="144"/>
      <c r="GW202" s="144"/>
      <c r="GX202" s="144"/>
      <c r="GY202" s="144"/>
      <c r="GZ202" s="144"/>
      <c r="HA202" s="144"/>
      <c r="HB202" s="144"/>
      <c r="HC202" s="144"/>
      <c r="HD202" s="144"/>
      <c r="HE202" s="144"/>
      <c r="HF202" s="144"/>
      <c r="HG202" s="144"/>
      <c r="HH202" s="144"/>
      <c r="HI202" s="144"/>
      <c r="HJ202" s="144"/>
      <c r="HK202" s="144"/>
      <c r="HL202" s="144"/>
      <c r="HM202" s="144"/>
      <c r="HN202" s="144"/>
      <c r="HO202" s="144"/>
      <c r="HP202" s="144"/>
      <c r="HQ202" s="144"/>
      <c r="HR202" s="144"/>
      <c r="HS202" s="144"/>
      <c r="HT202" s="144"/>
      <c r="HU202" s="144"/>
      <c r="HV202" s="144"/>
      <c r="HW202" s="144"/>
      <c r="HX202" s="144"/>
      <c r="HY202" s="144"/>
      <c r="HZ202" s="144"/>
      <c r="IA202" s="144"/>
      <c r="IB202" s="144"/>
      <c r="IC202" s="144"/>
      <c r="ID202" s="144"/>
      <c r="IE202" s="144"/>
      <c r="IF202" s="144"/>
      <c r="IG202" s="144"/>
      <c r="IH202" s="144"/>
      <c r="II202" s="144"/>
      <c r="IJ202" s="144"/>
      <c r="IK202" s="144"/>
      <c r="IL202" s="144"/>
      <c r="IM202" s="144"/>
      <c r="IN202" s="144"/>
      <c r="IO202" s="144"/>
      <c r="IP202" s="144"/>
      <c r="IQ202" s="144"/>
      <c r="IR202" s="144"/>
      <c r="IS202" s="144"/>
      <c r="IT202" s="144"/>
      <c r="IU202" s="144"/>
      <c r="IV202" s="144"/>
    </row>
    <row r="203" spans="1:256">
      <c r="A203" s="205">
        <v>73</v>
      </c>
      <c r="B203" s="222" t="s">
        <v>1198</v>
      </c>
      <c r="C203" s="65" t="s">
        <v>1196</v>
      </c>
      <c r="D203" s="64" t="s">
        <v>1001</v>
      </c>
      <c r="E203" s="79">
        <v>1</v>
      </c>
      <c r="F203" s="80"/>
      <c r="G203" s="79"/>
      <c r="H203" s="57"/>
      <c r="I203" s="57"/>
      <c r="J203" s="57"/>
      <c r="K203" s="80"/>
      <c r="L203" s="57"/>
      <c r="M203" s="57"/>
      <c r="N203" s="197">
        <v>0.04</v>
      </c>
      <c r="O203" s="197">
        <v>0.03</v>
      </c>
      <c r="P203" s="197">
        <v>2.5000000000000001E-2</v>
      </c>
      <c r="Q203" s="200">
        <v>5</v>
      </c>
      <c r="R203" s="450">
        <f t="shared" si="5"/>
        <v>0.2</v>
      </c>
      <c r="S203" s="201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  <c r="AU203" s="144"/>
      <c r="AV203" s="144"/>
      <c r="AW203" s="144"/>
      <c r="AX203" s="144"/>
      <c r="AY203" s="144"/>
      <c r="AZ203" s="144"/>
      <c r="BA203" s="144"/>
      <c r="BB203" s="144"/>
      <c r="BC203" s="144"/>
      <c r="BD203" s="144"/>
      <c r="BE203" s="144"/>
      <c r="BF203" s="144"/>
      <c r="BG203" s="144"/>
      <c r="BH203" s="144"/>
      <c r="BI203" s="144"/>
      <c r="BJ203" s="144"/>
      <c r="BK203" s="144"/>
      <c r="BL203" s="144"/>
      <c r="BM203" s="144"/>
      <c r="BN203" s="144"/>
      <c r="BO203" s="144"/>
      <c r="BP203" s="144"/>
      <c r="BQ203" s="144"/>
      <c r="BR203" s="144"/>
      <c r="BS203" s="144"/>
      <c r="BT203" s="144"/>
      <c r="BU203" s="144"/>
      <c r="BV203" s="144"/>
      <c r="BW203" s="144"/>
      <c r="BX203" s="144"/>
      <c r="BY203" s="144"/>
      <c r="BZ203" s="144"/>
      <c r="CA203" s="144"/>
      <c r="CB203" s="144"/>
      <c r="CC203" s="144"/>
      <c r="CD203" s="144"/>
      <c r="CE203" s="144"/>
      <c r="CF203" s="144"/>
      <c r="CG203" s="144"/>
      <c r="CH203" s="144"/>
      <c r="CI203" s="144"/>
      <c r="CJ203" s="144"/>
      <c r="CK203" s="144"/>
      <c r="CL203" s="144"/>
      <c r="CM203" s="144"/>
      <c r="CN203" s="144"/>
      <c r="CO203" s="144"/>
      <c r="CP203" s="144"/>
      <c r="CQ203" s="144"/>
      <c r="CR203" s="144"/>
      <c r="CS203" s="144"/>
      <c r="CT203" s="144"/>
      <c r="CU203" s="144"/>
      <c r="CV203" s="144"/>
      <c r="CW203" s="144"/>
      <c r="CX203" s="144"/>
      <c r="CY203" s="144"/>
      <c r="CZ203" s="144"/>
      <c r="DA203" s="144"/>
      <c r="DB203" s="144"/>
      <c r="DC203" s="144"/>
      <c r="DD203" s="144"/>
      <c r="DE203" s="144"/>
      <c r="DF203" s="144"/>
      <c r="DG203" s="144"/>
      <c r="DH203" s="144"/>
      <c r="DI203" s="144"/>
      <c r="DJ203" s="144"/>
      <c r="DK203" s="144"/>
      <c r="DL203" s="144"/>
      <c r="DM203" s="144"/>
      <c r="DN203" s="144"/>
      <c r="DO203" s="144"/>
      <c r="DP203" s="144"/>
      <c r="DQ203" s="144"/>
      <c r="DR203" s="144"/>
      <c r="DS203" s="144"/>
      <c r="DT203" s="144"/>
      <c r="DU203" s="144"/>
      <c r="DV203" s="144"/>
      <c r="DW203" s="144"/>
      <c r="DX203" s="144"/>
      <c r="DY203" s="144"/>
      <c r="DZ203" s="144"/>
      <c r="EA203" s="144"/>
      <c r="EB203" s="144"/>
      <c r="EC203" s="144"/>
      <c r="ED203" s="144"/>
      <c r="EE203" s="144"/>
      <c r="EF203" s="144"/>
      <c r="EG203" s="144"/>
      <c r="EH203" s="144"/>
      <c r="EI203" s="144"/>
      <c r="EJ203" s="144"/>
      <c r="EK203" s="144"/>
      <c r="EL203" s="144"/>
      <c r="EM203" s="144"/>
      <c r="EN203" s="144"/>
      <c r="EO203" s="144"/>
      <c r="EP203" s="144"/>
      <c r="EQ203" s="144"/>
      <c r="ER203" s="144"/>
      <c r="ES203" s="144"/>
      <c r="ET203" s="144"/>
      <c r="EU203" s="144"/>
      <c r="EV203" s="144"/>
      <c r="EW203" s="144"/>
      <c r="EX203" s="144"/>
      <c r="EY203" s="144"/>
      <c r="EZ203" s="144"/>
      <c r="FA203" s="144"/>
      <c r="FB203" s="144"/>
      <c r="FC203" s="144"/>
      <c r="FD203" s="144"/>
      <c r="FE203" s="144"/>
      <c r="FF203" s="144"/>
      <c r="FG203" s="144"/>
      <c r="FH203" s="144"/>
      <c r="FI203" s="144"/>
      <c r="FJ203" s="144"/>
      <c r="FK203" s="144"/>
      <c r="FL203" s="144"/>
      <c r="FM203" s="144"/>
      <c r="FN203" s="144"/>
      <c r="FO203" s="144"/>
      <c r="FP203" s="144"/>
      <c r="FQ203" s="144"/>
      <c r="FR203" s="144"/>
      <c r="FS203" s="144"/>
      <c r="FT203" s="144"/>
      <c r="FU203" s="144"/>
      <c r="FV203" s="144"/>
      <c r="FW203" s="144"/>
      <c r="FX203" s="144"/>
      <c r="FY203" s="144"/>
      <c r="FZ203" s="144"/>
      <c r="GA203" s="144"/>
      <c r="GB203" s="144"/>
      <c r="GC203" s="144"/>
      <c r="GD203" s="144"/>
      <c r="GE203" s="144"/>
      <c r="GF203" s="144"/>
      <c r="GG203" s="144"/>
      <c r="GH203" s="144"/>
      <c r="GI203" s="144"/>
      <c r="GJ203" s="144"/>
      <c r="GK203" s="144"/>
      <c r="GL203" s="144"/>
      <c r="GM203" s="144"/>
      <c r="GN203" s="144"/>
      <c r="GO203" s="144"/>
      <c r="GP203" s="144"/>
      <c r="GQ203" s="144"/>
      <c r="GR203" s="144"/>
      <c r="GS203" s="144"/>
      <c r="GT203" s="144"/>
      <c r="GU203" s="144"/>
      <c r="GV203" s="144"/>
      <c r="GW203" s="144"/>
      <c r="GX203" s="144"/>
      <c r="GY203" s="144"/>
      <c r="GZ203" s="144"/>
      <c r="HA203" s="144"/>
      <c r="HB203" s="144"/>
      <c r="HC203" s="144"/>
      <c r="HD203" s="144"/>
      <c r="HE203" s="144"/>
      <c r="HF203" s="144"/>
      <c r="HG203" s="144"/>
      <c r="HH203" s="144"/>
      <c r="HI203" s="144"/>
      <c r="HJ203" s="144"/>
      <c r="HK203" s="144"/>
      <c r="HL203" s="144"/>
      <c r="HM203" s="144"/>
      <c r="HN203" s="144"/>
      <c r="HO203" s="144"/>
      <c r="HP203" s="144"/>
      <c r="HQ203" s="144"/>
      <c r="HR203" s="144"/>
      <c r="HS203" s="144"/>
      <c r="HT203" s="144"/>
      <c r="HU203" s="144"/>
      <c r="HV203" s="144"/>
      <c r="HW203" s="144"/>
      <c r="HX203" s="144"/>
      <c r="HY203" s="144"/>
      <c r="HZ203" s="144"/>
      <c r="IA203" s="144"/>
      <c r="IB203" s="144"/>
      <c r="IC203" s="144"/>
      <c r="ID203" s="144"/>
      <c r="IE203" s="144"/>
      <c r="IF203" s="144"/>
      <c r="IG203" s="144"/>
      <c r="IH203" s="144"/>
      <c r="II203" s="144"/>
      <c r="IJ203" s="144"/>
      <c r="IK203" s="144"/>
      <c r="IL203" s="144"/>
      <c r="IM203" s="144"/>
      <c r="IN203" s="144"/>
      <c r="IO203" s="144"/>
      <c r="IP203" s="144"/>
      <c r="IQ203" s="144"/>
      <c r="IR203" s="144"/>
      <c r="IS203" s="144"/>
      <c r="IT203" s="144"/>
      <c r="IU203" s="144"/>
      <c r="IV203" s="144"/>
    </row>
    <row r="204" spans="1:256">
      <c r="A204" s="215">
        <v>74</v>
      </c>
      <c r="B204" s="222" t="s">
        <v>1199</v>
      </c>
      <c r="C204" s="65" t="s">
        <v>1196</v>
      </c>
      <c r="D204" s="64" t="s">
        <v>1001</v>
      </c>
      <c r="E204" s="79">
        <v>1</v>
      </c>
      <c r="F204" s="80"/>
      <c r="G204" s="79"/>
      <c r="H204" s="57"/>
      <c r="I204" s="57"/>
      <c r="J204" s="57"/>
      <c r="K204" s="80"/>
      <c r="L204" s="57"/>
      <c r="M204" s="57"/>
      <c r="N204" s="197">
        <v>0.04</v>
      </c>
      <c r="O204" s="197">
        <v>0.03</v>
      </c>
      <c r="P204" s="197">
        <v>2.5000000000000001E-2</v>
      </c>
      <c r="Q204" s="200">
        <v>5</v>
      </c>
      <c r="R204" s="450">
        <f t="shared" ref="R204:R461" si="6">((E204*N204+F204*O204+G204*P204)+(H204*N204+I204*O204+J204*P204)*70%+(K204*N204+L204*O204+M204*P204)*50%)*Q204</f>
        <v>0.2</v>
      </c>
      <c r="S204" s="201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  <c r="AU204" s="144"/>
      <c r="AV204" s="144"/>
      <c r="AW204" s="144"/>
      <c r="AX204" s="144"/>
      <c r="AY204" s="144"/>
      <c r="AZ204" s="144"/>
      <c r="BA204" s="144"/>
      <c r="BB204" s="144"/>
      <c r="BC204" s="144"/>
      <c r="BD204" s="144"/>
      <c r="BE204" s="144"/>
      <c r="BF204" s="144"/>
      <c r="BG204" s="144"/>
      <c r="BH204" s="144"/>
      <c r="BI204" s="144"/>
      <c r="BJ204" s="144"/>
      <c r="BK204" s="144"/>
      <c r="BL204" s="144"/>
      <c r="BM204" s="144"/>
      <c r="BN204" s="144"/>
      <c r="BO204" s="144"/>
      <c r="BP204" s="144"/>
      <c r="BQ204" s="144"/>
      <c r="BR204" s="144"/>
      <c r="BS204" s="144"/>
      <c r="BT204" s="144"/>
      <c r="BU204" s="144"/>
      <c r="BV204" s="144"/>
      <c r="BW204" s="144"/>
      <c r="BX204" s="144"/>
      <c r="BY204" s="144"/>
      <c r="BZ204" s="144"/>
      <c r="CA204" s="144"/>
      <c r="CB204" s="144"/>
      <c r="CC204" s="144"/>
      <c r="CD204" s="144"/>
      <c r="CE204" s="144"/>
      <c r="CF204" s="144"/>
      <c r="CG204" s="144"/>
      <c r="CH204" s="144"/>
      <c r="CI204" s="144"/>
      <c r="CJ204" s="144"/>
      <c r="CK204" s="144"/>
      <c r="CL204" s="144"/>
      <c r="CM204" s="144"/>
      <c r="CN204" s="144"/>
      <c r="CO204" s="144"/>
      <c r="CP204" s="144"/>
      <c r="CQ204" s="144"/>
      <c r="CR204" s="144"/>
      <c r="CS204" s="144"/>
      <c r="CT204" s="144"/>
      <c r="CU204" s="144"/>
      <c r="CV204" s="144"/>
      <c r="CW204" s="144"/>
      <c r="CX204" s="144"/>
      <c r="CY204" s="144"/>
      <c r="CZ204" s="144"/>
      <c r="DA204" s="144"/>
      <c r="DB204" s="144"/>
      <c r="DC204" s="144"/>
      <c r="DD204" s="144"/>
      <c r="DE204" s="144"/>
      <c r="DF204" s="144"/>
      <c r="DG204" s="144"/>
      <c r="DH204" s="144"/>
      <c r="DI204" s="144"/>
      <c r="DJ204" s="144"/>
      <c r="DK204" s="144"/>
      <c r="DL204" s="144"/>
      <c r="DM204" s="144"/>
      <c r="DN204" s="144"/>
      <c r="DO204" s="144"/>
      <c r="DP204" s="144"/>
      <c r="DQ204" s="144"/>
      <c r="DR204" s="144"/>
      <c r="DS204" s="144"/>
      <c r="DT204" s="144"/>
      <c r="DU204" s="144"/>
      <c r="DV204" s="144"/>
      <c r="DW204" s="144"/>
      <c r="DX204" s="144"/>
      <c r="DY204" s="144"/>
      <c r="DZ204" s="144"/>
      <c r="EA204" s="144"/>
      <c r="EB204" s="144"/>
      <c r="EC204" s="144"/>
      <c r="ED204" s="144"/>
      <c r="EE204" s="144"/>
      <c r="EF204" s="144"/>
      <c r="EG204" s="144"/>
      <c r="EH204" s="144"/>
      <c r="EI204" s="144"/>
      <c r="EJ204" s="144"/>
      <c r="EK204" s="144"/>
      <c r="EL204" s="144"/>
      <c r="EM204" s="144"/>
      <c r="EN204" s="144"/>
      <c r="EO204" s="144"/>
      <c r="EP204" s="144"/>
      <c r="EQ204" s="144"/>
      <c r="ER204" s="144"/>
      <c r="ES204" s="144"/>
      <c r="ET204" s="144"/>
      <c r="EU204" s="144"/>
      <c r="EV204" s="144"/>
      <c r="EW204" s="144"/>
      <c r="EX204" s="144"/>
      <c r="EY204" s="144"/>
      <c r="EZ204" s="144"/>
      <c r="FA204" s="144"/>
      <c r="FB204" s="144"/>
      <c r="FC204" s="144"/>
      <c r="FD204" s="144"/>
      <c r="FE204" s="144"/>
      <c r="FF204" s="144"/>
      <c r="FG204" s="144"/>
      <c r="FH204" s="144"/>
      <c r="FI204" s="144"/>
      <c r="FJ204" s="144"/>
      <c r="FK204" s="144"/>
      <c r="FL204" s="144"/>
      <c r="FM204" s="144"/>
      <c r="FN204" s="144"/>
      <c r="FO204" s="144"/>
      <c r="FP204" s="144"/>
      <c r="FQ204" s="144"/>
      <c r="FR204" s="144"/>
      <c r="FS204" s="144"/>
      <c r="FT204" s="144"/>
      <c r="FU204" s="144"/>
      <c r="FV204" s="144"/>
      <c r="FW204" s="144"/>
      <c r="FX204" s="144"/>
      <c r="FY204" s="144"/>
      <c r="FZ204" s="144"/>
      <c r="GA204" s="144"/>
      <c r="GB204" s="144"/>
      <c r="GC204" s="144"/>
      <c r="GD204" s="144"/>
      <c r="GE204" s="144"/>
      <c r="GF204" s="144"/>
      <c r="GG204" s="144"/>
      <c r="GH204" s="144"/>
      <c r="GI204" s="144"/>
      <c r="GJ204" s="144"/>
      <c r="GK204" s="144"/>
      <c r="GL204" s="144"/>
      <c r="GM204" s="144"/>
      <c r="GN204" s="144"/>
      <c r="GO204" s="144"/>
      <c r="GP204" s="144"/>
      <c r="GQ204" s="144"/>
      <c r="GR204" s="144"/>
      <c r="GS204" s="144"/>
      <c r="GT204" s="144"/>
      <c r="GU204" s="144"/>
      <c r="GV204" s="144"/>
      <c r="GW204" s="144"/>
      <c r="GX204" s="144"/>
      <c r="GY204" s="144"/>
      <c r="GZ204" s="144"/>
      <c r="HA204" s="144"/>
      <c r="HB204" s="144"/>
      <c r="HC204" s="144"/>
      <c r="HD204" s="144"/>
      <c r="HE204" s="144"/>
      <c r="HF204" s="144"/>
      <c r="HG204" s="144"/>
      <c r="HH204" s="144"/>
      <c r="HI204" s="144"/>
      <c r="HJ204" s="144"/>
      <c r="HK204" s="144"/>
      <c r="HL204" s="144"/>
      <c r="HM204" s="144"/>
      <c r="HN204" s="144"/>
      <c r="HO204" s="144"/>
      <c r="HP204" s="144"/>
      <c r="HQ204" s="144"/>
      <c r="HR204" s="144"/>
      <c r="HS204" s="144"/>
      <c r="HT204" s="144"/>
      <c r="HU204" s="144"/>
      <c r="HV204" s="144"/>
      <c r="HW204" s="144"/>
      <c r="HX204" s="144"/>
      <c r="HY204" s="144"/>
      <c r="HZ204" s="144"/>
      <c r="IA204" s="144"/>
      <c r="IB204" s="144"/>
      <c r="IC204" s="144"/>
      <c r="ID204" s="144"/>
      <c r="IE204" s="144"/>
      <c r="IF204" s="144"/>
      <c r="IG204" s="144"/>
      <c r="IH204" s="144"/>
      <c r="II204" s="144"/>
      <c r="IJ204" s="144"/>
      <c r="IK204" s="144"/>
      <c r="IL204" s="144"/>
      <c r="IM204" s="144"/>
      <c r="IN204" s="144"/>
      <c r="IO204" s="144"/>
      <c r="IP204" s="144"/>
      <c r="IQ204" s="144"/>
      <c r="IR204" s="144"/>
      <c r="IS204" s="144"/>
      <c r="IT204" s="144"/>
      <c r="IU204" s="144"/>
      <c r="IV204" s="144"/>
    </row>
    <row r="205" spans="1:256">
      <c r="A205" s="205">
        <v>75</v>
      </c>
      <c r="B205" s="222" t="s">
        <v>1200</v>
      </c>
      <c r="C205" s="65" t="s">
        <v>1196</v>
      </c>
      <c r="D205" s="64" t="s">
        <v>1001</v>
      </c>
      <c r="E205" s="79">
        <v>1</v>
      </c>
      <c r="F205" s="80"/>
      <c r="G205" s="79"/>
      <c r="H205" s="57"/>
      <c r="I205" s="57"/>
      <c r="J205" s="57"/>
      <c r="K205" s="80"/>
      <c r="L205" s="57"/>
      <c r="M205" s="57"/>
      <c r="N205" s="197">
        <v>0.04</v>
      </c>
      <c r="O205" s="197">
        <v>0.03</v>
      </c>
      <c r="P205" s="197">
        <v>2.5000000000000001E-2</v>
      </c>
      <c r="Q205" s="200">
        <v>5</v>
      </c>
      <c r="R205" s="450">
        <f t="shared" si="6"/>
        <v>0.2</v>
      </c>
      <c r="S205" s="201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  <c r="AU205" s="144"/>
      <c r="AV205" s="144"/>
      <c r="AW205" s="144"/>
      <c r="AX205" s="144"/>
      <c r="AY205" s="144"/>
      <c r="AZ205" s="144"/>
      <c r="BA205" s="144"/>
      <c r="BB205" s="144"/>
      <c r="BC205" s="144"/>
      <c r="BD205" s="144"/>
      <c r="BE205" s="144"/>
      <c r="BF205" s="144"/>
      <c r="BG205" s="144"/>
      <c r="BH205" s="144"/>
      <c r="BI205" s="144"/>
      <c r="BJ205" s="144"/>
      <c r="BK205" s="144"/>
      <c r="BL205" s="144"/>
      <c r="BM205" s="144"/>
      <c r="BN205" s="144"/>
      <c r="BO205" s="144"/>
      <c r="BP205" s="144"/>
      <c r="BQ205" s="144"/>
      <c r="BR205" s="144"/>
      <c r="BS205" s="144"/>
      <c r="BT205" s="144"/>
      <c r="BU205" s="144"/>
      <c r="BV205" s="144"/>
      <c r="BW205" s="144"/>
      <c r="BX205" s="144"/>
      <c r="BY205" s="144"/>
      <c r="BZ205" s="144"/>
      <c r="CA205" s="144"/>
      <c r="CB205" s="144"/>
      <c r="CC205" s="144"/>
      <c r="CD205" s="144"/>
      <c r="CE205" s="144"/>
      <c r="CF205" s="144"/>
      <c r="CG205" s="144"/>
      <c r="CH205" s="144"/>
      <c r="CI205" s="144"/>
      <c r="CJ205" s="144"/>
      <c r="CK205" s="144"/>
      <c r="CL205" s="144"/>
      <c r="CM205" s="144"/>
      <c r="CN205" s="144"/>
      <c r="CO205" s="144"/>
      <c r="CP205" s="144"/>
      <c r="CQ205" s="144"/>
      <c r="CR205" s="144"/>
      <c r="CS205" s="144"/>
      <c r="CT205" s="144"/>
      <c r="CU205" s="144"/>
      <c r="CV205" s="144"/>
      <c r="CW205" s="144"/>
      <c r="CX205" s="144"/>
      <c r="CY205" s="144"/>
      <c r="CZ205" s="144"/>
      <c r="DA205" s="144"/>
      <c r="DB205" s="144"/>
      <c r="DC205" s="144"/>
      <c r="DD205" s="144"/>
      <c r="DE205" s="144"/>
      <c r="DF205" s="144"/>
      <c r="DG205" s="144"/>
      <c r="DH205" s="144"/>
      <c r="DI205" s="144"/>
      <c r="DJ205" s="144"/>
      <c r="DK205" s="144"/>
      <c r="DL205" s="144"/>
      <c r="DM205" s="144"/>
      <c r="DN205" s="144"/>
      <c r="DO205" s="144"/>
      <c r="DP205" s="144"/>
      <c r="DQ205" s="144"/>
      <c r="DR205" s="144"/>
      <c r="DS205" s="144"/>
      <c r="DT205" s="144"/>
      <c r="DU205" s="144"/>
      <c r="DV205" s="144"/>
      <c r="DW205" s="144"/>
      <c r="DX205" s="144"/>
      <c r="DY205" s="144"/>
      <c r="DZ205" s="144"/>
      <c r="EA205" s="144"/>
      <c r="EB205" s="144"/>
      <c r="EC205" s="144"/>
      <c r="ED205" s="144"/>
      <c r="EE205" s="144"/>
      <c r="EF205" s="144"/>
      <c r="EG205" s="144"/>
      <c r="EH205" s="144"/>
      <c r="EI205" s="144"/>
      <c r="EJ205" s="144"/>
      <c r="EK205" s="144"/>
      <c r="EL205" s="144"/>
      <c r="EM205" s="144"/>
      <c r="EN205" s="144"/>
      <c r="EO205" s="144"/>
      <c r="EP205" s="144"/>
      <c r="EQ205" s="144"/>
      <c r="ER205" s="144"/>
      <c r="ES205" s="144"/>
      <c r="ET205" s="144"/>
      <c r="EU205" s="144"/>
      <c r="EV205" s="144"/>
      <c r="EW205" s="144"/>
      <c r="EX205" s="144"/>
      <c r="EY205" s="144"/>
      <c r="EZ205" s="144"/>
      <c r="FA205" s="144"/>
      <c r="FB205" s="144"/>
      <c r="FC205" s="144"/>
      <c r="FD205" s="144"/>
      <c r="FE205" s="144"/>
      <c r="FF205" s="144"/>
      <c r="FG205" s="144"/>
      <c r="FH205" s="144"/>
      <c r="FI205" s="144"/>
      <c r="FJ205" s="144"/>
      <c r="FK205" s="144"/>
      <c r="FL205" s="144"/>
      <c r="FM205" s="144"/>
      <c r="FN205" s="144"/>
      <c r="FO205" s="144"/>
      <c r="FP205" s="144"/>
      <c r="FQ205" s="144"/>
      <c r="FR205" s="144"/>
      <c r="FS205" s="144"/>
      <c r="FT205" s="144"/>
      <c r="FU205" s="144"/>
      <c r="FV205" s="144"/>
      <c r="FW205" s="144"/>
      <c r="FX205" s="144"/>
      <c r="FY205" s="144"/>
      <c r="FZ205" s="144"/>
      <c r="GA205" s="144"/>
      <c r="GB205" s="144"/>
      <c r="GC205" s="144"/>
      <c r="GD205" s="144"/>
      <c r="GE205" s="144"/>
      <c r="GF205" s="144"/>
      <c r="GG205" s="144"/>
      <c r="GH205" s="144"/>
      <c r="GI205" s="144"/>
      <c r="GJ205" s="144"/>
      <c r="GK205" s="144"/>
      <c r="GL205" s="144"/>
      <c r="GM205" s="144"/>
      <c r="GN205" s="144"/>
      <c r="GO205" s="144"/>
      <c r="GP205" s="144"/>
      <c r="GQ205" s="144"/>
      <c r="GR205" s="144"/>
      <c r="GS205" s="144"/>
      <c r="GT205" s="144"/>
      <c r="GU205" s="144"/>
      <c r="GV205" s="144"/>
      <c r="GW205" s="144"/>
      <c r="GX205" s="144"/>
      <c r="GY205" s="144"/>
      <c r="GZ205" s="144"/>
      <c r="HA205" s="144"/>
      <c r="HB205" s="144"/>
      <c r="HC205" s="144"/>
      <c r="HD205" s="144"/>
      <c r="HE205" s="144"/>
      <c r="HF205" s="144"/>
      <c r="HG205" s="144"/>
      <c r="HH205" s="144"/>
      <c r="HI205" s="144"/>
      <c r="HJ205" s="144"/>
      <c r="HK205" s="144"/>
      <c r="HL205" s="144"/>
      <c r="HM205" s="144"/>
      <c r="HN205" s="144"/>
      <c r="HO205" s="144"/>
      <c r="HP205" s="144"/>
      <c r="HQ205" s="144"/>
      <c r="HR205" s="144"/>
      <c r="HS205" s="144"/>
      <c r="HT205" s="144"/>
      <c r="HU205" s="144"/>
      <c r="HV205" s="144"/>
      <c r="HW205" s="144"/>
      <c r="HX205" s="144"/>
      <c r="HY205" s="144"/>
      <c r="HZ205" s="144"/>
      <c r="IA205" s="144"/>
      <c r="IB205" s="144"/>
      <c r="IC205" s="144"/>
      <c r="ID205" s="144"/>
      <c r="IE205" s="144"/>
      <c r="IF205" s="144"/>
      <c r="IG205" s="144"/>
      <c r="IH205" s="144"/>
      <c r="II205" s="144"/>
      <c r="IJ205" s="144"/>
      <c r="IK205" s="144"/>
      <c r="IL205" s="144"/>
      <c r="IM205" s="144"/>
      <c r="IN205" s="144"/>
      <c r="IO205" s="144"/>
      <c r="IP205" s="144"/>
      <c r="IQ205" s="144"/>
      <c r="IR205" s="144"/>
      <c r="IS205" s="144"/>
      <c r="IT205" s="144"/>
      <c r="IU205" s="144"/>
      <c r="IV205" s="144"/>
    </row>
    <row r="206" spans="1:256">
      <c r="A206" s="215">
        <v>76</v>
      </c>
      <c r="B206" s="222" t="s">
        <v>1201</v>
      </c>
      <c r="C206" s="65" t="s">
        <v>1196</v>
      </c>
      <c r="D206" s="64" t="s">
        <v>1001</v>
      </c>
      <c r="E206" s="79">
        <v>1</v>
      </c>
      <c r="F206" s="80"/>
      <c r="G206" s="79"/>
      <c r="H206" s="57"/>
      <c r="I206" s="57"/>
      <c r="J206" s="57"/>
      <c r="K206" s="80"/>
      <c r="L206" s="57"/>
      <c r="M206" s="57"/>
      <c r="N206" s="197">
        <v>0.04</v>
      </c>
      <c r="O206" s="197">
        <v>0.03</v>
      </c>
      <c r="P206" s="197">
        <v>2.5000000000000001E-2</v>
      </c>
      <c r="Q206" s="200">
        <v>5</v>
      </c>
      <c r="R206" s="450">
        <f t="shared" si="6"/>
        <v>0.2</v>
      </c>
      <c r="S206" s="201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  <c r="AU206" s="144"/>
      <c r="AV206" s="144"/>
      <c r="AW206" s="144"/>
      <c r="AX206" s="144"/>
      <c r="AY206" s="144"/>
      <c r="AZ206" s="144"/>
      <c r="BA206" s="144"/>
      <c r="BB206" s="144"/>
      <c r="BC206" s="144"/>
      <c r="BD206" s="144"/>
      <c r="BE206" s="144"/>
      <c r="BF206" s="144"/>
      <c r="BG206" s="144"/>
      <c r="BH206" s="144"/>
      <c r="BI206" s="144"/>
      <c r="BJ206" s="144"/>
      <c r="BK206" s="144"/>
      <c r="BL206" s="144"/>
      <c r="BM206" s="144"/>
      <c r="BN206" s="144"/>
      <c r="BO206" s="144"/>
      <c r="BP206" s="144"/>
      <c r="BQ206" s="144"/>
      <c r="BR206" s="144"/>
      <c r="BS206" s="144"/>
      <c r="BT206" s="144"/>
      <c r="BU206" s="144"/>
      <c r="BV206" s="144"/>
      <c r="BW206" s="144"/>
      <c r="BX206" s="144"/>
      <c r="BY206" s="144"/>
      <c r="BZ206" s="144"/>
      <c r="CA206" s="144"/>
      <c r="CB206" s="144"/>
      <c r="CC206" s="144"/>
      <c r="CD206" s="144"/>
      <c r="CE206" s="144"/>
      <c r="CF206" s="144"/>
      <c r="CG206" s="144"/>
      <c r="CH206" s="144"/>
      <c r="CI206" s="144"/>
      <c r="CJ206" s="144"/>
      <c r="CK206" s="144"/>
      <c r="CL206" s="144"/>
      <c r="CM206" s="144"/>
      <c r="CN206" s="144"/>
      <c r="CO206" s="144"/>
      <c r="CP206" s="144"/>
      <c r="CQ206" s="144"/>
      <c r="CR206" s="144"/>
      <c r="CS206" s="144"/>
      <c r="CT206" s="144"/>
      <c r="CU206" s="144"/>
      <c r="CV206" s="144"/>
      <c r="CW206" s="144"/>
      <c r="CX206" s="144"/>
      <c r="CY206" s="144"/>
      <c r="CZ206" s="144"/>
      <c r="DA206" s="144"/>
      <c r="DB206" s="144"/>
      <c r="DC206" s="144"/>
      <c r="DD206" s="144"/>
      <c r="DE206" s="144"/>
      <c r="DF206" s="144"/>
      <c r="DG206" s="144"/>
      <c r="DH206" s="144"/>
      <c r="DI206" s="144"/>
      <c r="DJ206" s="144"/>
      <c r="DK206" s="144"/>
      <c r="DL206" s="144"/>
      <c r="DM206" s="144"/>
      <c r="DN206" s="144"/>
      <c r="DO206" s="144"/>
      <c r="DP206" s="144"/>
      <c r="DQ206" s="144"/>
      <c r="DR206" s="144"/>
      <c r="DS206" s="144"/>
      <c r="DT206" s="144"/>
      <c r="DU206" s="144"/>
      <c r="DV206" s="144"/>
      <c r="DW206" s="144"/>
      <c r="DX206" s="144"/>
      <c r="DY206" s="144"/>
      <c r="DZ206" s="144"/>
      <c r="EA206" s="144"/>
      <c r="EB206" s="144"/>
      <c r="EC206" s="144"/>
      <c r="ED206" s="144"/>
      <c r="EE206" s="144"/>
      <c r="EF206" s="144"/>
      <c r="EG206" s="144"/>
      <c r="EH206" s="144"/>
      <c r="EI206" s="144"/>
      <c r="EJ206" s="144"/>
      <c r="EK206" s="144"/>
      <c r="EL206" s="144"/>
      <c r="EM206" s="144"/>
      <c r="EN206" s="144"/>
      <c r="EO206" s="144"/>
      <c r="EP206" s="144"/>
      <c r="EQ206" s="144"/>
      <c r="ER206" s="144"/>
      <c r="ES206" s="144"/>
      <c r="ET206" s="144"/>
      <c r="EU206" s="144"/>
      <c r="EV206" s="144"/>
      <c r="EW206" s="144"/>
      <c r="EX206" s="144"/>
      <c r="EY206" s="144"/>
      <c r="EZ206" s="144"/>
      <c r="FA206" s="144"/>
      <c r="FB206" s="144"/>
      <c r="FC206" s="144"/>
      <c r="FD206" s="144"/>
      <c r="FE206" s="144"/>
      <c r="FF206" s="144"/>
      <c r="FG206" s="144"/>
      <c r="FH206" s="144"/>
      <c r="FI206" s="144"/>
      <c r="FJ206" s="144"/>
      <c r="FK206" s="144"/>
      <c r="FL206" s="144"/>
      <c r="FM206" s="144"/>
      <c r="FN206" s="144"/>
      <c r="FO206" s="144"/>
      <c r="FP206" s="144"/>
      <c r="FQ206" s="144"/>
      <c r="FR206" s="144"/>
      <c r="FS206" s="144"/>
      <c r="FT206" s="144"/>
      <c r="FU206" s="144"/>
      <c r="FV206" s="144"/>
      <c r="FW206" s="144"/>
      <c r="FX206" s="144"/>
      <c r="FY206" s="144"/>
      <c r="FZ206" s="144"/>
      <c r="GA206" s="144"/>
      <c r="GB206" s="144"/>
      <c r="GC206" s="144"/>
      <c r="GD206" s="144"/>
      <c r="GE206" s="144"/>
      <c r="GF206" s="144"/>
      <c r="GG206" s="144"/>
      <c r="GH206" s="144"/>
      <c r="GI206" s="144"/>
      <c r="GJ206" s="144"/>
      <c r="GK206" s="144"/>
      <c r="GL206" s="144"/>
      <c r="GM206" s="144"/>
      <c r="GN206" s="144"/>
      <c r="GO206" s="144"/>
      <c r="GP206" s="144"/>
      <c r="GQ206" s="144"/>
      <c r="GR206" s="144"/>
      <c r="GS206" s="144"/>
      <c r="GT206" s="144"/>
      <c r="GU206" s="144"/>
      <c r="GV206" s="144"/>
      <c r="GW206" s="144"/>
      <c r="GX206" s="144"/>
      <c r="GY206" s="144"/>
      <c r="GZ206" s="144"/>
      <c r="HA206" s="144"/>
      <c r="HB206" s="144"/>
      <c r="HC206" s="144"/>
      <c r="HD206" s="144"/>
      <c r="HE206" s="144"/>
      <c r="HF206" s="144"/>
      <c r="HG206" s="144"/>
      <c r="HH206" s="144"/>
      <c r="HI206" s="144"/>
      <c r="HJ206" s="144"/>
      <c r="HK206" s="144"/>
      <c r="HL206" s="144"/>
      <c r="HM206" s="144"/>
      <c r="HN206" s="144"/>
      <c r="HO206" s="144"/>
      <c r="HP206" s="144"/>
      <c r="HQ206" s="144"/>
      <c r="HR206" s="144"/>
      <c r="HS206" s="144"/>
      <c r="HT206" s="144"/>
      <c r="HU206" s="144"/>
      <c r="HV206" s="144"/>
      <c r="HW206" s="144"/>
      <c r="HX206" s="144"/>
      <c r="HY206" s="144"/>
      <c r="HZ206" s="144"/>
      <c r="IA206" s="144"/>
      <c r="IB206" s="144"/>
      <c r="IC206" s="144"/>
      <c r="ID206" s="144"/>
      <c r="IE206" s="144"/>
      <c r="IF206" s="144"/>
      <c r="IG206" s="144"/>
      <c r="IH206" s="144"/>
      <c r="II206" s="144"/>
      <c r="IJ206" s="144"/>
      <c r="IK206" s="144"/>
      <c r="IL206" s="144"/>
      <c r="IM206" s="144"/>
      <c r="IN206" s="144"/>
      <c r="IO206" s="144"/>
      <c r="IP206" s="144"/>
      <c r="IQ206" s="144"/>
      <c r="IR206" s="144"/>
      <c r="IS206" s="144"/>
      <c r="IT206" s="144"/>
      <c r="IU206" s="144"/>
      <c r="IV206" s="144"/>
    </row>
    <row r="207" spans="1:256">
      <c r="A207" s="205">
        <v>77</v>
      </c>
      <c r="B207" s="222" t="s">
        <v>1202</v>
      </c>
      <c r="C207" s="65" t="s">
        <v>1196</v>
      </c>
      <c r="D207" s="64" t="s">
        <v>1001</v>
      </c>
      <c r="E207" s="79">
        <v>1</v>
      </c>
      <c r="F207" s="80"/>
      <c r="G207" s="79"/>
      <c r="H207" s="57"/>
      <c r="I207" s="57"/>
      <c r="J207" s="57"/>
      <c r="K207" s="80"/>
      <c r="L207" s="57"/>
      <c r="M207" s="57"/>
      <c r="N207" s="197">
        <v>0.04</v>
      </c>
      <c r="O207" s="197">
        <v>0.03</v>
      </c>
      <c r="P207" s="197">
        <v>2.5000000000000001E-2</v>
      </c>
      <c r="Q207" s="200">
        <v>5</v>
      </c>
      <c r="R207" s="450">
        <f t="shared" si="6"/>
        <v>0.2</v>
      </c>
      <c r="S207" s="201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  <c r="AU207" s="144"/>
      <c r="AV207" s="144"/>
      <c r="AW207" s="144"/>
      <c r="AX207" s="144"/>
      <c r="AY207" s="144"/>
      <c r="AZ207" s="144"/>
      <c r="BA207" s="144"/>
      <c r="BB207" s="144"/>
      <c r="BC207" s="144"/>
      <c r="BD207" s="144"/>
      <c r="BE207" s="144"/>
      <c r="BF207" s="144"/>
      <c r="BG207" s="144"/>
      <c r="BH207" s="144"/>
      <c r="BI207" s="144"/>
      <c r="BJ207" s="144"/>
      <c r="BK207" s="144"/>
      <c r="BL207" s="144"/>
      <c r="BM207" s="144"/>
      <c r="BN207" s="144"/>
      <c r="BO207" s="144"/>
      <c r="BP207" s="144"/>
      <c r="BQ207" s="144"/>
      <c r="BR207" s="144"/>
      <c r="BS207" s="144"/>
      <c r="BT207" s="144"/>
      <c r="BU207" s="144"/>
      <c r="BV207" s="144"/>
      <c r="BW207" s="144"/>
      <c r="BX207" s="144"/>
      <c r="BY207" s="144"/>
      <c r="BZ207" s="144"/>
      <c r="CA207" s="144"/>
      <c r="CB207" s="144"/>
      <c r="CC207" s="144"/>
      <c r="CD207" s="144"/>
      <c r="CE207" s="144"/>
      <c r="CF207" s="144"/>
      <c r="CG207" s="144"/>
      <c r="CH207" s="144"/>
      <c r="CI207" s="144"/>
      <c r="CJ207" s="144"/>
      <c r="CK207" s="144"/>
      <c r="CL207" s="144"/>
      <c r="CM207" s="144"/>
      <c r="CN207" s="144"/>
      <c r="CO207" s="144"/>
      <c r="CP207" s="144"/>
      <c r="CQ207" s="144"/>
      <c r="CR207" s="144"/>
      <c r="CS207" s="144"/>
      <c r="CT207" s="144"/>
      <c r="CU207" s="144"/>
      <c r="CV207" s="144"/>
      <c r="CW207" s="144"/>
      <c r="CX207" s="144"/>
      <c r="CY207" s="144"/>
      <c r="CZ207" s="144"/>
      <c r="DA207" s="144"/>
      <c r="DB207" s="144"/>
      <c r="DC207" s="144"/>
      <c r="DD207" s="144"/>
      <c r="DE207" s="144"/>
      <c r="DF207" s="144"/>
      <c r="DG207" s="144"/>
      <c r="DH207" s="144"/>
      <c r="DI207" s="144"/>
      <c r="DJ207" s="144"/>
      <c r="DK207" s="144"/>
      <c r="DL207" s="144"/>
      <c r="DM207" s="144"/>
      <c r="DN207" s="144"/>
      <c r="DO207" s="144"/>
      <c r="DP207" s="144"/>
      <c r="DQ207" s="144"/>
      <c r="DR207" s="144"/>
      <c r="DS207" s="144"/>
      <c r="DT207" s="144"/>
      <c r="DU207" s="144"/>
      <c r="DV207" s="144"/>
      <c r="DW207" s="144"/>
      <c r="DX207" s="144"/>
      <c r="DY207" s="144"/>
      <c r="DZ207" s="144"/>
      <c r="EA207" s="144"/>
      <c r="EB207" s="144"/>
      <c r="EC207" s="144"/>
      <c r="ED207" s="144"/>
      <c r="EE207" s="144"/>
      <c r="EF207" s="144"/>
      <c r="EG207" s="144"/>
      <c r="EH207" s="144"/>
      <c r="EI207" s="144"/>
      <c r="EJ207" s="144"/>
      <c r="EK207" s="144"/>
      <c r="EL207" s="144"/>
      <c r="EM207" s="144"/>
      <c r="EN207" s="144"/>
      <c r="EO207" s="144"/>
      <c r="EP207" s="144"/>
      <c r="EQ207" s="144"/>
      <c r="ER207" s="144"/>
      <c r="ES207" s="144"/>
      <c r="ET207" s="144"/>
      <c r="EU207" s="144"/>
      <c r="EV207" s="144"/>
      <c r="EW207" s="144"/>
      <c r="EX207" s="144"/>
      <c r="EY207" s="144"/>
      <c r="EZ207" s="144"/>
      <c r="FA207" s="144"/>
      <c r="FB207" s="144"/>
      <c r="FC207" s="144"/>
      <c r="FD207" s="144"/>
      <c r="FE207" s="144"/>
      <c r="FF207" s="144"/>
      <c r="FG207" s="144"/>
      <c r="FH207" s="144"/>
      <c r="FI207" s="144"/>
      <c r="FJ207" s="144"/>
      <c r="FK207" s="144"/>
      <c r="FL207" s="144"/>
      <c r="FM207" s="144"/>
      <c r="FN207" s="144"/>
      <c r="FO207" s="144"/>
      <c r="FP207" s="144"/>
      <c r="FQ207" s="144"/>
      <c r="FR207" s="144"/>
      <c r="FS207" s="144"/>
      <c r="FT207" s="144"/>
      <c r="FU207" s="144"/>
      <c r="FV207" s="144"/>
      <c r="FW207" s="144"/>
      <c r="FX207" s="144"/>
      <c r="FY207" s="144"/>
      <c r="FZ207" s="144"/>
      <c r="GA207" s="144"/>
      <c r="GB207" s="144"/>
      <c r="GC207" s="144"/>
      <c r="GD207" s="144"/>
      <c r="GE207" s="144"/>
      <c r="GF207" s="144"/>
      <c r="GG207" s="144"/>
      <c r="GH207" s="144"/>
      <c r="GI207" s="144"/>
      <c r="GJ207" s="144"/>
      <c r="GK207" s="144"/>
      <c r="GL207" s="144"/>
      <c r="GM207" s="144"/>
      <c r="GN207" s="144"/>
      <c r="GO207" s="144"/>
      <c r="GP207" s="144"/>
      <c r="GQ207" s="144"/>
      <c r="GR207" s="144"/>
      <c r="GS207" s="144"/>
      <c r="GT207" s="144"/>
      <c r="GU207" s="144"/>
      <c r="GV207" s="144"/>
      <c r="GW207" s="144"/>
      <c r="GX207" s="144"/>
      <c r="GY207" s="144"/>
      <c r="GZ207" s="144"/>
      <c r="HA207" s="144"/>
      <c r="HB207" s="144"/>
      <c r="HC207" s="144"/>
      <c r="HD207" s="144"/>
      <c r="HE207" s="144"/>
      <c r="HF207" s="144"/>
      <c r="HG207" s="144"/>
      <c r="HH207" s="144"/>
      <c r="HI207" s="144"/>
      <c r="HJ207" s="144"/>
      <c r="HK207" s="144"/>
      <c r="HL207" s="144"/>
      <c r="HM207" s="144"/>
      <c r="HN207" s="144"/>
      <c r="HO207" s="144"/>
      <c r="HP207" s="144"/>
      <c r="HQ207" s="144"/>
      <c r="HR207" s="144"/>
      <c r="HS207" s="144"/>
      <c r="HT207" s="144"/>
      <c r="HU207" s="144"/>
      <c r="HV207" s="144"/>
      <c r="HW207" s="144"/>
      <c r="HX207" s="144"/>
      <c r="HY207" s="144"/>
      <c r="HZ207" s="144"/>
      <c r="IA207" s="144"/>
      <c r="IB207" s="144"/>
      <c r="IC207" s="144"/>
      <c r="ID207" s="144"/>
      <c r="IE207" s="144"/>
      <c r="IF207" s="144"/>
      <c r="IG207" s="144"/>
      <c r="IH207" s="144"/>
      <c r="II207" s="144"/>
      <c r="IJ207" s="144"/>
      <c r="IK207" s="144"/>
      <c r="IL207" s="144"/>
      <c r="IM207" s="144"/>
      <c r="IN207" s="144"/>
      <c r="IO207" s="144"/>
      <c r="IP207" s="144"/>
      <c r="IQ207" s="144"/>
      <c r="IR207" s="144"/>
      <c r="IS207" s="144"/>
      <c r="IT207" s="144"/>
      <c r="IU207" s="144"/>
      <c r="IV207" s="144"/>
    </row>
    <row r="208" spans="1:256">
      <c r="A208" s="215">
        <v>78</v>
      </c>
      <c r="B208" s="222" t="s">
        <v>1203</v>
      </c>
      <c r="C208" s="65" t="s">
        <v>1196</v>
      </c>
      <c r="D208" s="64" t="s">
        <v>1001</v>
      </c>
      <c r="E208" s="79">
        <v>1</v>
      </c>
      <c r="F208" s="80"/>
      <c r="G208" s="79"/>
      <c r="H208" s="57"/>
      <c r="I208" s="57"/>
      <c r="J208" s="57"/>
      <c r="K208" s="80"/>
      <c r="L208" s="57"/>
      <c r="M208" s="57"/>
      <c r="N208" s="197">
        <v>0.04</v>
      </c>
      <c r="O208" s="197">
        <v>0.03</v>
      </c>
      <c r="P208" s="197">
        <v>2.5000000000000001E-2</v>
      </c>
      <c r="Q208" s="200">
        <v>5</v>
      </c>
      <c r="R208" s="450">
        <f t="shared" si="6"/>
        <v>0.2</v>
      </c>
      <c r="S208" s="201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  <c r="AU208" s="144"/>
      <c r="AV208" s="144"/>
      <c r="AW208" s="144"/>
      <c r="AX208" s="144"/>
      <c r="AY208" s="144"/>
      <c r="AZ208" s="144"/>
      <c r="BA208" s="144"/>
      <c r="BB208" s="144"/>
      <c r="BC208" s="144"/>
      <c r="BD208" s="144"/>
      <c r="BE208" s="144"/>
      <c r="BF208" s="144"/>
      <c r="BG208" s="144"/>
      <c r="BH208" s="144"/>
      <c r="BI208" s="144"/>
      <c r="BJ208" s="144"/>
      <c r="BK208" s="144"/>
      <c r="BL208" s="144"/>
      <c r="BM208" s="144"/>
      <c r="BN208" s="144"/>
      <c r="BO208" s="144"/>
      <c r="BP208" s="144"/>
      <c r="BQ208" s="144"/>
      <c r="BR208" s="144"/>
      <c r="BS208" s="144"/>
      <c r="BT208" s="144"/>
      <c r="BU208" s="144"/>
      <c r="BV208" s="144"/>
      <c r="BW208" s="144"/>
      <c r="BX208" s="144"/>
      <c r="BY208" s="144"/>
      <c r="BZ208" s="144"/>
      <c r="CA208" s="144"/>
      <c r="CB208" s="144"/>
      <c r="CC208" s="144"/>
      <c r="CD208" s="144"/>
      <c r="CE208" s="144"/>
      <c r="CF208" s="144"/>
      <c r="CG208" s="144"/>
      <c r="CH208" s="144"/>
      <c r="CI208" s="144"/>
      <c r="CJ208" s="144"/>
      <c r="CK208" s="144"/>
      <c r="CL208" s="144"/>
      <c r="CM208" s="144"/>
      <c r="CN208" s="144"/>
      <c r="CO208" s="144"/>
      <c r="CP208" s="144"/>
      <c r="CQ208" s="144"/>
      <c r="CR208" s="144"/>
      <c r="CS208" s="144"/>
      <c r="CT208" s="144"/>
      <c r="CU208" s="144"/>
      <c r="CV208" s="144"/>
      <c r="CW208" s="144"/>
      <c r="CX208" s="144"/>
      <c r="CY208" s="144"/>
      <c r="CZ208" s="144"/>
      <c r="DA208" s="144"/>
      <c r="DB208" s="144"/>
      <c r="DC208" s="144"/>
      <c r="DD208" s="144"/>
      <c r="DE208" s="144"/>
      <c r="DF208" s="144"/>
      <c r="DG208" s="144"/>
      <c r="DH208" s="144"/>
      <c r="DI208" s="144"/>
      <c r="DJ208" s="144"/>
      <c r="DK208" s="144"/>
      <c r="DL208" s="144"/>
      <c r="DM208" s="144"/>
      <c r="DN208" s="144"/>
      <c r="DO208" s="144"/>
      <c r="DP208" s="144"/>
      <c r="DQ208" s="144"/>
      <c r="DR208" s="144"/>
      <c r="DS208" s="144"/>
      <c r="DT208" s="144"/>
      <c r="DU208" s="144"/>
      <c r="DV208" s="144"/>
      <c r="DW208" s="144"/>
      <c r="DX208" s="144"/>
      <c r="DY208" s="144"/>
      <c r="DZ208" s="144"/>
      <c r="EA208" s="144"/>
      <c r="EB208" s="144"/>
      <c r="EC208" s="144"/>
      <c r="ED208" s="144"/>
      <c r="EE208" s="144"/>
      <c r="EF208" s="144"/>
      <c r="EG208" s="144"/>
      <c r="EH208" s="144"/>
      <c r="EI208" s="144"/>
      <c r="EJ208" s="144"/>
      <c r="EK208" s="144"/>
      <c r="EL208" s="144"/>
      <c r="EM208" s="144"/>
      <c r="EN208" s="144"/>
      <c r="EO208" s="144"/>
      <c r="EP208" s="144"/>
      <c r="EQ208" s="144"/>
      <c r="ER208" s="144"/>
      <c r="ES208" s="144"/>
      <c r="ET208" s="144"/>
      <c r="EU208" s="144"/>
      <c r="EV208" s="144"/>
      <c r="EW208" s="144"/>
      <c r="EX208" s="144"/>
      <c r="EY208" s="144"/>
      <c r="EZ208" s="144"/>
      <c r="FA208" s="144"/>
      <c r="FB208" s="144"/>
      <c r="FC208" s="144"/>
      <c r="FD208" s="144"/>
      <c r="FE208" s="144"/>
      <c r="FF208" s="144"/>
      <c r="FG208" s="144"/>
      <c r="FH208" s="144"/>
      <c r="FI208" s="144"/>
      <c r="FJ208" s="144"/>
      <c r="FK208" s="144"/>
      <c r="FL208" s="144"/>
      <c r="FM208" s="144"/>
      <c r="FN208" s="144"/>
      <c r="FO208" s="144"/>
      <c r="FP208" s="144"/>
      <c r="FQ208" s="144"/>
      <c r="FR208" s="144"/>
      <c r="FS208" s="144"/>
      <c r="FT208" s="144"/>
      <c r="FU208" s="144"/>
      <c r="FV208" s="144"/>
      <c r="FW208" s="144"/>
      <c r="FX208" s="144"/>
      <c r="FY208" s="144"/>
      <c r="FZ208" s="144"/>
      <c r="GA208" s="144"/>
      <c r="GB208" s="144"/>
      <c r="GC208" s="144"/>
      <c r="GD208" s="144"/>
      <c r="GE208" s="144"/>
      <c r="GF208" s="144"/>
      <c r="GG208" s="144"/>
      <c r="GH208" s="144"/>
      <c r="GI208" s="144"/>
      <c r="GJ208" s="144"/>
      <c r="GK208" s="144"/>
      <c r="GL208" s="144"/>
      <c r="GM208" s="144"/>
      <c r="GN208" s="144"/>
      <c r="GO208" s="144"/>
      <c r="GP208" s="144"/>
      <c r="GQ208" s="144"/>
      <c r="GR208" s="144"/>
      <c r="GS208" s="144"/>
      <c r="GT208" s="144"/>
      <c r="GU208" s="144"/>
      <c r="GV208" s="144"/>
      <c r="GW208" s="144"/>
      <c r="GX208" s="144"/>
      <c r="GY208" s="144"/>
      <c r="GZ208" s="144"/>
      <c r="HA208" s="144"/>
      <c r="HB208" s="144"/>
      <c r="HC208" s="144"/>
      <c r="HD208" s="144"/>
      <c r="HE208" s="144"/>
      <c r="HF208" s="144"/>
      <c r="HG208" s="144"/>
      <c r="HH208" s="144"/>
      <c r="HI208" s="144"/>
      <c r="HJ208" s="144"/>
      <c r="HK208" s="144"/>
      <c r="HL208" s="144"/>
      <c r="HM208" s="144"/>
      <c r="HN208" s="144"/>
      <c r="HO208" s="144"/>
      <c r="HP208" s="144"/>
      <c r="HQ208" s="144"/>
      <c r="HR208" s="144"/>
      <c r="HS208" s="144"/>
      <c r="HT208" s="144"/>
      <c r="HU208" s="144"/>
      <c r="HV208" s="144"/>
      <c r="HW208" s="144"/>
      <c r="HX208" s="144"/>
      <c r="HY208" s="144"/>
      <c r="HZ208" s="144"/>
      <c r="IA208" s="144"/>
      <c r="IB208" s="144"/>
      <c r="IC208" s="144"/>
      <c r="ID208" s="144"/>
      <c r="IE208" s="144"/>
      <c r="IF208" s="144"/>
      <c r="IG208" s="144"/>
      <c r="IH208" s="144"/>
      <c r="II208" s="144"/>
      <c r="IJ208" s="144"/>
      <c r="IK208" s="144"/>
      <c r="IL208" s="144"/>
      <c r="IM208" s="144"/>
      <c r="IN208" s="144"/>
      <c r="IO208" s="144"/>
      <c r="IP208" s="144"/>
      <c r="IQ208" s="144"/>
      <c r="IR208" s="144"/>
      <c r="IS208" s="144"/>
      <c r="IT208" s="144"/>
      <c r="IU208" s="144"/>
      <c r="IV208" s="144"/>
    </row>
    <row r="209" spans="1:256">
      <c r="A209" s="205">
        <v>79</v>
      </c>
      <c r="B209" s="222" t="s">
        <v>1204</v>
      </c>
      <c r="C209" s="65" t="s">
        <v>1196</v>
      </c>
      <c r="D209" s="64" t="s">
        <v>1001</v>
      </c>
      <c r="E209" s="79">
        <v>1</v>
      </c>
      <c r="F209" s="80"/>
      <c r="G209" s="79"/>
      <c r="H209" s="57"/>
      <c r="I209" s="57"/>
      <c r="J209" s="57"/>
      <c r="K209" s="80"/>
      <c r="L209" s="57"/>
      <c r="M209" s="57"/>
      <c r="N209" s="197">
        <v>0.04</v>
      </c>
      <c r="O209" s="197">
        <v>0.03</v>
      </c>
      <c r="P209" s="197">
        <v>2.5000000000000001E-2</v>
      </c>
      <c r="Q209" s="200">
        <v>5</v>
      </c>
      <c r="R209" s="450">
        <f t="shared" si="6"/>
        <v>0.2</v>
      </c>
      <c r="S209" s="201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  <c r="AU209" s="144"/>
      <c r="AV209" s="144"/>
      <c r="AW209" s="144"/>
      <c r="AX209" s="144"/>
      <c r="AY209" s="144"/>
      <c r="AZ209" s="144"/>
      <c r="BA209" s="144"/>
      <c r="BB209" s="144"/>
      <c r="BC209" s="144"/>
      <c r="BD209" s="144"/>
      <c r="BE209" s="144"/>
      <c r="BF209" s="144"/>
      <c r="BG209" s="144"/>
      <c r="BH209" s="144"/>
      <c r="BI209" s="144"/>
      <c r="BJ209" s="144"/>
      <c r="BK209" s="144"/>
      <c r="BL209" s="144"/>
      <c r="BM209" s="144"/>
      <c r="BN209" s="144"/>
      <c r="BO209" s="144"/>
      <c r="BP209" s="144"/>
      <c r="BQ209" s="144"/>
      <c r="BR209" s="144"/>
      <c r="BS209" s="144"/>
      <c r="BT209" s="144"/>
      <c r="BU209" s="144"/>
      <c r="BV209" s="144"/>
      <c r="BW209" s="144"/>
      <c r="BX209" s="144"/>
      <c r="BY209" s="144"/>
      <c r="BZ209" s="144"/>
      <c r="CA209" s="144"/>
      <c r="CB209" s="144"/>
      <c r="CC209" s="144"/>
      <c r="CD209" s="144"/>
      <c r="CE209" s="144"/>
      <c r="CF209" s="144"/>
      <c r="CG209" s="144"/>
      <c r="CH209" s="144"/>
      <c r="CI209" s="144"/>
      <c r="CJ209" s="144"/>
      <c r="CK209" s="144"/>
      <c r="CL209" s="144"/>
      <c r="CM209" s="144"/>
      <c r="CN209" s="144"/>
      <c r="CO209" s="144"/>
      <c r="CP209" s="144"/>
      <c r="CQ209" s="144"/>
      <c r="CR209" s="144"/>
      <c r="CS209" s="144"/>
      <c r="CT209" s="144"/>
      <c r="CU209" s="144"/>
      <c r="CV209" s="144"/>
      <c r="CW209" s="144"/>
      <c r="CX209" s="144"/>
      <c r="CY209" s="144"/>
      <c r="CZ209" s="144"/>
      <c r="DA209" s="144"/>
      <c r="DB209" s="144"/>
      <c r="DC209" s="144"/>
      <c r="DD209" s="144"/>
      <c r="DE209" s="144"/>
      <c r="DF209" s="144"/>
      <c r="DG209" s="144"/>
      <c r="DH209" s="144"/>
      <c r="DI209" s="144"/>
      <c r="DJ209" s="144"/>
      <c r="DK209" s="144"/>
      <c r="DL209" s="144"/>
      <c r="DM209" s="144"/>
      <c r="DN209" s="144"/>
      <c r="DO209" s="144"/>
      <c r="DP209" s="144"/>
      <c r="DQ209" s="144"/>
      <c r="DR209" s="144"/>
      <c r="DS209" s="144"/>
      <c r="DT209" s="144"/>
      <c r="DU209" s="144"/>
      <c r="DV209" s="144"/>
      <c r="DW209" s="144"/>
      <c r="DX209" s="144"/>
      <c r="DY209" s="144"/>
      <c r="DZ209" s="144"/>
      <c r="EA209" s="144"/>
      <c r="EB209" s="144"/>
      <c r="EC209" s="144"/>
      <c r="ED209" s="144"/>
      <c r="EE209" s="144"/>
      <c r="EF209" s="144"/>
      <c r="EG209" s="144"/>
      <c r="EH209" s="144"/>
      <c r="EI209" s="144"/>
      <c r="EJ209" s="144"/>
      <c r="EK209" s="144"/>
      <c r="EL209" s="144"/>
      <c r="EM209" s="144"/>
      <c r="EN209" s="144"/>
      <c r="EO209" s="144"/>
      <c r="EP209" s="144"/>
      <c r="EQ209" s="144"/>
      <c r="ER209" s="144"/>
      <c r="ES209" s="144"/>
      <c r="ET209" s="144"/>
      <c r="EU209" s="144"/>
      <c r="EV209" s="144"/>
      <c r="EW209" s="144"/>
      <c r="EX209" s="144"/>
      <c r="EY209" s="144"/>
      <c r="EZ209" s="144"/>
      <c r="FA209" s="144"/>
      <c r="FB209" s="144"/>
      <c r="FC209" s="144"/>
      <c r="FD209" s="144"/>
      <c r="FE209" s="144"/>
      <c r="FF209" s="144"/>
      <c r="FG209" s="144"/>
      <c r="FH209" s="144"/>
      <c r="FI209" s="144"/>
      <c r="FJ209" s="144"/>
      <c r="FK209" s="144"/>
      <c r="FL209" s="144"/>
      <c r="FM209" s="144"/>
      <c r="FN209" s="144"/>
      <c r="FO209" s="144"/>
      <c r="FP209" s="144"/>
      <c r="FQ209" s="144"/>
      <c r="FR209" s="144"/>
      <c r="FS209" s="144"/>
      <c r="FT209" s="144"/>
      <c r="FU209" s="144"/>
      <c r="FV209" s="144"/>
      <c r="FW209" s="144"/>
      <c r="FX209" s="144"/>
      <c r="FY209" s="144"/>
      <c r="FZ209" s="144"/>
      <c r="GA209" s="144"/>
      <c r="GB209" s="144"/>
      <c r="GC209" s="144"/>
      <c r="GD209" s="144"/>
      <c r="GE209" s="144"/>
      <c r="GF209" s="144"/>
      <c r="GG209" s="144"/>
      <c r="GH209" s="144"/>
      <c r="GI209" s="144"/>
      <c r="GJ209" s="144"/>
      <c r="GK209" s="144"/>
      <c r="GL209" s="144"/>
      <c r="GM209" s="144"/>
      <c r="GN209" s="144"/>
      <c r="GO209" s="144"/>
      <c r="GP209" s="144"/>
      <c r="GQ209" s="144"/>
      <c r="GR209" s="144"/>
      <c r="GS209" s="144"/>
      <c r="GT209" s="144"/>
      <c r="GU209" s="144"/>
      <c r="GV209" s="144"/>
      <c r="GW209" s="144"/>
      <c r="GX209" s="144"/>
      <c r="GY209" s="144"/>
      <c r="GZ209" s="144"/>
      <c r="HA209" s="144"/>
      <c r="HB209" s="144"/>
      <c r="HC209" s="144"/>
      <c r="HD209" s="144"/>
      <c r="HE209" s="144"/>
      <c r="HF209" s="144"/>
      <c r="HG209" s="144"/>
      <c r="HH209" s="144"/>
      <c r="HI209" s="144"/>
      <c r="HJ209" s="144"/>
      <c r="HK209" s="144"/>
      <c r="HL209" s="144"/>
      <c r="HM209" s="144"/>
      <c r="HN209" s="144"/>
      <c r="HO209" s="144"/>
      <c r="HP209" s="144"/>
      <c r="HQ209" s="144"/>
      <c r="HR209" s="144"/>
      <c r="HS209" s="144"/>
      <c r="HT209" s="144"/>
      <c r="HU209" s="144"/>
      <c r="HV209" s="144"/>
      <c r="HW209" s="144"/>
      <c r="HX209" s="144"/>
      <c r="HY209" s="144"/>
      <c r="HZ209" s="144"/>
      <c r="IA209" s="144"/>
      <c r="IB209" s="144"/>
      <c r="IC209" s="144"/>
      <c r="ID209" s="144"/>
      <c r="IE209" s="144"/>
      <c r="IF209" s="144"/>
      <c r="IG209" s="144"/>
      <c r="IH209" s="144"/>
      <c r="II209" s="144"/>
      <c r="IJ209" s="144"/>
      <c r="IK209" s="144"/>
      <c r="IL209" s="144"/>
      <c r="IM209" s="144"/>
      <c r="IN209" s="144"/>
      <c r="IO209" s="144"/>
      <c r="IP209" s="144"/>
      <c r="IQ209" s="144"/>
      <c r="IR209" s="144"/>
      <c r="IS209" s="144"/>
      <c r="IT209" s="144"/>
      <c r="IU209" s="144"/>
      <c r="IV209" s="144"/>
    </row>
    <row r="210" spans="1:256">
      <c r="A210" s="215">
        <v>80</v>
      </c>
      <c r="B210" s="222" t="s">
        <v>1205</v>
      </c>
      <c r="C210" s="65" t="s">
        <v>1196</v>
      </c>
      <c r="D210" s="64" t="s">
        <v>1001</v>
      </c>
      <c r="E210" s="79">
        <v>1</v>
      </c>
      <c r="F210" s="80"/>
      <c r="G210" s="79"/>
      <c r="H210" s="57"/>
      <c r="I210" s="57"/>
      <c r="J210" s="57"/>
      <c r="K210" s="80"/>
      <c r="L210" s="57"/>
      <c r="M210" s="57"/>
      <c r="N210" s="197">
        <v>0.04</v>
      </c>
      <c r="O210" s="197">
        <v>0.03</v>
      </c>
      <c r="P210" s="197">
        <v>2.5000000000000001E-2</v>
      </c>
      <c r="Q210" s="200">
        <v>5</v>
      </c>
      <c r="R210" s="450">
        <f t="shared" si="6"/>
        <v>0.2</v>
      </c>
      <c r="S210" s="201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  <c r="AU210" s="144"/>
      <c r="AV210" s="144"/>
      <c r="AW210" s="144"/>
      <c r="AX210" s="144"/>
      <c r="AY210" s="144"/>
      <c r="AZ210" s="144"/>
      <c r="BA210" s="144"/>
      <c r="BB210" s="144"/>
      <c r="BC210" s="144"/>
      <c r="BD210" s="144"/>
      <c r="BE210" s="144"/>
      <c r="BF210" s="144"/>
      <c r="BG210" s="144"/>
      <c r="BH210" s="144"/>
      <c r="BI210" s="144"/>
      <c r="BJ210" s="144"/>
      <c r="BK210" s="144"/>
      <c r="BL210" s="144"/>
      <c r="BM210" s="144"/>
      <c r="BN210" s="144"/>
      <c r="BO210" s="144"/>
      <c r="BP210" s="144"/>
      <c r="BQ210" s="144"/>
      <c r="BR210" s="144"/>
      <c r="BS210" s="144"/>
      <c r="BT210" s="144"/>
      <c r="BU210" s="144"/>
      <c r="BV210" s="144"/>
      <c r="BW210" s="144"/>
      <c r="BX210" s="144"/>
      <c r="BY210" s="144"/>
      <c r="BZ210" s="144"/>
      <c r="CA210" s="144"/>
      <c r="CB210" s="144"/>
      <c r="CC210" s="144"/>
      <c r="CD210" s="144"/>
      <c r="CE210" s="144"/>
      <c r="CF210" s="144"/>
      <c r="CG210" s="144"/>
      <c r="CH210" s="144"/>
      <c r="CI210" s="144"/>
      <c r="CJ210" s="144"/>
      <c r="CK210" s="144"/>
      <c r="CL210" s="144"/>
      <c r="CM210" s="144"/>
      <c r="CN210" s="144"/>
      <c r="CO210" s="144"/>
      <c r="CP210" s="144"/>
      <c r="CQ210" s="144"/>
      <c r="CR210" s="144"/>
      <c r="CS210" s="144"/>
      <c r="CT210" s="144"/>
      <c r="CU210" s="144"/>
      <c r="CV210" s="144"/>
      <c r="CW210" s="144"/>
      <c r="CX210" s="144"/>
      <c r="CY210" s="144"/>
      <c r="CZ210" s="144"/>
      <c r="DA210" s="144"/>
      <c r="DB210" s="144"/>
      <c r="DC210" s="144"/>
      <c r="DD210" s="144"/>
      <c r="DE210" s="144"/>
      <c r="DF210" s="144"/>
      <c r="DG210" s="144"/>
      <c r="DH210" s="144"/>
      <c r="DI210" s="144"/>
      <c r="DJ210" s="144"/>
      <c r="DK210" s="144"/>
      <c r="DL210" s="144"/>
      <c r="DM210" s="144"/>
      <c r="DN210" s="144"/>
      <c r="DO210" s="144"/>
      <c r="DP210" s="144"/>
      <c r="DQ210" s="144"/>
      <c r="DR210" s="144"/>
      <c r="DS210" s="144"/>
      <c r="DT210" s="144"/>
      <c r="DU210" s="144"/>
      <c r="DV210" s="144"/>
      <c r="DW210" s="144"/>
      <c r="DX210" s="144"/>
      <c r="DY210" s="144"/>
      <c r="DZ210" s="144"/>
      <c r="EA210" s="144"/>
      <c r="EB210" s="144"/>
      <c r="EC210" s="144"/>
      <c r="ED210" s="144"/>
      <c r="EE210" s="144"/>
      <c r="EF210" s="144"/>
      <c r="EG210" s="144"/>
      <c r="EH210" s="144"/>
      <c r="EI210" s="144"/>
      <c r="EJ210" s="144"/>
      <c r="EK210" s="144"/>
      <c r="EL210" s="144"/>
      <c r="EM210" s="144"/>
      <c r="EN210" s="144"/>
      <c r="EO210" s="144"/>
      <c r="EP210" s="144"/>
      <c r="EQ210" s="144"/>
      <c r="ER210" s="144"/>
      <c r="ES210" s="144"/>
      <c r="ET210" s="144"/>
      <c r="EU210" s="144"/>
      <c r="EV210" s="144"/>
      <c r="EW210" s="144"/>
      <c r="EX210" s="144"/>
      <c r="EY210" s="144"/>
      <c r="EZ210" s="144"/>
      <c r="FA210" s="144"/>
      <c r="FB210" s="144"/>
      <c r="FC210" s="144"/>
      <c r="FD210" s="144"/>
      <c r="FE210" s="144"/>
      <c r="FF210" s="144"/>
      <c r="FG210" s="144"/>
      <c r="FH210" s="144"/>
      <c r="FI210" s="144"/>
      <c r="FJ210" s="144"/>
      <c r="FK210" s="144"/>
      <c r="FL210" s="144"/>
      <c r="FM210" s="144"/>
      <c r="FN210" s="144"/>
      <c r="FO210" s="144"/>
      <c r="FP210" s="144"/>
      <c r="FQ210" s="144"/>
      <c r="FR210" s="144"/>
      <c r="FS210" s="144"/>
      <c r="FT210" s="144"/>
      <c r="FU210" s="144"/>
      <c r="FV210" s="144"/>
      <c r="FW210" s="144"/>
      <c r="FX210" s="144"/>
      <c r="FY210" s="144"/>
      <c r="FZ210" s="144"/>
      <c r="GA210" s="144"/>
      <c r="GB210" s="144"/>
      <c r="GC210" s="144"/>
      <c r="GD210" s="144"/>
      <c r="GE210" s="144"/>
      <c r="GF210" s="144"/>
      <c r="GG210" s="144"/>
      <c r="GH210" s="144"/>
      <c r="GI210" s="144"/>
      <c r="GJ210" s="144"/>
      <c r="GK210" s="144"/>
      <c r="GL210" s="144"/>
      <c r="GM210" s="144"/>
      <c r="GN210" s="144"/>
      <c r="GO210" s="144"/>
      <c r="GP210" s="144"/>
      <c r="GQ210" s="144"/>
      <c r="GR210" s="144"/>
      <c r="GS210" s="144"/>
      <c r="GT210" s="144"/>
      <c r="GU210" s="144"/>
      <c r="GV210" s="144"/>
      <c r="GW210" s="144"/>
      <c r="GX210" s="144"/>
      <c r="GY210" s="144"/>
      <c r="GZ210" s="144"/>
      <c r="HA210" s="144"/>
      <c r="HB210" s="144"/>
      <c r="HC210" s="144"/>
      <c r="HD210" s="144"/>
      <c r="HE210" s="144"/>
      <c r="HF210" s="144"/>
      <c r="HG210" s="144"/>
      <c r="HH210" s="144"/>
      <c r="HI210" s="144"/>
      <c r="HJ210" s="144"/>
      <c r="HK210" s="144"/>
      <c r="HL210" s="144"/>
      <c r="HM210" s="144"/>
      <c r="HN210" s="144"/>
      <c r="HO210" s="144"/>
      <c r="HP210" s="144"/>
      <c r="HQ210" s="144"/>
      <c r="HR210" s="144"/>
      <c r="HS210" s="144"/>
      <c r="HT210" s="144"/>
      <c r="HU210" s="144"/>
      <c r="HV210" s="144"/>
      <c r="HW210" s="144"/>
      <c r="HX210" s="144"/>
      <c r="HY210" s="144"/>
      <c r="HZ210" s="144"/>
      <c r="IA210" s="144"/>
      <c r="IB210" s="144"/>
      <c r="IC210" s="144"/>
      <c r="ID210" s="144"/>
      <c r="IE210" s="144"/>
      <c r="IF210" s="144"/>
      <c r="IG210" s="144"/>
      <c r="IH210" s="144"/>
      <c r="II210" s="144"/>
      <c r="IJ210" s="144"/>
      <c r="IK210" s="144"/>
      <c r="IL210" s="144"/>
      <c r="IM210" s="144"/>
      <c r="IN210" s="144"/>
      <c r="IO210" s="144"/>
      <c r="IP210" s="144"/>
      <c r="IQ210" s="144"/>
      <c r="IR210" s="144"/>
      <c r="IS210" s="144"/>
      <c r="IT210" s="144"/>
      <c r="IU210" s="144"/>
      <c r="IV210" s="144"/>
    </row>
    <row r="211" spans="1:256">
      <c r="A211" s="205">
        <v>81</v>
      </c>
      <c r="B211" s="222" t="s">
        <v>1206</v>
      </c>
      <c r="C211" s="65" t="s">
        <v>1196</v>
      </c>
      <c r="D211" s="64" t="s">
        <v>1001</v>
      </c>
      <c r="E211" s="79">
        <v>1</v>
      </c>
      <c r="F211" s="80"/>
      <c r="G211" s="79"/>
      <c r="H211" s="57"/>
      <c r="I211" s="57"/>
      <c r="J211" s="57"/>
      <c r="K211" s="80"/>
      <c r="L211" s="57"/>
      <c r="M211" s="57"/>
      <c r="N211" s="197">
        <v>0.04</v>
      </c>
      <c r="O211" s="197">
        <v>0.03</v>
      </c>
      <c r="P211" s="197">
        <v>2.5000000000000001E-2</v>
      </c>
      <c r="Q211" s="200">
        <v>5</v>
      </c>
      <c r="R211" s="450">
        <f t="shared" si="6"/>
        <v>0.2</v>
      </c>
      <c r="S211" s="201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4"/>
      <c r="BF211" s="144"/>
      <c r="BG211" s="144"/>
      <c r="BH211" s="144"/>
      <c r="BI211" s="144"/>
      <c r="BJ211" s="144"/>
      <c r="BK211" s="144"/>
      <c r="BL211" s="144"/>
      <c r="BM211" s="144"/>
      <c r="BN211" s="144"/>
      <c r="BO211" s="144"/>
      <c r="BP211" s="144"/>
      <c r="BQ211" s="144"/>
      <c r="BR211" s="144"/>
      <c r="BS211" s="144"/>
      <c r="BT211" s="144"/>
      <c r="BU211" s="144"/>
      <c r="BV211" s="144"/>
      <c r="BW211" s="144"/>
      <c r="BX211" s="144"/>
      <c r="BY211" s="144"/>
      <c r="BZ211" s="144"/>
      <c r="CA211" s="144"/>
      <c r="CB211" s="144"/>
      <c r="CC211" s="144"/>
      <c r="CD211" s="144"/>
      <c r="CE211" s="144"/>
      <c r="CF211" s="144"/>
      <c r="CG211" s="144"/>
      <c r="CH211" s="144"/>
      <c r="CI211" s="144"/>
      <c r="CJ211" s="144"/>
      <c r="CK211" s="144"/>
      <c r="CL211" s="144"/>
      <c r="CM211" s="144"/>
      <c r="CN211" s="144"/>
      <c r="CO211" s="144"/>
      <c r="CP211" s="144"/>
      <c r="CQ211" s="144"/>
      <c r="CR211" s="144"/>
      <c r="CS211" s="144"/>
      <c r="CT211" s="144"/>
      <c r="CU211" s="144"/>
      <c r="CV211" s="144"/>
      <c r="CW211" s="144"/>
      <c r="CX211" s="144"/>
      <c r="CY211" s="144"/>
      <c r="CZ211" s="144"/>
      <c r="DA211" s="144"/>
      <c r="DB211" s="144"/>
      <c r="DC211" s="144"/>
      <c r="DD211" s="144"/>
      <c r="DE211" s="144"/>
      <c r="DF211" s="144"/>
      <c r="DG211" s="144"/>
      <c r="DH211" s="144"/>
      <c r="DI211" s="144"/>
      <c r="DJ211" s="144"/>
      <c r="DK211" s="144"/>
      <c r="DL211" s="144"/>
      <c r="DM211" s="144"/>
      <c r="DN211" s="144"/>
      <c r="DO211" s="144"/>
      <c r="DP211" s="144"/>
      <c r="DQ211" s="144"/>
      <c r="DR211" s="144"/>
      <c r="DS211" s="144"/>
      <c r="DT211" s="144"/>
      <c r="DU211" s="144"/>
      <c r="DV211" s="144"/>
      <c r="DW211" s="144"/>
      <c r="DX211" s="144"/>
      <c r="DY211" s="144"/>
      <c r="DZ211" s="144"/>
      <c r="EA211" s="144"/>
      <c r="EB211" s="144"/>
      <c r="EC211" s="144"/>
      <c r="ED211" s="144"/>
      <c r="EE211" s="144"/>
      <c r="EF211" s="144"/>
      <c r="EG211" s="144"/>
      <c r="EH211" s="144"/>
      <c r="EI211" s="144"/>
      <c r="EJ211" s="144"/>
      <c r="EK211" s="144"/>
      <c r="EL211" s="144"/>
      <c r="EM211" s="144"/>
      <c r="EN211" s="144"/>
      <c r="EO211" s="144"/>
      <c r="EP211" s="144"/>
      <c r="EQ211" s="144"/>
      <c r="ER211" s="144"/>
      <c r="ES211" s="144"/>
      <c r="ET211" s="144"/>
      <c r="EU211" s="144"/>
      <c r="EV211" s="144"/>
      <c r="EW211" s="144"/>
      <c r="EX211" s="144"/>
      <c r="EY211" s="144"/>
      <c r="EZ211" s="144"/>
      <c r="FA211" s="144"/>
      <c r="FB211" s="144"/>
      <c r="FC211" s="144"/>
      <c r="FD211" s="144"/>
      <c r="FE211" s="144"/>
      <c r="FF211" s="144"/>
      <c r="FG211" s="144"/>
      <c r="FH211" s="144"/>
      <c r="FI211" s="144"/>
      <c r="FJ211" s="144"/>
      <c r="FK211" s="144"/>
      <c r="FL211" s="144"/>
      <c r="FM211" s="144"/>
      <c r="FN211" s="144"/>
      <c r="FO211" s="144"/>
      <c r="FP211" s="144"/>
      <c r="FQ211" s="144"/>
      <c r="FR211" s="144"/>
      <c r="FS211" s="144"/>
      <c r="FT211" s="144"/>
      <c r="FU211" s="144"/>
      <c r="FV211" s="144"/>
      <c r="FW211" s="144"/>
      <c r="FX211" s="144"/>
      <c r="FY211" s="144"/>
      <c r="FZ211" s="144"/>
      <c r="GA211" s="144"/>
      <c r="GB211" s="144"/>
      <c r="GC211" s="144"/>
      <c r="GD211" s="144"/>
      <c r="GE211" s="144"/>
      <c r="GF211" s="144"/>
      <c r="GG211" s="144"/>
      <c r="GH211" s="144"/>
      <c r="GI211" s="144"/>
      <c r="GJ211" s="144"/>
      <c r="GK211" s="144"/>
      <c r="GL211" s="144"/>
      <c r="GM211" s="144"/>
      <c r="GN211" s="144"/>
      <c r="GO211" s="144"/>
      <c r="GP211" s="144"/>
      <c r="GQ211" s="144"/>
      <c r="GR211" s="144"/>
      <c r="GS211" s="144"/>
      <c r="GT211" s="144"/>
      <c r="GU211" s="144"/>
      <c r="GV211" s="144"/>
      <c r="GW211" s="144"/>
      <c r="GX211" s="144"/>
      <c r="GY211" s="144"/>
      <c r="GZ211" s="144"/>
      <c r="HA211" s="144"/>
      <c r="HB211" s="144"/>
      <c r="HC211" s="144"/>
      <c r="HD211" s="144"/>
      <c r="HE211" s="144"/>
      <c r="HF211" s="144"/>
      <c r="HG211" s="144"/>
      <c r="HH211" s="144"/>
      <c r="HI211" s="144"/>
      <c r="HJ211" s="144"/>
      <c r="HK211" s="144"/>
      <c r="HL211" s="144"/>
      <c r="HM211" s="144"/>
      <c r="HN211" s="144"/>
      <c r="HO211" s="144"/>
      <c r="HP211" s="144"/>
      <c r="HQ211" s="144"/>
      <c r="HR211" s="144"/>
      <c r="HS211" s="144"/>
      <c r="HT211" s="144"/>
      <c r="HU211" s="144"/>
      <c r="HV211" s="144"/>
      <c r="HW211" s="144"/>
      <c r="HX211" s="144"/>
      <c r="HY211" s="144"/>
      <c r="HZ211" s="144"/>
      <c r="IA211" s="144"/>
      <c r="IB211" s="144"/>
      <c r="IC211" s="144"/>
      <c r="ID211" s="144"/>
      <c r="IE211" s="144"/>
      <c r="IF211" s="144"/>
      <c r="IG211" s="144"/>
      <c r="IH211" s="144"/>
      <c r="II211" s="144"/>
      <c r="IJ211" s="144"/>
      <c r="IK211" s="144"/>
      <c r="IL211" s="144"/>
      <c r="IM211" s="144"/>
      <c r="IN211" s="144"/>
      <c r="IO211" s="144"/>
      <c r="IP211" s="144"/>
      <c r="IQ211" s="144"/>
      <c r="IR211" s="144"/>
      <c r="IS211" s="144"/>
      <c r="IT211" s="144"/>
      <c r="IU211" s="144"/>
      <c r="IV211" s="144"/>
    </row>
    <row r="212" spans="1:256">
      <c r="A212" s="215">
        <v>82</v>
      </c>
      <c r="B212" s="222" t="s">
        <v>1207</v>
      </c>
      <c r="C212" s="65" t="s">
        <v>1196</v>
      </c>
      <c r="D212" s="64" t="s">
        <v>1001</v>
      </c>
      <c r="E212" s="79">
        <v>1</v>
      </c>
      <c r="F212" s="80"/>
      <c r="G212" s="79"/>
      <c r="H212" s="57"/>
      <c r="I212" s="57"/>
      <c r="J212" s="57"/>
      <c r="K212" s="80"/>
      <c r="L212" s="57"/>
      <c r="M212" s="57"/>
      <c r="N212" s="197">
        <v>0.04</v>
      </c>
      <c r="O212" s="197">
        <v>0.03</v>
      </c>
      <c r="P212" s="197">
        <v>2.5000000000000001E-2</v>
      </c>
      <c r="Q212" s="200">
        <v>5</v>
      </c>
      <c r="R212" s="450">
        <f t="shared" si="6"/>
        <v>0.2</v>
      </c>
      <c r="S212" s="201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  <c r="AU212" s="144"/>
      <c r="AV212" s="144"/>
      <c r="AW212" s="144"/>
      <c r="AX212" s="144"/>
      <c r="AY212" s="144"/>
      <c r="AZ212" s="144"/>
      <c r="BA212" s="144"/>
      <c r="BB212" s="144"/>
      <c r="BC212" s="144"/>
      <c r="BD212" s="144"/>
      <c r="BE212" s="144"/>
      <c r="BF212" s="144"/>
      <c r="BG212" s="144"/>
      <c r="BH212" s="144"/>
      <c r="BI212" s="144"/>
      <c r="BJ212" s="144"/>
      <c r="BK212" s="144"/>
      <c r="BL212" s="144"/>
      <c r="BM212" s="144"/>
      <c r="BN212" s="144"/>
      <c r="BO212" s="144"/>
      <c r="BP212" s="144"/>
      <c r="BQ212" s="144"/>
      <c r="BR212" s="144"/>
      <c r="BS212" s="144"/>
      <c r="BT212" s="144"/>
      <c r="BU212" s="144"/>
      <c r="BV212" s="144"/>
      <c r="BW212" s="144"/>
      <c r="BX212" s="144"/>
      <c r="BY212" s="144"/>
      <c r="BZ212" s="144"/>
      <c r="CA212" s="144"/>
      <c r="CB212" s="144"/>
      <c r="CC212" s="144"/>
      <c r="CD212" s="144"/>
      <c r="CE212" s="144"/>
      <c r="CF212" s="144"/>
      <c r="CG212" s="144"/>
      <c r="CH212" s="144"/>
      <c r="CI212" s="144"/>
      <c r="CJ212" s="144"/>
      <c r="CK212" s="144"/>
      <c r="CL212" s="144"/>
      <c r="CM212" s="144"/>
      <c r="CN212" s="144"/>
      <c r="CO212" s="144"/>
      <c r="CP212" s="144"/>
      <c r="CQ212" s="144"/>
      <c r="CR212" s="144"/>
      <c r="CS212" s="144"/>
      <c r="CT212" s="144"/>
      <c r="CU212" s="144"/>
      <c r="CV212" s="144"/>
      <c r="CW212" s="144"/>
      <c r="CX212" s="144"/>
      <c r="CY212" s="144"/>
      <c r="CZ212" s="144"/>
      <c r="DA212" s="144"/>
      <c r="DB212" s="144"/>
      <c r="DC212" s="144"/>
      <c r="DD212" s="144"/>
      <c r="DE212" s="144"/>
      <c r="DF212" s="144"/>
      <c r="DG212" s="144"/>
      <c r="DH212" s="144"/>
      <c r="DI212" s="144"/>
      <c r="DJ212" s="144"/>
      <c r="DK212" s="144"/>
      <c r="DL212" s="144"/>
      <c r="DM212" s="144"/>
      <c r="DN212" s="144"/>
      <c r="DO212" s="144"/>
      <c r="DP212" s="144"/>
      <c r="DQ212" s="144"/>
      <c r="DR212" s="144"/>
      <c r="DS212" s="144"/>
      <c r="DT212" s="144"/>
      <c r="DU212" s="144"/>
      <c r="DV212" s="144"/>
      <c r="DW212" s="144"/>
      <c r="DX212" s="144"/>
      <c r="DY212" s="144"/>
      <c r="DZ212" s="144"/>
      <c r="EA212" s="144"/>
      <c r="EB212" s="144"/>
      <c r="EC212" s="144"/>
      <c r="ED212" s="144"/>
      <c r="EE212" s="144"/>
      <c r="EF212" s="144"/>
      <c r="EG212" s="144"/>
      <c r="EH212" s="144"/>
      <c r="EI212" s="144"/>
      <c r="EJ212" s="144"/>
      <c r="EK212" s="144"/>
      <c r="EL212" s="144"/>
      <c r="EM212" s="144"/>
      <c r="EN212" s="144"/>
      <c r="EO212" s="144"/>
      <c r="EP212" s="144"/>
      <c r="EQ212" s="144"/>
      <c r="ER212" s="144"/>
      <c r="ES212" s="144"/>
      <c r="ET212" s="144"/>
      <c r="EU212" s="144"/>
      <c r="EV212" s="144"/>
      <c r="EW212" s="144"/>
      <c r="EX212" s="144"/>
      <c r="EY212" s="144"/>
      <c r="EZ212" s="144"/>
      <c r="FA212" s="144"/>
      <c r="FB212" s="144"/>
      <c r="FC212" s="144"/>
      <c r="FD212" s="144"/>
      <c r="FE212" s="144"/>
      <c r="FF212" s="144"/>
      <c r="FG212" s="144"/>
      <c r="FH212" s="144"/>
      <c r="FI212" s="144"/>
      <c r="FJ212" s="144"/>
      <c r="FK212" s="144"/>
      <c r="FL212" s="144"/>
      <c r="FM212" s="144"/>
      <c r="FN212" s="144"/>
      <c r="FO212" s="144"/>
      <c r="FP212" s="144"/>
      <c r="FQ212" s="144"/>
      <c r="FR212" s="144"/>
      <c r="FS212" s="144"/>
      <c r="FT212" s="144"/>
      <c r="FU212" s="144"/>
      <c r="FV212" s="144"/>
      <c r="FW212" s="144"/>
      <c r="FX212" s="144"/>
      <c r="FY212" s="144"/>
      <c r="FZ212" s="144"/>
      <c r="GA212" s="144"/>
      <c r="GB212" s="144"/>
      <c r="GC212" s="144"/>
      <c r="GD212" s="144"/>
      <c r="GE212" s="144"/>
      <c r="GF212" s="144"/>
      <c r="GG212" s="144"/>
      <c r="GH212" s="144"/>
      <c r="GI212" s="144"/>
      <c r="GJ212" s="144"/>
      <c r="GK212" s="144"/>
      <c r="GL212" s="144"/>
      <c r="GM212" s="144"/>
      <c r="GN212" s="144"/>
      <c r="GO212" s="144"/>
      <c r="GP212" s="144"/>
      <c r="GQ212" s="144"/>
      <c r="GR212" s="144"/>
      <c r="GS212" s="144"/>
      <c r="GT212" s="144"/>
      <c r="GU212" s="144"/>
      <c r="GV212" s="144"/>
      <c r="GW212" s="144"/>
      <c r="GX212" s="144"/>
      <c r="GY212" s="144"/>
      <c r="GZ212" s="144"/>
      <c r="HA212" s="144"/>
      <c r="HB212" s="144"/>
      <c r="HC212" s="144"/>
      <c r="HD212" s="144"/>
      <c r="HE212" s="144"/>
      <c r="HF212" s="144"/>
      <c r="HG212" s="144"/>
      <c r="HH212" s="144"/>
      <c r="HI212" s="144"/>
      <c r="HJ212" s="144"/>
      <c r="HK212" s="144"/>
      <c r="HL212" s="144"/>
      <c r="HM212" s="144"/>
      <c r="HN212" s="144"/>
      <c r="HO212" s="144"/>
      <c r="HP212" s="144"/>
      <c r="HQ212" s="144"/>
      <c r="HR212" s="144"/>
      <c r="HS212" s="144"/>
      <c r="HT212" s="144"/>
      <c r="HU212" s="144"/>
      <c r="HV212" s="144"/>
      <c r="HW212" s="144"/>
      <c r="HX212" s="144"/>
      <c r="HY212" s="144"/>
      <c r="HZ212" s="144"/>
      <c r="IA212" s="144"/>
      <c r="IB212" s="144"/>
      <c r="IC212" s="144"/>
      <c r="ID212" s="144"/>
      <c r="IE212" s="144"/>
      <c r="IF212" s="144"/>
      <c r="IG212" s="144"/>
      <c r="IH212" s="144"/>
      <c r="II212" s="144"/>
      <c r="IJ212" s="144"/>
      <c r="IK212" s="144"/>
      <c r="IL212" s="144"/>
      <c r="IM212" s="144"/>
      <c r="IN212" s="144"/>
      <c r="IO212" s="144"/>
      <c r="IP212" s="144"/>
      <c r="IQ212" s="144"/>
      <c r="IR212" s="144"/>
      <c r="IS212" s="144"/>
      <c r="IT212" s="144"/>
      <c r="IU212" s="144"/>
      <c r="IV212" s="144"/>
    </row>
    <row r="213" spans="1:256">
      <c r="A213" s="205">
        <v>83</v>
      </c>
      <c r="B213" s="222" t="s">
        <v>1208</v>
      </c>
      <c r="C213" s="65" t="s">
        <v>1196</v>
      </c>
      <c r="D213" s="64" t="s">
        <v>1001</v>
      </c>
      <c r="E213" s="79">
        <v>1</v>
      </c>
      <c r="F213" s="80"/>
      <c r="G213" s="79"/>
      <c r="H213" s="57"/>
      <c r="I213" s="57"/>
      <c r="J213" s="57"/>
      <c r="K213" s="80"/>
      <c r="L213" s="57"/>
      <c r="M213" s="57"/>
      <c r="N213" s="197">
        <v>0.04</v>
      </c>
      <c r="O213" s="197">
        <v>0.03</v>
      </c>
      <c r="P213" s="197">
        <v>2.5000000000000001E-2</v>
      </c>
      <c r="Q213" s="200">
        <v>5</v>
      </c>
      <c r="R213" s="450">
        <f t="shared" si="6"/>
        <v>0.2</v>
      </c>
      <c r="S213" s="201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  <c r="AU213" s="144"/>
      <c r="AV213" s="144"/>
      <c r="AW213" s="144"/>
      <c r="AX213" s="144"/>
      <c r="AY213" s="144"/>
      <c r="AZ213" s="144"/>
      <c r="BA213" s="144"/>
      <c r="BB213" s="144"/>
      <c r="BC213" s="144"/>
      <c r="BD213" s="144"/>
      <c r="BE213" s="144"/>
      <c r="BF213" s="144"/>
      <c r="BG213" s="144"/>
      <c r="BH213" s="144"/>
      <c r="BI213" s="144"/>
      <c r="BJ213" s="144"/>
      <c r="BK213" s="144"/>
      <c r="BL213" s="144"/>
      <c r="BM213" s="144"/>
      <c r="BN213" s="144"/>
      <c r="BO213" s="144"/>
      <c r="BP213" s="144"/>
      <c r="BQ213" s="144"/>
      <c r="BR213" s="144"/>
      <c r="BS213" s="144"/>
      <c r="BT213" s="144"/>
      <c r="BU213" s="144"/>
      <c r="BV213" s="144"/>
      <c r="BW213" s="144"/>
      <c r="BX213" s="144"/>
      <c r="BY213" s="144"/>
      <c r="BZ213" s="144"/>
      <c r="CA213" s="144"/>
      <c r="CB213" s="144"/>
      <c r="CC213" s="144"/>
      <c r="CD213" s="144"/>
      <c r="CE213" s="144"/>
      <c r="CF213" s="144"/>
      <c r="CG213" s="144"/>
      <c r="CH213" s="144"/>
      <c r="CI213" s="144"/>
      <c r="CJ213" s="144"/>
      <c r="CK213" s="144"/>
      <c r="CL213" s="144"/>
      <c r="CM213" s="144"/>
      <c r="CN213" s="144"/>
      <c r="CO213" s="144"/>
      <c r="CP213" s="144"/>
      <c r="CQ213" s="144"/>
      <c r="CR213" s="144"/>
      <c r="CS213" s="144"/>
      <c r="CT213" s="144"/>
      <c r="CU213" s="144"/>
      <c r="CV213" s="144"/>
      <c r="CW213" s="144"/>
      <c r="CX213" s="144"/>
      <c r="CY213" s="144"/>
      <c r="CZ213" s="144"/>
      <c r="DA213" s="144"/>
      <c r="DB213" s="144"/>
      <c r="DC213" s="144"/>
      <c r="DD213" s="144"/>
      <c r="DE213" s="144"/>
      <c r="DF213" s="144"/>
      <c r="DG213" s="144"/>
      <c r="DH213" s="144"/>
      <c r="DI213" s="144"/>
      <c r="DJ213" s="144"/>
      <c r="DK213" s="144"/>
      <c r="DL213" s="144"/>
      <c r="DM213" s="144"/>
      <c r="DN213" s="144"/>
      <c r="DO213" s="144"/>
      <c r="DP213" s="144"/>
      <c r="DQ213" s="144"/>
      <c r="DR213" s="144"/>
      <c r="DS213" s="144"/>
      <c r="DT213" s="144"/>
      <c r="DU213" s="144"/>
      <c r="DV213" s="144"/>
      <c r="DW213" s="144"/>
      <c r="DX213" s="144"/>
      <c r="DY213" s="144"/>
      <c r="DZ213" s="144"/>
      <c r="EA213" s="144"/>
      <c r="EB213" s="144"/>
      <c r="EC213" s="144"/>
      <c r="ED213" s="144"/>
      <c r="EE213" s="144"/>
      <c r="EF213" s="144"/>
      <c r="EG213" s="144"/>
      <c r="EH213" s="144"/>
      <c r="EI213" s="144"/>
      <c r="EJ213" s="144"/>
      <c r="EK213" s="144"/>
      <c r="EL213" s="144"/>
      <c r="EM213" s="144"/>
      <c r="EN213" s="144"/>
      <c r="EO213" s="144"/>
      <c r="EP213" s="144"/>
      <c r="EQ213" s="144"/>
      <c r="ER213" s="144"/>
      <c r="ES213" s="144"/>
      <c r="ET213" s="144"/>
      <c r="EU213" s="144"/>
      <c r="EV213" s="144"/>
      <c r="EW213" s="144"/>
      <c r="EX213" s="144"/>
      <c r="EY213" s="144"/>
      <c r="EZ213" s="144"/>
      <c r="FA213" s="144"/>
      <c r="FB213" s="144"/>
      <c r="FC213" s="144"/>
      <c r="FD213" s="144"/>
      <c r="FE213" s="144"/>
      <c r="FF213" s="144"/>
      <c r="FG213" s="144"/>
      <c r="FH213" s="144"/>
      <c r="FI213" s="144"/>
      <c r="FJ213" s="144"/>
      <c r="FK213" s="144"/>
      <c r="FL213" s="144"/>
      <c r="FM213" s="144"/>
      <c r="FN213" s="144"/>
      <c r="FO213" s="144"/>
      <c r="FP213" s="144"/>
      <c r="FQ213" s="144"/>
      <c r="FR213" s="144"/>
      <c r="FS213" s="144"/>
      <c r="FT213" s="144"/>
      <c r="FU213" s="144"/>
      <c r="FV213" s="144"/>
      <c r="FW213" s="144"/>
      <c r="FX213" s="144"/>
      <c r="FY213" s="144"/>
      <c r="FZ213" s="144"/>
      <c r="GA213" s="144"/>
      <c r="GB213" s="144"/>
      <c r="GC213" s="144"/>
      <c r="GD213" s="144"/>
      <c r="GE213" s="144"/>
      <c r="GF213" s="144"/>
      <c r="GG213" s="144"/>
      <c r="GH213" s="144"/>
      <c r="GI213" s="144"/>
      <c r="GJ213" s="144"/>
      <c r="GK213" s="144"/>
      <c r="GL213" s="144"/>
      <c r="GM213" s="144"/>
      <c r="GN213" s="144"/>
      <c r="GO213" s="144"/>
      <c r="GP213" s="144"/>
      <c r="GQ213" s="144"/>
      <c r="GR213" s="144"/>
      <c r="GS213" s="144"/>
      <c r="GT213" s="144"/>
      <c r="GU213" s="144"/>
      <c r="GV213" s="144"/>
      <c r="GW213" s="144"/>
      <c r="GX213" s="144"/>
      <c r="GY213" s="144"/>
      <c r="GZ213" s="144"/>
      <c r="HA213" s="144"/>
      <c r="HB213" s="144"/>
      <c r="HC213" s="144"/>
      <c r="HD213" s="144"/>
      <c r="HE213" s="144"/>
      <c r="HF213" s="144"/>
      <c r="HG213" s="144"/>
      <c r="HH213" s="144"/>
      <c r="HI213" s="144"/>
      <c r="HJ213" s="144"/>
      <c r="HK213" s="144"/>
      <c r="HL213" s="144"/>
      <c r="HM213" s="144"/>
      <c r="HN213" s="144"/>
      <c r="HO213" s="144"/>
      <c r="HP213" s="144"/>
      <c r="HQ213" s="144"/>
      <c r="HR213" s="144"/>
      <c r="HS213" s="144"/>
      <c r="HT213" s="144"/>
      <c r="HU213" s="144"/>
      <c r="HV213" s="144"/>
      <c r="HW213" s="144"/>
      <c r="HX213" s="144"/>
      <c r="HY213" s="144"/>
      <c r="HZ213" s="144"/>
      <c r="IA213" s="144"/>
      <c r="IB213" s="144"/>
      <c r="IC213" s="144"/>
      <c r="ID213" s="144"/>
      <c r="IE213" s="144"/>
      <c r="IF213" s="144"/>
      <c r="IG213" s="144"/>
      <c r="IH213" s="144"/>
      <c r="II213" s="144"/>
      <c r="IJ213" s="144"/>
      <c r="IK213" s="144"/>
      <c r="IL213" s="144"/>
      <c r="IM213" s="144"/>
      <c r="IN213" s="144"/>
      <c r="IO213" s="144"/>
      <c r="IP213" s="144"/>
      <c r="IQ213" s="144"/>
      <c r="IR213" s="144"/>
      <c r="IS213" s="144"/>
      <c r="IT213" s="144"/>
      <c r="IU213" s="144"/>
      <c r="IV213" s="144"/>
    </row>
    <row r="214" spans="1:256">
      <c r="A214" s="215">
        <v>84</v>
      </c>
      <c r="B214" s="222" t="s">
        <v>1209</v>
      </c>
      <c r="C214" s="65" t="s">
        <v>1196</v>
      </c>
      <c r="D214" s="64" t="s">
        <v>1001</v>
      </c>
      <c r="E214" s="79">
        <v>1</v>
      </c>
      <c r="F214" s="80"/>
      <c r="G214" s="79"/>
      <c r="H214" s="57"/>
      <c r="I214" s="57"/>
      <c r="J214" s="57"/>
      <c r="K214" s="80"/>
      <c r="L214" s="57"/>
      <c r="M214" s="57"/>
      <c r="N214" s="197">
        <v>0.04</v>
      </c>
      <c r="O214" s="197">
        <v>0.03</v>
      </c>
      <c r="P214" s="197">
        <v>2.5000000000000001E-2</v>
      </c>
      <c r="Q214" s="200">
        <v>5</v>
      </c>
      <c r="R214" s="450">
        <f t="shared" si="6"/>
        <v>0.2</v>
      </c>
      <c r="S214" s="201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  <c r="AU214" s="144"/>
      <c r="AV214" s="144"/>
      <c r="AW214" s="144"/>
      <c r="AX214" s="144"/>
      <c r="AY214" s="144"/>
      <c r="AZ214" s="144"/>
      <c r="BA214" s="144"/>
      <c r="BB214" s="144"/>
      <c r="BC214" s="144"/>
      <c r="BD214" s="144"/>
      <c r="BE214" s="144"/>
      <c r="BF214" s="144"/>
      <c r="BG214" s="144"/>
      <c r="BH214" s="144"/>
      <c r="BI214" s="144"/>
      <c r="BJ214" s="144"/>
      <c r="BK214" s="144"/>
      <c r="BL214" s="144"/>
      <c r="BM214" s="144"/>
      <c r="BN214" s="144"/>
      <c r="BO214" s="144"/>
      <c r="BP214" s="144"/>
      <c r="BQ214" s="144"/>
      <c r="BR214" s="144"/>
      <c r="BS214" s="144"/>
      <c r="BT214" s="144"/>
      <c r="BU214" s="144"/>
      <c r="BV214" s="144"/>
      <c r="BW214" s="144"/>
      <c r="BX214" s="144"/>
      <c r="BY214" s="144"/>
      <c r="BZ214" s="144"/>
      <c r="CA214" s="144"/>
      <c r="CB214" s="144"/>
      <c r="CC214" s="144"/>
      <c r="CD214" s="144"/>
      <c r="CE214" s="144"/>
      <c r="CF214" s="144"/>
      <c r="CG214" s="144"/>
      <c r="CH214" s="144"/>
      <c r="CI214" s="144"/>
      <c r="CJ214" s="144"/>
      <c r="CK214" s="144"/>
      <c r="CL214" s="144"/>
      <c r="CM214" s="144"/>
      <c r="CN214" s="144"/>
      <c r="CO214" s="144"/>
      <c r="CP214" s="144"/>
      <c r="CQ214" s="144"/>
      <c r="CR214" s="144"/>
      <c r="CS214" s="144"/>
      <c r="CT214" s="144"/>
      <c r="CU214" s="144"/>
      <c r="CV214" s="144"/>
      <c r="CW214" s="144"/>
      <c r="CX214" s="144"/>
      <c r="CY214" s="144"/>
      <c r="CZ214" s="144"/>
      <c r="DA214" s="144"/>
      <c r="DB214" s="144"/>
      <c r="DC214" s="144"/>
      <c r="DD214" s="144"/>
      <c r="DE214" s="144"/>
      <c r="DF214" s="144"/>
      <c r="DG214" s="144"/>
      <c r="DH214" s="144"/>
      <c r="DI214" s="144"/>
      <c r="DJ214" s="144"/>
      <c r="DK214" s="144"/>
      <c r="DL214" s="144"/>
      <c r="DM214" s="144"/>
      <c r="DN214" s="144"/>
      <c r="DO214" s="144"/>
      <c r="DP214" s="144"/>
      <c r="DQ214" s="144"/>
      <c r="DR214" s="144"/>
      <c r="DS214" s="144"/>
      <c r="DT214" s="144"/>
      <c r="DU214" s="144"/>
      <c r="DV214" s="144"/>
      <c r="DW214" s="144"/>
      <c r="DX214" s="144"/>
      <c r="DY214" s="144"/>
      <c r="DZ214" s="144"/>
      <c r="EA214" s="144"/>
      <c r="EB214" s="144"/>
      <c r="EC214" s="144"/>
      <c r="ED214" s="144"/>
      <c r="EE214" s="144"/>
      <c r="EF214" s="144"/>
      <c r="EG214" s="144"/>
      <c r="EH214" s="144"/>
      <c r="EI214" s="144"/>
      <c r="EJ214" s="144"/>
      <c r="EK214" s="144"/>
      <c r="EL214" s="144"/>
      <c r="EM214" s="144"/>
      <c r="EN214" s="144"/>
      <c r="EO214" s="144"/>
      <c r="EP214" s="144"/>
      <c r="EQ214" s="144"/>
      <c r="ER214" s="144"/>
      <c r="ES214" s="144"/>
      <c r="ET214" s="144"/>
      <c r="EU214" s="144"/>
      <c r="EV214" s="144"/>
      <c r="EW214" s="144"/>
      <c r="EX214" s="144"/>
      <c r="EY214" s="144"/>
      <c r="EZ214" s="144"/>
      <c r="FA214" s="144"/>
      <c r="FB214" s="144"/>
      <c r="FC214" s="144"/>
      <c r="FD214" s="144"/>
      <c r="FE214" s="144"/>
      <c r="FF214" s="144"/>
      <c r="FG214" s="144"/>
      <c r="FH214" s="144"/>
      <c r="FI214" s="144"/>
      <c r="FJ214" s="144"/>
      <c r="FK214" s="144"/>
      <c r="FL214" s="144"/>
      <c r="FM214" s="144"/>
      <c r="FN214" s="144"/>
      <c r="FO214" s="144"/>
      <c r="FP214" s="144"/>
      <c r="FQ214" s="144"/>
      <c r="FR214" s="144"/>
      <c r="FS214" s="144"/>
      <c r="FT214" s="144"/>
      <c r="FU214" s="144"/>
      <c r="FV214" s="144"/>
      <c r="FW214" s="144"/>
      <c r="FX214" s="144"/>
      <c r="FY214" s="144"/>
      <c r="FZ214" s="144"/>
      <c r="GA214" s="144"/>
      <c r="GB214" s="144"/>
      <c r="GC214" s="144"/>
      <c r="GD214" s="144"/>
      <c r="GE214" s="144"/>
      <c r="GF214" s="144"/>
      <c r="GG214" s="144"/>
      <c r="GH214" s="144"/>
      <c r="GI214" s="144"/>
      <c r="GJ214" s="144"/>
      <c r="GK214" s="144"/>
      <c r="GL214" s="144"/>
      <c r="GM214" s="144"/>
      <c r="GN214" s="144"/>
      <c r="GO214" s="144"/>
      <c r="GP214" s="144"/>
      <c r="GQ214" s="144"/>
      <c r="GR214" s="144"/>
      <c r="GS214" s="144"/>
      <c r="GT214" s="144"/>
      <c r="GU214" s="144"/>
      <c r="GV214" s="144"/>
      <c r="GW214" s="144"/>
      <c r="GX214" s="144"/>
      <c r="GY214" s="144"/>
      <c r="GZ214" s="144"/>
      <c r="HA214" s="144"/>
      <c r="HB214" s="144"/>
      <c r="HC214" s="144"/>
      <c r="HD214" s="144"/>
      <c r="HE214" s="144"/>
      <c r="HF214" s="144"/>
      <c r="HG214" s="144"/>
      <c r="HH214" s="144"/>
      <c r="HI214" s="144"/>
      <c r="HJ214" s="144"/>
      <c r="HK214" s="144"/>
      <c r="HL214" s="144"/>
      <c r="HM214" s="144"/>
      <c r="HN214" s="144"/>
      <c r="HO214" s="144"/>
      <c r="HP214" s="144"/>
      <c r="HQ214" s="144"/>
      <c r="HR214" s="144"/>
      <c r="HS214" s="144"/>
      <c r="HT214" s="144"/>
      <c r="HU214" s="144"/>
      <c r="HV214" s="144"/>
      <c r="HW214" s="144"/>
      <c r="HX214" s="144"/>
      <c r="HY214" s="144"/>
      <c r="HZ214" s="144"/>
      <c r="IA214" s="144"/>
      <c r="IB214" s="144"/>
      <c r="IC214" s="144"/>
      <c r="ID214" s="144"/>
      <c r="IE214" s="144"/>
      <c r="IF214" s="144"/>
      <c r="IG214" s="144"/>
      <c r="IH214" s="144"/>
      <c r="II214" s="144"/>
      <c r="IJ214" s="144"/>
      <c r="IK214" s="144"/>
      <c r="IL214" s="144"/>
      <c r="IM214" s="144"/>
      <c r="IN214" s="144"/>
      <c r="IO214" s="144"/>
      <c r="IP214" s="144"/>
      <c r="IQ214" s="144"/>
      <c r="IR214" s="144"/>
      <c r="IS214" s="144"/>
      <c r="IT214" s="144"/>
      <c r="IU214" s="144"/>
      <c r="IV214" s="144"/>
    </row>
    <row r="215" spans="1:256">
      <c r="A215" s="205">
        <v>85</v>
      </c>
      <c r="B215" s="222" t="s">
        <v>1210</v>
      </c>
      <c r="C215" s="65" t="s">
        <v>1196</v>
      </c>
      <c r="D215" s="64" t="s">
        <v>1001</v>
      </c>
      <c r="E215" s="79">
        <v>1</v>
      </c>
      <c r="F215" s="80"/>
      <c r="G215" s="79"/>
      <c r="H215" s="57"/>
      <c r="I215" s="57"/>
      <c r="J215" s="57"/>
      <c r="K215" s="80"/>
      <c r="L215" s="57"/>
      <c r="M215" s="57"/>
      <c r="N215" s="197">
        <v>0.04</v>
      </c>
      <c r="O215" s="197">
        <v>0.03</v>
      </c>
      <c r="P215" s="197">
        <v>2.5000000000000001E-2</v>
      </c>
      <c r="Q215" s="200">
        <v>5</v>
      </c>
      <c r="R215" s="450">
        <f t="shared" si="6"/>
        <v>0.2</v>
      </c>
      <c r="S215" s="201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  <c r="AU215" s="144"/>
      <c r="AV215" s="144"/>
      <c r="AW215" s="144"/>
      <c r="AX215" s="144"/>
      <c r="AY215" s="144"/>
      <c r="AZ215" s="144"/>
      <c r="BA215" s="144"/>
      <c r="BB215" s="144"/>
      <c r="BC215" s="144"/>
      <c r="BD215" s="144"/>
      <c r="BE215" s="144"/>
      <c r="BF215" s="144"/>
      <c r="BG215" s="144"/>
      <c r="BH215" s="144"/>
      <c r="BI215" s="144"/>
      <c r="BJ215" s="144"/>
      <c r="BK215" s="144"/>
      <c r="BL215" s="144"/>
      <c r="BM215" s="144"/>
      <c r="BN215" s="144"/>
      <c r="BO215" s="144"/>
      <c r="BP215" s="144"/>
      <c r="BQ215" s="144"/>
      <c r="BR215" s="144"/>
      <c r="BS215" s="144"/>
      <c r="BT215" s="144"/>
      <c r="BU215" s="144"/>
      <c r="BV215" s="144"/>
      <c r="BW215" s="144"/>
      <c r="BX215" s="144"/>
      <c r="BY215" s="144"/>
      <c r="BZ215" s="144"/>
      <c r="CA215" s="144"/>
      <c r="CB215" s="144"/>
      <c r="CC215" s="144"/>
      <c r="CD215" s="144"/>
      <c r="CE215" s="144"/>
      <c r="CF215" s="144"/>
      <c r="CG215" s="144"/>
      <c r="CH215" s="144"/>
      <c r="CI215" s="144"/>
      <c r="CJ215" s="144"/>
      <c r="CK215" s="144"/>
      <c r="CL215" s="144"/>
      <c r="CM215" s="144"/>
      <c r="CN215" s="144"/>
      <c r="CO215" s="144"/>
      <c r="CP215" s="144"/>
      <c r="CQ215" s="144"/>
      <c r="CR215" s="144"/>
      <c r="CS215" s="144"/>
      <c r="CT215" s="144"/>
      <c r="CU215" s="144"/>
      <c r="CV215" s="144"/>
      <c r="CW215" s="144"/>
      <c r="CX215" s="144"/>
      <c r="CY215" s="144"/>
      <c r="CZ215" s="144"/>
      <c r="DA215" s="144"/>
      <c r="DB215" s="144"/>
      <c r="DC215" s="144"/>
      <c r="DD215" s="144"/>
      <c r="DE215" s="144"/>
      <c r="DF215" s="144"/>
      <c r="DG215" s="144"/>
      <c r="DH215" s="144"/>
      <c r="DI215" s="144"/>
      <c r="DJ215" s="144"/>
      <c r="DK215" s="144"/>
      <c r="DL215" s="144"/>
      <c r="DM215" s="144"/>
      <c r="DN215" s="144"/>
      <c r="DO215" s="144"/>
      <c r="DP215" s="144"/>
      <c r="DQ215" s="144"/>
      <c r="DR215" s="144"/>
      <c r="DS215" s="144"/>
      <c r="DT215" s="144"/>
      <c r="DU215" s="144"/>
      <c r="DV215" s="144"/>
      <c r="DW215" s="144"/>
      <c r="DX215" s="144"/>
      <c r="DY215" s="144"/>
      <c r="DZ215" s="144"/>
      <c r="EA215" s="144"/>
      <c r="EB215" s="144"/>
      <c r="EC215" s="144"/>
      <c r="ED215" s="144"/>
      <c r="EE215" s="144"/>
      <c r="EF215" s="144"/>
      <c r="EG215" s="144"/>
      <c r="EH215" s="144"/>
      <c r="EI215" s="144"/>
      <c r="EJ215" s="144"/>
      <c r="EK215" s="144"/>
      <c r="EL215" s="144"/>
      <c r="EM215" s="144"/>
      <c r="EN215" s="144"/>
      <c r="EO215" s="144"/>
      <c r="EP215" s="144"/>
      <c r="EQ215" s="144"/>
      <c r="ER215" s="144"/>
      <c r="ES215" s="144"/>
      <c r="ET215" s="144"/>
      <c r="EU215" s="144"/>
      <c r="EV215" s="144"/>
      <c r="EW215" s="144"/>
      <c r="EX215" s="144"/>
      <c r="EY215" s="144"/>
      <c r="EZ215" s="144"/>
      <c r="FA215" s="144"/>
      <c r="FB215" s="144"/>
      <c r="FC215" s="144"/>
      <c r="FD215" s="144"/>
      <c r="FE215" s="144"/>
      <c r="FF215" s="144"/>
      <c r="FG215" s="144"/>
      <c r="FH215" s="144"/>
      <c r="FI215" s="144"/>
      <c r="FJ215" s="144"/>
      <c r="FK215" s="144"/>
      <c r="FL215" s="144"/>
      <c r="FM215" s="144"/>
      <c r="FN215" s="144"/>
      <c r="FO215" s="144"/>
      <c r="FP215" s="144"/>
      <c r="FQ215" s="144"/>
      <c r="FR215" s="144"/>
      <c r="FS215" s="144"/>
      <c r="FT215" s="144"/>
      <c r="FU215" s="144"/>
      <c r="FV215" s="144"/>
      <c r="FW215" s="144"/>
      <c r="FX215" s="144"/>
      <c r="FY215" s="144"/>
      <c r="FZ215" s="144"/>
      <c r="GA215" s="144"/>
      <c r="GB215" s="144"/>
      <c r="GC215" s="144"/>
      <c r="GD215" s="144"/>
      <c r="GE215" s="144"/>
      <c r="GF215" s="144"/>
      <c r="GG215" s="144"/>
      <c r="GH215" s="144"/>
      <c r="GI215" s="144"/>
      <c r="GJ215" s="144"/>
      <c r="GK215" s="144"/>
      <c r="GL215" s="144"/>
      <c r="GM215" s="144"/>
      <c r="GN215" s="144"/>
      <c r="GO215" s="144"/>
      <c r="GP215" s="144"/>
      <c r="GQ215" s="144"/>
      <c r="GR215" s="144"/>
      <c r="GS215" s="144"/>
      <c r="GT215" s="144"/>
      <c r="GU215" s="144"/>
      <c r="GV215" s="144"/>
      <c r="GW215" s="144"/>
      <c r="GX215" s="144"/>
      <c r="GY215" s="144"/>
      <c r="GZ215" s="144"/>
      <c r="HA215" s="144"/>
      <c r="HB215" s="144"/>
      <c r="HC215" s="144"/>
      <c r="HD215" s="144"/>
      <c r="HE215" s="144"/>
      <c r="HF215" s="144"/>
      <c r="HG215" s="144"/>
      <c r="HH215" s="144"/>
      <c r="HI215" s="144"/>
      <c r="HJ215" s="144"/>
      <c r="HK215" s="144"/>
      <c r="HL215" s="144"/>
      <c r="HM215" s="144"/>
      <c r="HN215" s="144"/>
      <c r="HO215" s="144"/>
      <c r="HP215" s="144"/>
      <c r="HQ215" s="144"/>
      <c r="HR215" s="144"/>
      <c r="HS215" s="144"/>
      <c r="HT215" s="144"/>
      <c r="HU215" s="144"/>
      <c r="HV215" s="144"/>
      <c r="HW215" s="144"/>
      <c r="HX215" s="144"/>
      <c r="HY215" s="144"/>
      <c r="HZ215" s="144"/>
      <c r="IA215" s="144"/>
      <c r="IB215" s="144"/>
      <c r="IC215" s="144"/>
      <c r="ID215" s="144"/>
      <c r="IE215" s="144"/>
      <c r="IF215" s="144"/>
      <c r="IG215" s="144"/>
      <c r="IH215" s="144"/>
      <c r="II215" s="144"/>
      <c r="IJ215" s="144"/>
      <c r="IK215" s="144"/>
      <c r="IL215" s="144"/>
      <c r="IM215" s="144"/>
      <c r="IN215" s="144"/>
      <c r="IO215" s="144"/>
      <c r="IP215" s="144"/>
      <c r="IQ215" s="144"/>
      <c r="IR215" s="144"/>
      <c r="IS215" s="144"/>
      <c r="IT215" s="144"/>
      <c r="IU215" s="144"/>
      <c r="IV215" s="144"/>
    </row>
    <row r="216" spans="1:256">
      <c r="A216" s="215">
        <v>86</v>
      </c>
      <c r="B216" s="222" t="s">
        <v>1211</v>
      </c>
      <c r="C216" s="65" t="s">
        <v>1196</v>
      </c>
      <c r="D216" s="64" t="s">
        <v>1001</v>
      </c>
      <c r="E216" s="79">
        <v>1</v>
      </c>
      <c r="F216" s="80"/>
      <c r="G216" s="79"/>
      <c r="H216" s="57"/>
      <c r="I216" s="57"/>
      <c r="J216" s="57"/>
      <c r="K216" s="80"/>
      <c r="L216" s="57"/>
      <c r="M216" s="57"/>
      <c r="N216" s="197">
        <v>0.04</v>
      </c>
      <c r="O216" s="197">
        <v>0.03</v>
      </c>
      <c r="P216" s="197">
        <v>2.5000000000000001E-2</v>
      </c>
      <c r="Q216" s="200">
        <v>5</v>
      </c>
      <c r="R216" s="450">
        <f t="shared" si="6"/>
        <v>0.2</v>
      </c>
      <c r="S216" s="201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  <c r="AU216" s="144"/>
      <c r="AV216" s="144"/>
      <c r="AW216" s="144"/>
      <c r="AX216" s="144"/>
      <c r="AY216" s="144"/>
      <c r="AZ216" s="144"/>
      <c r="BA216" s="144"/>
      <c r="BB216" s="144"/>
      <c r="BC216" s="144"/>
      <c r="BD216" s="144"/>
      <c r="BE216" s="144"/>
      <c r="BF216" s="144"/>
      <c r="BG216" s="144"/>
      <c r="BH216" s="144"/>
      <c r="BI216" s="144"/>
      <c r="BJ216" s="144"/>
      <c r="BK216" s="144"/>
      <c r="BL216" s="144"/>
      <c r="BM216" s="144"/>
      <c r="BN216" s="144"/>
      <c r="BO216" s="144"/>
      <c r="BP216" s="144"/>
      <c r="BQ216" s="144"/>
      <c r="BR216" s="144"/>
      <c r="BS216" s="144"/>
      <c r="BT216" s="144"/>
      <c r="BU216" s="144"/>
      <c r="BV216" s="144"/>
      <c r="BW216" s="144"/>
      <c r="BX216" s="144"/>
      <c r="BY216" s="144"/>
      <c r="BZ216" s="144"/>
      <c r="CA216" s="144"/>
      <c r="CB216" s="144"/>
      <c r="CC216" s="144"/>
      <c r="CD216" s="144"/>
      <c r="CE216" s="144"/>
      <c r="CF216" s="144"/>
      <c r="CG216" s="144"/>
      <c r="CH216" s="144"/>
      <c r="CI216" s="144"/>
      <c r="CJ216" s="144"/>
      <c r="CK216" s="144"/>
      <c r="CL216" s="144"/>
      <c r="CM216" s="144"/>
      <c r="CN216" s="144"/>
      <c r="CO216" s="144"/>
      <c r="CP216" s="144"/>
      <c r="CQ216" s="144"/>
      <c r="CR216" s="144"/>
      <c r="CS216" s="144"/>
      <c r="CT216" s="144"/>
      <c r="CU216" s="144"/>
      <c r="CV216" s="144"/>
      <c r="CW216" s="144"/>
      <c r="CX216" s="144"/>
      <c r="CY216" s="144"/>
      <c r="CZ216" s="144"/>
      <c r="DA216" s="144"/>
      <c r="DB216" s="144"/>
      <c r="DC216" s="144"/>
      <c r="DD216" s="144"/>
      <c r="DE216" s="144"/>
      <c r="DF216" s="144"/>
      <c r="DG216" s="144"/>
      <c r="DH216" s="144"/>
      <c r="DI216" s="144"/>
      <c r="DJ216" s="144"/>
      <c r="DK216" s="144"/>
      <c r="DL216" s="144"/>
      <c r="DM216" s="144"/>
      <c r="DN216" s="144"/>
      <c r="DO216" s="144"/>
      <c r="DP216" s="144"/>
      <c r="DQ216" s="144"/>
      <c r="DR216" s="144"/>
      <c r="DS216" s="144"/>
      <c r="DT216" s="144"/>
      <c r="DU216" s="144"/>
      <c r="DV216" s="144"/>
      <c r="DW216" s="144"/>
      <c r="DX216" s="144"/>
      <c r="DY216" s="144"/>
      <c r="DZ216" s="144"/>
      <c r="EA216" s="144"/>
      <c r="EB216" s="144"/>
      <c r="EC216" s="144"/>
      <c r="ED216" s="144"/>
      <c r="EE216" s="144"/>
      <c r="EF216" s="144"/>
      <c r="EG216" s="144"/>
      <c r="EH216" s="144"/>
      <c r="EI216" s="144"/>
      <c r="EJ216" s="144"/>
      <c r="EK216" s="144"/>
      <c r="EL216" s="144"/>
      <c r="EM216" s="144"/>
      <c r="EN216" s="144"/>
      <c r="EO216" s="144"/>
      <c r="EP216" s="144"/>
      <c r="EQ216" s="144"/>
      <c r="ER216" s="144"/>
      <c r="ES216" s="144"/>
      <c r="ET216" s="144"/>
      <c r="EU216" s="144"/>
      <c r="EV216" s="144"/>
      <c r="EW216" s="144"/>
      <c r="EX216" s="144"/>
      <c r="EY216" s="144"/>
      <c r="EZ216" s="144"/>
      <c r="FA216" s="144"/>
      <c r="FB216" s="144"/>
      <c r="FC216" s="144"/>
      <c r="FD216" s="144"/>
      <c r="FE216" s="144"/>
      <c r="FF216" s="144"/>
      <c r="FG216" s="144"/>
      <c r="FH216" s="144"/>
      <c r="FI216" s="144"/>
      <c r="FJ216" s="144"/>
      <c r="FK216" s="144"/>
      <c r="FL216" s="144"/>
      <c r="FM216" s="144"/>
      <c r="FN216" s="144"/>
      <c r="FO216" s="144"/>
      <c r="FP216" s="144"/>
      <c r="FQ216" s="144"/>
      <c r="FR216" s="144"/>
      <c r="FS216" s="144"/>
      <c r="FT216" s="144"/>
      <c r="FU216" s="144"/>
      <c r="FV216" s="144"/>
      <c r="FW216" s="144"/>
      <c r="FX216" s="144"/>
      <c r="FY216" s="144"/>
      <c r="FZ216" s="144"/>
      <c r="GA216" s="144"/>
      <c r="GB216" s="144"/>
      <c r="GC216" s="144"/>
      <c r="GD216" s="144"/>
      <c r="GE216" s="144"/>
      <c r="GF216" s="144"/>
      <c r="GG216" s="144"/>
      <c r="GH216" s="144"/>
      <c r="GI216" s="144"/>
      <c r="GJ216" s="144"/>
      <c r="GK216" s="144"/>
      <c r="GL216" s="144"/>
      <c r="GM216" s="144"/>
      <c r="GN216" s="144"/>
      <c r="GO216" s="144"/>
      <c r="GP216" s="144"/>
      <c r="GQ216" s="144"/>
      <c r="GR216" s="144"/>
      <c r="GS216" s="144"/>
      <c r="GT216" s="144"/>
      <c r="GU216" s="144"/>
      <c r="GV216" s="144"/>
      <c r="GW216" s="144"/>
      <c r="GX216" s="144"/>
      <c r="GY216" s="144"/>
      <c r="GZ216" s="144"/>
      <c r="HA216" s="144"/>
      <c r="HB216" s="144"/>
      <c r="HC216" s="144"/>
      <c r="HD216" s="144"/>
      <c r="HE216" s="144"/>
      <c r="HF216" s="144"/>
      <c r="HG216" s="144"/>
      <c r="HH216" s="144"/>
      <c r="HI216" s="144"/>
      <c r="HJ216" s="144"/>
      <c r="HK216" s="144"/>
      <c r="HL216" s="144"/>
      <c r="HM216" s="144"/>
      <c r="HN216" s="144"/>
      <c r="HO216" s="144"/>
      <c r="HP216" s="144"/>
      <c r="HQ216" s="144"/>
      <c r="HR216" s="144"/>
      <c r="HS216" s="144"/>
      <c r="HT216" s="144"/>
      <c r="HU216" s="144"/>
      <c r="HV216" s="144"/>
      <c r="HW216" s="144"/>
      <c r="HX216" s="144"/>
      <c r="HY216" s="144"/>
      <c r="HZ216" s="144"/>
      <c r="IA216" s="144"/>
      <c r="IB216" s="144"/>
      <c r="IC216" s="144"/>
      <c r="ID216" s="144"/>
      <c r="IE216" s="144"/>
      <c r="IF216" s="144"/>
      <c r="IG216" s="144"/>
      <c r="IH216" s="144"/>
      <c r="II216" s="144"/>
      <c r="IJ216" s="144"/>
      <c r="IK216" s="144"/>
      <c r="IL216" s="144"/>
      <c r="IM216" s="144"/>
      <c r="IN216" s="144"/>
      <c r="IO216" s="144"/>
      <c r="IP216" s="144"/>
      <c r="IQ216" s="144"/>
      <c r="IR216" s="144"/>
      <c r="IS216" s="144"/>
      <c r="IT216" s="144"/>
      <c r="IU216" s="144"/>
      <c r="IV216" s="144"/>
    </row>
    <row r="217" spans="1:256">
      <c r="A217" s="205">
        <v>87</v>
      </c>
      <c r="B217" s="222" t="s">
        <v>1212</v>
      </c>
      <c r="C217" s="65" t="s">
        <v>1196</v>
      </c>
      <c r="D217" s="64" t="s">
        <v>1001</v>
      </c>
      <c r="E217" s="79">
        <v>1</v>
      </c>
      <c r="F217" s="80"/>
      <c r="G217" s="79"/>
      <c r="H217" s="57"/>
      <c r="I217" s="57"/>
      <c r="J217" s="57"/>
      <c r="K217" s="80"/>
      <c r="L217" s="57"/>
      <c r="M217" s="57"/>
      <c r="N217" s="197">
        <v>0.04</v>
      </c>
      <c r="O217" s="197">
        <v>0.03</v>
      </c>
      <c r="P217" s="197">
        <v>2.5000000000000001E-2</v>
      </c>
      <c r="Q217" s="200">
        <v>5</v>
      </c>
      <c r="R217" s="450">
        <f t="shared" si="6"/>
        <v>0.2</v>
      </c>
      <c r="S217" s="201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  <c r="AU217" s="144"/>
      <c r="AV217" s="144"/>
      <c r="AW217" s="144"/>
      <c r="AX217" s="144"/>
      <c r="AY217" s="144"/>
      <c r="AZ217" s="144"/>
      <c r="BA217" s="144"/>
      <c r="BB217" s="144"/>
      <c r="BC217" s="144"/>
      <c r="BD217" s="144"/>
      <c r="BE217" s="144"/>
      <c r="BF217" s="144"/>
      <c r="BG217" s="144"/>
      <c r="BH217" s="144"/>
      <c r="BI217" s="144"/>
      <c r="BJ217" s="144"/>
      <c r="BK217" s="144"/>
      <c r="BL217" s="144"/>
      <c r="BM217" s="144"/>
      <c r="BN217" s="144"/>
      <c r="BO217" s="144"/>
      <c r="BP217" s="144"/>
      <c r="BQ217" s="144"/>
      <c r="BR217" s="144"/>
      <c r="BS217" s="144"/>
      <c r="BT217" s="144"/>
      <c r="BU217" s="144"/>
      <c r="BV217" s="144"/>
      <c r="BW217" s="144"/>
      <c r="BX217" s="144"/>
      <c r="BY217" s="144"/>
      <c r="BZ217" s="144"/>
      <c r="CA217" s="144"/>
      <c r="CB217" s="144"/>
      <c r="CC217" s="144"/>
      <c r="CD217" s="144"/>
      <c r="CE217" s="144"/>
      <c r="CF217" s="144"/>
      <c r="CG217" s="144"/>
      <c r="CH217" s="144"/>
      <c r="CI217" s="144"/>
      <c r="CJ217" s="144"/>
      <c r="CK217" s="144"/>
      <c r="CL217" s="144"/>
      <c r="CM217" s="144"/>
      <c r="CN217" s="144"/>
      <c r="CO217" s="144"/>
      <c r="CP217" s="144"/>
      <c r="CQ217" s="144"/>
      <c r="CR217" s="144"/>
      <c r="CS217" s="144"/>
      <c r="CT217" s="144"/>
      <c r="CU217" s="144"/>
      <c r="CV217" s="144"/>
      <c r="CW217" s="144"/>
      <c r="CX217" s="144"/>
      <c r="CY217" s="144"/>
      <c r="CZ217" s="144"/>
      <c r="DA217" s="144"/>
      <c r="DB217" s="144"/>
      <c r="DC217" s="144"/>
      <c r="DD217" s="144"/>
      <c r="DE217" s="144"/>
      <c r="DF217" s="144"/>
      <c r="DG217" s="144"/>
      <c r="DH217" s="144"/>
      <c r="DI217" s="144"/>
      <c r="DJ217" s="144"/>
      <c r="DK217" s="144"/>
      <c r="DL217" s="144"/>
      <c r="DM217" s="144"/>
      <c r="DN217" s="144"/>
      <c r="DO217" s="144"/>
      <c r="DP217" s="144"/>
      <c r="DQ217" s="144"/>
      <c r="DR217" s="144"/>
      <c r="DS217" s="144"/>
      <c r="DT217" s="144"/>
      <c r="DU217" s="144"/>
      <c r="DV217" s="144"/>
      <c r="DW217" s="144"/>
      <c r="DX217" s="144"/>
      <c r="DY217" s="144"/>
      <c r="DZ217" s="144"/>
      <c r="EA217" s="144"/>
      <c r="EB217" s="144"/>
      <c r="EC217" s="144"/>
      <c r="ED217" s="144"/>
      <c r="EE217" s="144"/>
      <c r="EF217" s="144"/>
      <c r="EG217" s="144"/>
      <c r="EH217" s="144"/>
      <c r="EI217" s="144"/>
      <c r="EJ217" s="144"/>
      <c r="EK217" s="144"/>
      <c r="EL217" s="144"/>
      <c r="EM217" s="144"/>
      <c r="EN217" s="144"/>
      <c r="EO217" s="144"/>
      <c r="EP217" s="144"/>
      <c r="EQ217" s="144"/>
      <c r="ER217" s="144"/>
      <c r="ES217" s="144"/>
      <c r="ET217" s="144"/>
      <c r="EU217" s="144"/>
      <c r="EV217" s="144"/>
      <c r="EW217" s="144"/>
      <c r="EX217" s="144"/>
      <c r="EY217" s="144"/>
      <c r="EZ217" s="144"/>
      <c r="FA217" s="144"/>
      <c r="FB217" s="144"/>
      <c r="FC217" s="144"/>
      <c r="FD217" s="144"/>
      <c r="FE217" s="144"/>
      <c r="FF217" s="144"/>
      <c r="FG217" s="144"/>
      <c r="FH217" s="144"/>
      <c r="FI217" s="144"/>
      <c r="FJ217" s="144"/>
      <c r="FK217" s="144"/>
      <c r="FL217" s="144"/>
      <c r="FM217" s="144"/>
      <c r="FN217" s="144"/>
      <c r="FO217" s="144"/>
      <c r="FP217" s="144"/>
      <c r="FQ217" s="144"/>
      <c r="FR217" s="144"/>
      <c r="FS217" s="144"/>
      <c r="FT217" s="144"/>
      <c r="FU217" s="144"/>
      <c r="FV217" s="144"/>
      <c r="FW217" s="144"/>
      <c r="FX217" s="144"/>
      <c r="FY217" s="144"/>
      <c r="FZ217" s="144"/>
      <c r="GA217" s="144"/>
      <c r="GB217" s="144"/>
      <c r="GC217" s="144"/>
      <c r="GD217" s="144"/>
      <c r="GE217" s="144"/>
      <c r="GF217" s="144"/>
      <c r="GG217" s="144"/>
      <c r="GH217" s="144"/>
      <c r="GI217" s="144"/>
      <c r="GJ217" s="144"/>
      <c r="GK217" s="144"/>
      <c r="GL217" s="144"/>
      <c r="GM217" s="144"/>
      <c r="GN217" s="144"/>
      <c r="GO217" s="144"/>
      <c r="GP217" s="144"/>
      <c r="GQ217" s="144"/>
      <c r="GR217" s="144"/>
      <c r="GS217" s="144"/>
      <c r="GT217" s="144"/>
      <c r="GU217" s="144"/>
      <c r="GV217" s="144"/>
      <c r="GW217" s="144"/>
      <c r="GX217" s="144"/>
      <c r="GY217" s="144"/>
      <c r="GZ217" s="144"/>
      <c r="HA217" s="144"/>
      <c r="HB217" s="144"/>
      <c r="HC217" s="144"/>
      <c r="HD217" s="144"/>
      <c r="HE217" s="144"/>
      <c r="HF217" s="144"/>
      <c r="HG217" s="144"/>
      <c r="HH217" s="144"/>
      <c r="HI217" s="144"/>
      <c r="HJ217" s="144"/>
      <c r="HK217" s="144"/>
      <c r="HL217" s="144"/>
      <c r="HM217" s="144"/>
      <c r="HN217" s="144"/>
      <c r="HO217" s="144"/>
      <c r="HP217" s="144"/>
      <c r="HQ217" s="144"/>
      <c r="HR217" s="144"/>
      <c r="HS217" s="144"/>
      <c r="HT217" s="144"/>
      <c r="HU217" s="144"/>
      <c r="HV217" s="144"/>
      <c r="HW217" s="144"/>
      <c r="HX217" s="144"/>
      <c r="HY217" s="144"/>
      <c r="HZ217" s="144"/>
      <c r="IA217" s="144"/>
      <c r="IB217" s="144"/>
      <c r="IC217" s="144"/>
      <c r="ID217" s="144"/>
      <c r="IE217" s="144"/>
      <c r="IF217" s="144"/>
      <c r="IG217" s="144"/>
      <c r="IH217" s="144"/>
      <c r="II217" s="144"/>
      <c r="IJ217" s="144"/>
      <c r="IK217" s="144"/>
      <c r="IL217" s="144"/>
      <c r="IM217" s="144"/>
      <c r="IN217" s="144"/>
      <c r="IO217" s="144"/>
      <c r="IP217" s="144"/>
      <c r="IQ217" s="144"/>
      <c r="IR217" s="144"/>
      <c r="IS217" s="144"/>
      <c r="IT217" s="144"/>
      <c r="IU217" s="144"/>
      <c r="IV217" s="144"/>
    </row>
    <row r="218" spans="1:256">
      <c r="A218" s="215">
        <v>88</v>
      </c>
      <c r="B218" s="222" t="s">
        <v>1047</v>
      </c>
      <c r="C218" s="65" t="s">
        <v>1196</v>
      </c>
      <c r="D218" s="64" t="s">
        <v>1001</v>
      </c>
      <c r="E218" s="79">
        <v>1</v>
      </c>
      <c r="F218" s="80"/>
      <c r="G218" s="79"/>
      <c r="H218" s="57"/>
      <c r="I218" s="57"/>
      <c r="J218" s="57"/>
      <c r="K218" s="80"/>
      <c r="L218" s="57"/>
      <c r="M218" s="57"/>
      <c r="N218" s="197">
        <v>0.04</v>
      </c>
      <c r="O218" s="197">
        <v>0.03</v>
      </c>
      <c r="P218" s="197">
        <v>2.5000000000000001E-2</v>
      </c>
      <c r="Q218" s="200">
        <v>5</v>
      </c>
      <c r="R218" s="450">
        <f t="shared" si="6"/>
        <v>0.2</v>
      </c>
      <c r="S218" s="201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  <c r="AU218" s="144"/>
      <c r="AV218" s="144"/>
      <c r="AW218" s="144"/>
      <c r="AX218" s="144"/>
      <c r="AY218" s="144"/>
      <c r="AZ218" s="144"/>
      <c r="BA218" s="144"/>
      <c r="BB218" s="144"/>
      <c r="BC218" s="144"/>
      <c r="BD218" s="144"/>
      <c r="BE218" s="144"/>
      <c r="BF218" s="144"/>
      <c r="BG218" s="144"/>
      <c r="BH218" s="144"/>
      <c r="BI218" s="144"/>
      <c r="BJ218" s="144"/>
      <c r="BK218" s="144"/>
      <c r="BL218" s="144"/>
      <c r="BM218" s="144"/>
      <c r="BN218" s="144"/>
      <c r="BO218" s="144"/>
      <c r="BP218" s="144"/>
      <c r="BQ218" s="144"/>
      <c r="BR218" s="144"/>
      <c r="BS218" s="144"/>
      <c r="BT218" s="144"/>
      <c r="BU218" s="144"/>
      <c r="BV218" s="144"/>
      <c r="BW218" s="144"/>
      <c r="BX218" s="144"/>
      <c r="BY218" s="144"/>
      <c r="BZ218" s="144"/>
      <c r="CA218" s="144"/>
      <c r="CB218" s="144"/>
      <c r="CC218" s="144"/>
      <c r="CD218" s="144"/>
      <c r="CE218" s="144"/>
      <c r="CF218" s="144"/>
      <c r="CG218" s="144"/>
      <c r="CH218" s="144"/>
      <c r="CI218" s="144"/>
      <c r="CJ218" s="144"/>
      <c r="CK218" s="144"/>
      <c r="CL218" s="144"/>
      <c r="CM218" s="144"/>
      <c r="CN218" s="144"/>
      <c r="CO218" s="144"/>
      <c r="CP218" s="144"/>
      <c r="CQ218" s="144"/>
      <c r="CR218" s="144"/>
      <c r="CS218" s="144"/>
      <c r="CT218" s="144"/>
      <c r="CU218" s="144"/>
      <c r="CV218" s="144"/>
      <c r="CW218" s="144"/>
      <c r="CX218" s="144"/>
      <c r="CY218" s="144"/>
      <c r="CZ218" s="144"/>
      <c r="DA218" s="144"/>
      <c r="DB218" s="144"/>
      <c r="DC218" s="144"/>
      <c r="DD218" s="144"/>
      <c r="DE218" s="144"/>
      <c r="DF218" s="144"/>
      <c r="DG218" s="144"/>
      <c r="DH218" s="144"/>
      <c r="DI218" s="144"/>
      <c r="DJ218" s="144"/>
      <c r="DK218" s="144"/>
      <c r="DL218" s="144"/>
      <c r="DM218" s="144"/>
      <c r="DN218" s="144"/>
      <c r="DO218" s="144"/>
      <c r="DP218" s="144"/>
      <c r="DQ218" s="144"/>
      <c r="DR218" s="144"/>
      <c r="DS218" s="144"/>
      <c r="DT218" s="144"/>
      <c r="DU218" s="144"/>
      <c r="DV218" s="144"/>
      <c r="DW218" s="144"/>
      <c r="DX218" s="144"/>
      <c r="DY218" s="144"/>
      <c r="DZ218" s="144"/>
      <c r="EA218" s="144"/>
      <c r="EB218" s="144"/>
      <c r="EC218" s="144"/>
      <c r="ED218" s="144"/>
      <c r="EE218" s="144"/>
      <c r="EF218" s="144"/>
      <c r="EG218" s="144"/>
      <c r="EH218" s="144"/>
      <c r="EI218" s="144"/>
      <c r="EJ218" s="144"/>
      <c r="EK218" s="144"/>
      <c r="EL218" s="144"/>
      <c r="EM218" s="144"/>
      <c r="EN218" s="144"/>
      <c r="EO218" s="144"/>
      <c r="EP218" s="144"/>
      <c r="EQ218" s="144"/>
      <c r="ER218" s="144"/>
      <c r="ES218" s="144"/>
      <c r="ET218" s="144"/>
      <c r="EU218" s="144"/>
      <c r="EV218" s="144"/>
      <c r="EW218" s="144"/>
      <c r="EX218" s="144"/>
      <c r="EY218" s="144"/>
      <c r="EZ218" s="144"/>
      <c r="FA218" s="144"/>
      <c r="FB218" s="144"/>
      <c r="FC218" s="144"/>
      <c r="FD218" s="144"/>
      <c r="FE218" s="144"/>
      <c r="FF218" s="144"/>
      <c r="FG218" s="144"/>
      <c r="FH218" s="144"/>
      <c r="FI218" s="144"/>
      <c r="FJ218" s="144"/>
      <c r="FK218" s="144"/>
      <c r="FL218" s="144"/>
      <c r="FM218" s="144"/>
      <c r="FN218" s="144"/>
      <c r="FO218" s="144"/>
      <c r="FP218" s="144"/>
      <c r="FQ218" s="144"/>
      <c r="FR218" s="144"/>
      <c r="FS218" s="144"/>
      <c r="FT218" s="144"/>
      <c r="FU218" s="144"/>
      <c r="FV218" s="144"/>
      <c r="FW218" s="144"/>
      <c r="FX218" s="144"/>
      <c r="FY218" s="144"/>
      <c r="FZ218" s="144"/>
      <c r="GA218" s="144"/>
      <c r="GB218" s="144"/>
      <c r="GC218" s="144"/>
      <c r="GD218" s="144"/>
      <c r="GE218" s="144"/>
      <c r="GF218" s="144"/>
      <c r="GG218" s="144"/>
      <c r="GH218" s="144"/>
      <c r="GI218" s="144"/>
      <c r="GJ218" s="144"/>
      <c r="GK218" s="144"/>
      <c r="GL218" s="144"/>
      <c r="GM218" s="144"/>
      <c r="GN218" s="144"/>
      <c r="GO218" s="144"/>
      <c r="GP218" s="144"/>
      <c r="GQ218" s="144"/>
      <c r="GR218" s="144"/>
      <c r="GS218" s="144"/>
      <c r="GT218" s="144"/>
      <c r="GU218" s="144"/>
      <c r="GV218" s="144"/>
      <c r="GW218" s="144"/>
      <c r="GX218" s="144"/>
      <c r="GY218" s="144"/>
      <c r="GZ218" s="144"/>
      <c r="HA218" s="144"/>
      <c r="HB218" s="144"/>
      <c r="HC218" s="144"/>
      <c r="HD218" s="144"/>
      <c r="HE218" s="144"/>
      <c r="HF218" s="144"/>
      <c r="HG218" s="144"/>
      <c r="HH218" s="144"/>
      <c r="HI218" s="144"/>
      <c r="HJ218" s="144"/>
      <c r="HK218" s="144"/>
      <c r="HL218" s="144"/>
      <c r="HM218" s="144"/>
      <c r="HN218" s="144"/>
      <c r="HO218" s="144"/>
      <c r="HP218" s="144"/>
      <c r="HQ218" s="144"/>
      <c r="HR218" s="144"/>
      <c r="HS218" s="144"/>
      <c r="HT218" s="144"/>
      <c r="HU218" s="144"/>
      <c r="HV218" s="144"/>
      <c r="HW218" s="144"/>
      <c r="HX218" s="144"/>
      <c r="HY218" s="144"/>
      <c r="HZ218" s="144"/>
      <c r="IA218" s="144"/>
      <c r="IB218" s="144"/>
      <c r="IC218" s="144"/>
      <c r="ID218" s="144"/>
      <c r="IE218" s="144"/>
      <c r="IF218" s="144"/>
      <c r="IG218" s="144"/>
      <c r="IH218" s="144"/>
      <c r="II218" s="144"/>
      <c r="IJ218" s="144"/>
      <c r="IK218" s="144"/>
      <c r="IL218" s="144"/>
      <c r="IM218" s="144"/>
      <c r="IN218" s="144"/>
      <c r="IO218" s="144"/>
      <c r="IP218" s="144"/>
      <c r="IQ218" s="144"/>
      <c r="IR218" s="144"/>
      <c r="IS218" s="144"/>
      <c r="IT218" s="144"/>
      <c r="IU218" s="144"/>
      <c r="IV218" s="144"/>
    </row>
    <row r="219" spans="1:256">
      <c r="A219" s="205">
        <v>89</v>
      </c>
      <c r="B219" s="222" t="s">
        <v>1213</v>
      </c>
      <c r="C219" s="65" t="s">
        <v>1196</v>
      </c>
      <c r="D219" s="64" t="s">
        <v>1001</v>
      </c>
      <c r="E219" s="79">
        <v>1</v>
      </c>
      <c r="F219" s="80"/>
      <c r="G219" s="79"/>
      <c r="H219" s="57"/>
      <c r="I219" s="57"/>
      <c r="J219" s="57"/>
      <c r="K219" s="80"/>
      <c r="L219" s="57"/>
      <c r="M219" s="57"/>
      <c r="N219" s="197">
        <v>0.04</v>
      </c>
      <c r="O219" s="197">
        <v>0.03</v>
      </c>
      <c r="P219" s="197">
        <v>2.5000000000000001E-2</v>
      </c>
      <c r="Q219" s="200">
        <v>5</v>
      </c>
      <c r="R219" s="450">
        <f t="shared" si="6"/>
        <v>0.2</v>
      </c>
      <c r="S219" s="201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  <c r="AU219" s="144"/>
      <c r="AV219" s="144"/>
      <c r="AW219" s="144"/>
      <c r="AX219" s="144"/>
      <c r="AY219" s="144"/>
      <c r="AZ219" s="144"/>
      <c r="BA219" s="144"/>
      <c r="BB219" s="144"/>
      <c r="BC219" s="144"/>
      <c r="BD219" s="144"/>
      <c r="BE219" s="144"/>
      <c r="BF219" s="144"/>
      <c r="BG219" s="144"/>
      <c r="BH219" s="144"/>
      <c r="BI219" s="144"/>
      <c r="BJ219" s="144"/>
      <c r="BK219" s="144"/>
      <c r="BL219" s="144"/>
      <c r="BM219" s="144"/>
      <c r="BN219" s="144"/>
      <c r="BO219" s="144"/>
      <c r="BP219" s="144"/>
      <c r="BQ219" s="144"/>
      <c r="BR219" s="144"/>
      <c r="BS219" s="144"/>
      <c r="BT219" s="144"/>
      <c r="BU219" s="144"/>
      <c r="BV219" s="144"/>
      <c r="BW219" s="144"/>
      <c r="BX219" s="144"/>
      <c r="BY219" s="144"/>
      <c r="BZ219" s="144"/>
      <c r="CA219" s="144"/>
      <c r="CB219" s="144"/>
      <c r="CC219" s="144"/>
      <c r="CD219" s="144"/>
      <c r="CE219" s="144"/>
      <c r="CF219" s="144"/>
      <c r="CG219" s="144"/>
      <c r="CH219" s="144"/>
      <c r="CI219" s="144"/>
      <c r="CJ219" s="144"/>
      <c r="CK219" s="144"/>
      <c r="CL219" s="144"/>
      <c r="CM219" s="144"/>
      <c r="CN219" s="144"/>
      <c r="CO219" s="144"/>
      <c r="CP219" s="144"/>
      <c r="CQ219" s="144"/>
      <c r="CR219" s="144"/>
      <c r="CS219" s="144"/>
      <c r="CT219" s="144"/>
      <c r="CU219" s="144"/>
      <c r="CV219" s="144"/>
      <c r="CW219" s="144"/>
      <c r="CX219" s="144"/>
      <c r="CY219" s="144"/>
      <c r="CZ219" s="144"/>
      <c r="DA219" s="144"/>
      <c r="DB219" s="144"/>
      <c r="DC219" s="144"/>
      <c r="DD219" s="144"/>
      <c r="DE219" s="144"/>
      <c r="DF219" s="144"/>
      <c r="DG219" s="144"/>
      <c r="DH219" s="144"/>
      <c r="DI219" s="144"/>
      <c r="DJ219" s="144"/>
      <c r="DK219" s="144"/>
      <c r="DL219" s="144"/>
      <c r="DM219" s="144"/>
      <c r="DN219" s="144"/>
      <c r="DO219" s="144"/>
      <c r="DP219" s="144"/>
      <c r="DQ219" s="144"/>
      <c r="DR219" s="144"/>
      <c r="DS219" s="144"/>
      <c r="DT219" s="144"/>
      <c r="DU219" s="144"/>
      <c r="DV219" s="144"/>
      <c r="DW219" s="144"/>
      <c r="DX219" s="144"/>
      <c r="DY219" s="144"/>
      <c r="DZ219" s="144"/>
      <c r="EA219" s="144"/>
      <c r="EB219" s="144"/>
      <c r="EC219" s="144"/>
      <c r="ED219" s="144"/>
      <c r="EE219" s="144"/>
      <c r="EF219" s="144"/>
      <c r="EG219" s="144"/>
      <c r="EH219" s="144"/>
      <c r="EI219" s="144"/>
      <c r="EJ219" s="144"/>
      <c r="EK219" s="144"/>
      <c r="EL219" s="144"/>
      <c r="EM219" s="144"/>
      <c r="EN219" s="144"/>
      <c r="EO219" s="144"/>
      <c r="EP219" s="144"/>
      <c r="EQ219" s="144"/>
      <c r="ER219" s="144"/>
      <c r="ES219" s="144"/>
      <c r="ET219" s="144"/>
      <c r="EU219" s="144"/>
      <c r="EV219" s="144"/>
      <c r="EW219" s="144"/>
      <c r="EX219" s="144"/>
      <c r="EY219" s="144"/>
      <c r="EZ219" s="144"/>
      <c r="FA219" s="144"/>
      <c r="FB219" s="144"/>
      <c r="FC219" s="144"/>
      <c r="FD219" s="144"/>
      <c r="FE219" s="144"/>
      <c r="FF219" s="144"/>
      <c r="FG219" s="144"/>
      <c r="FH219" s="144"/>
      <c r="FI219" s="144"/>
      <c r="FJ219" s="144"/>
      <c r="FK219" s="144"/>
      <c r="FL219" s="144"/>
      <c r="FM219" s="144"/>
      <c r="FN219" s="144"/>
      <c r="FO219" s="144"/>
      <c r="FP219" s="144"/>
      <c r="FQ219" s="144"/>
      <c r="FR219" s="144"/>
      <c r="FS219" s="144"/>
      <c r="FT219" s="144"/>
      <c r="FU219" s="144"/>
      <c r="FV219" s="144"/>
      <c r="FW219" s="144"/>
      <c r="FX219" s="144"/>
      <c r="FY219" s="144"/>
      <c r="FZ219" s="144"/>
      <c r="GA219" s="144"/>
      <c r="GB219" s="144"/>
      <c r="GC219" s="144"/>
      <c r="GD219" s="144"/>
      <c r="GE219" s="144"/>
      <c r="GF219" s="144"/>
      <c r="GG219" s="144"/>
      <c r="GH219" s="144"/>
      <c r="GI219" s="144"/>
      <c r="GJ219" s="144"/>
      <c r="GK219" s="144"/>
      <c r="GL219" s="144"/>
      <c r="GM219" s="144"/>
      <c r="GN219" s="144"/>
      <c r="GO219" s="144"/>
      <c r="GP219" s="144"/>
      <c r="GQ219" s="144"/>
      <c r="GR219" s="144"/>
      <c r="GS219" s="144"/>
      <c r="GT219" s="144"/>
      <c r="GU219" s="144"/>
      <c r="GV219" s="144"/>
      <c r="GW219" s="144"/>
      <c r="GX219" s="144"/>
      <c r="GY219" s="144"/>
      <c r="GZ219" s="144"/>
      <c r="HA219" s="144"/>
      <c r="HB219" s="144"/>
      <c r="HC219" s="144"/>
      <c r="HD219" s="144"/>
      <c r="HE219" s="144"/>
      <c r="HF219" s="144"/>
      <c r="HG219" s="144"/>
      <c r="HH219" s="144"/>
      <c r="HI219" s="144"/>
      <c r="HJ219" s="144"/>
      <c r="HK219" s="144"/>
      <c r="HL219" s="144"/>
      <c r="HM219" s="144"/>
      <c r="HN219" s="144"/>
      <c r="HO219" s="144"/>
      <c r="HP219" s="144"/>
      <c r="HQ219" s="144"/>
      <c r="HR219" s="144"/>
      <c r="HS219" s="144"/>
      <c r="HT219" s="144"/>
      <c r="HU219" s="144"/>
      <c r="HV219" s="144"/>
      <c r="HW219" s="144"/>
      <c r="HX219" s="144"/>
      <c r="HY219" s="144"/>
      <c r="HZ219" s="144"/>
      <c r="IA219" s="144"/>
      <c r="IB219" s="144"/>
      <c r="IC219" s="144"/>
      <c r="ID219" s="144"/>
      <c r="IE219" s="144"/>
      <c r="IF219" s="144"/>
      <c r="IG219" s="144"/>
      <c r="IH219" s="144"/>
      <c r="II219" s="144"/>
      <c r="IJ219" s="144"/>
      <c r="IK219" s="144"/>
      <c r="IL219" s="144"/>
      <c r="IM219" s="144"/>
      <c r="IN219" s="144"/>
      <c r="IO219" s="144"/>
      <c r="IP219" s="144"/>
      <c r="IQ219" s="144"/>
      <c r="IR219" s="144"/>
      <c r="IS219" s="144"/>
      <c r="IT219" s="144"/>
      <c r="IU219" s="144"/>
      <c r="IV219" s="144"/>
    </row>
    <row r="220" spans="1:256">
      <c r="A220" s="215">
        <v>90</v>
      </c>
      <c r="B220" s="222" t="s">
        <v>1214</v>
      </c>
      <c r="C220" s="65" t="s">
        <v>1196</v>
      </c>
      <c r="D220" s="64" t="s">
        <v>1001</v>
      </c>
      <c r="E220" s="79">
        <v>1</v>
      </c>
      <c r="F220" s="80"/>
      <c r="G220" s="79"/>
      <c r="H220" s="57"/>
      <c r="I220" s="57"/>
      <c r="J220" s="57"/>
      <c r="K220" s="80"/>
      <c r="L220" s="57"/>
      <c r="M220" s="57"/>
      <c r="N220" s="197">
        <v>0.04</v>
      </c>
      <c r="O220" s="197">
        <v>0.03</v>
      </c>
      <c r="P220" s="197">
        <v>2.5000000000000001E-2</v>
      </c>
      <c r="Q220" s="200">
        <v>5</v>
      </c>
      <c r="R220" s="450">
        <f t="shared" si="6"/>
        <v>0.2</v>
      </c>
      <c r="S220" s="201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  <c r="AU220" s="144"/>
      <c r="AV220" s="144"/>
      <c r="AW220" s="144"/>
      <c r="AX220" s="144"/>
      <c r="AY220" s="144"/>
      <c r="AZ220" s="144"/>
      <c r="BA220" s="144"/>
      <c r="BB220" s="144"/>
      <c r="BC220" s="144"/>
      <c r="BD220" s="144"/>
      <c r="BE220" s="144"/>
      <c r="BF220" s="144"/>
      <c r="BG220" s="144"/>
      <c r="BH220" s="144"/>
      <c r="BI220" s="144"/>
      <c r="BJ220" s="144"/>
      <c r="BK220" s="144"/>
      <c r="BL220" s="144"/>
      <c r="BM220" s="144"/>
      <c r="BN220" s="144"/>
      <c r="BO220" s="144"/>
      <c r="BP220" s="144"/>
      <c r="BQ220" s="144"/>
      <c r="BR220" s="144"/>
      <c r="BS220" s="144"/>
      <c r="BT220" s="144"/>
      <c r="BU220" s="144"/>
      <c r="BV220" s="144"/>
      <c r="BW220" s="144"/>
      <c r="BX220" s="144"/>
      <c r="BY220" s="144"/>
      <c r="BZ220" s="144"/>
      <c r="CA220" s="144"/>
      <c r="CB220" s="144"/>
      <c r="CC220" s="144"/>
      <c r="CD220" s="144"/>
      <c r="CE220" s="144"/>
      <c r="CF220" s="144"/>
      <c r="CG220" s="144"/>
      <c r="CH220" s="144"/>
      <c r="CI220" s="144"/>
      <c r="CJ220" s="144"/>
      <c r="CK220" s="144"/>
      <c r="CL220" s="144"/>
      <c r="CM220" s="144"/>
      <c r="CN220" s="144"/>
      <c r="CO220" s="144"/>
      <c r="CP220" s="144"/>
      <c r="CQ220" s="144"/>
      <c r="CR220" s="144"/>
      <c r="CS220" s="144"/>
      <c r="CT220" s="144"/>
      <c r="CU220" s="144"/>
      <c r="CV220" s="144"/>
      <c r="CW220" s="144"/>
      <c r="CX220" s="144"/>
      <c r="CY220" s="144"/>
      <c r="CZ220" s="144"/>
      <c r="DA220" s="144"/>
      <c r="DB220" s="144"/>
      <c r="DC220" s="144"/>
      <c r="DD220" s="144"/>
      <c r="DE220" s="144"/>
      <c r="DF220" s="144"/>
      <c r="DG220" s="144"/>
      <c r="DH220" s="144"/>
      <c r="DI220" s="144"/>
      <c r="DJ220" s="144"/>
      <c r="DK220" s="144"/>
      <c r="DL220" s="144"/>
      <c r="DM220" s="144"/>
      <c r="DN220" s="144"/>
      <c r="DO220" s="144"/>
      <c r="DP220" s="144"/>
      <c r="DQ220" s="144"/>
      <c r="DR220" s="144"/>
      <c r="DS220" s="144"/>
      <c r="DT220" s="144"/>
      <c r="DU220" s="144"/>
      <c r="DV220" s="144"/>
      <c r="DW220" s="144"/>
      <c r="DX220" s="144"/>
      <c r="DY220" s="144"/>
      <c r="DZ220" s="144"/>
      <c r="EA220" s="144"/>
      <c r="EB220" s="144"/>
      <c r="EC220" s="144"/>
      <c r="ED220" s="144"/>
      <c r="EE220" s="144"/>
      <c r="EF220" s="144"/>
      <c r="EG220" s="144"/>
      <c r="EH220" s="144"/>
      <c r="EI220" s="144"/>
      <c r="EJ220" s="144"/>
      <c r="EK220" s="144"/>
      <c r="EL220" s="144"/>
      <c r="EM220" s="144"/>
      <c r="EN220" s="144"/>
      <c r="EO220" s="144"/>
      <c r="EP220" s="144"/>
      <c r="EQ220" s="144"/>
      <c r="ER220" s="144"/>
      <c r="ES220" s="144"/>
      <c r="ET220" s="144"/>
      <c r="EU220" s="144"/>
      <c r="EV220" s="144"/>
      <c r="EW220" s="144"/>
      <c r="EX220" s="144"/>
      <c r="EY220" s="144"/>
      <c r="EZ220" s="144"/>
      <c r="FA220" s="144"/>
      <c r="FB220" s="144"/>
      <c r="FC220" s="144"/>
      <c r="FD220" s="144"/>
      <c r="FE220" s="144"/>
      <c r="FF220" s="144"/>
      <c r="FG220" s="144"/>
      <c r="FH220" s="144"/>
      <c r="FI220" s="144"/>
      <c r="FJ220" s="144"/>
      <c r="FK220" s="144"/>
      <c r="FL220" s="144"/>
      <c r="FM220" s="144"/>
      <c r="FN220" s="144"/>
      <c r="FO220" s="144"/>
      <c r="FP220" s="144"/>
      <c r="FQ220" s="144"/>
      <c r="FR220" s="144"/>
      <c r="FS220" s="144"/>
      <c r="FT220" s="144"/>
      <c r="FU220" s="144"/>
      <c r="FV220" s="144"/>
      <c r="FW220" s="144"/>
      <c r="FX220" s="144"/>
      <c r="FY220" s="144"/>
      <c r="FZ220" s="144"/>
      <c r="GA220" s="144"/>
      <c r="GB220" s="144"/>
      <c r="GC220" s="144"/>
      <c r="GD220" s="144"/>
      <c r="GE220" s="144"/>
      <c r="GF220" s="144"/>
      <c r="GG220" s="144"/>
      <c r="GH220" s="144"/>
      <c r="GI220" s="144"/>
      <c r="GJ220" s="144"/>
      <c r="GK220" s="144"/>
      <c r="GL220" s="144"/>
      <c r="GM220" s="144"/>
      <c r="GN220" s="144"/>
      <c r="GO220" s="144"/>
      <c r="GP220" s="144"/>
      <c r="GQ220" s="144"/>
      <c r="GR220" s="144"/>
      <c r="GS220" s="144"/>
      <c r="GT220" s="144"/>
      <c r="GU220" s="144"/>
      <c r="GV220" s="144"/>
      <c r="GW220" s="144"/>
      <c r="GX220" s="144"/>
      <c r="GY220" s="144"/>
      <c r="GZ220" s="144"/>
      <c r="HA220" s="144"/>
      <c r="HB220" s="144"/>
      <c r="HC220" s="144"/>
      <c r="HD220" s="144"/>
      <c r="HE220" s="144"/>
      <c r="HF220" s="144"/>
      <c r="HG220" s="144"/>
      <c r="HH220" s="144"/>
      <c r="HI220" s="144"/>
      <c r="HJ220" s="144"/>
      <c r="HK220" s="144"/>
      <c r="HL220" s="144"/>
      <c r="HM220" s="144"/>
      <c r="HN220" s="144"/>
      <c r="HO220" s="144"/>
      <c r="HP220" s="144"/>
      <c r="HQ220" s="144"/>
      <c r="HR220" s="144"/>
      <c r="HS220" s="144"/>
      <c r="HT220" s="144"/>
      <c r="HU220" s="144"/>
      <c r="HV220" s="144"/>
      <c r="HW220" s="144"/>
      <c r="HX220" s="144"/>
      <c r="HY220" s="144"/>
      <c r="HZ220" s="144"/>
      <c r="IA220" s="144"/>
      <c r="IB220" s="144"/>
      <c r="IC220" s="144"/>
      <c r="ID220" s="144"/>
      <c r="IE220" s="144"/>
      <c r="IF220" s="144"/>
      <c r="IG220" s="144"/>
      <c r="IH220" s="144"/>
      <c r="II220" s="144"/>
      <c r="IJ220" s="144"/>
      <c r="IK220" s="144"/>
      <c r="IL220" s="144"/>
      <c r="IM220" s="144"/>
      <c r="IN220" s="144"/>
      <c r="IO220" s="144"/>
      <c r="IP220" s="144"/>
      <c r="IQ220" s="144"/>
      <c r="IR220" s="144"/>
      <c r="IS220" s="144"/>
      <c r="IT220" s="144"/>
      <c r="IU220" s="144"/>
      <c r="IV220" s="144"/>
    </row>
    <row r="221" spans="1:256">
      <c r="A221" s="205">
        <v>91</v>
      </c>
      <c r="B221" s="222" t="s">
        <v>1215</v>
      </c>
      <c r="C221" s="65" t="s">
        <v>1196</v>
      </c>
      <c r="D221" s="64" t="s">
        <v>1001</v>
      </c>
      <c r="E221" s="79">
        <v>1</v>
      </c>
      <c r="F221" s="80"/>
      <c r="G221" s="79"/>
      <c r="H221" s="57"/>
      <c r="I221" s="57"/>
      <c r="J221" s="57"/>
      <c r="K221" s="80"/>
      <c r="L221" s="57"/>
      <c r="M221" s="57"/>
      <c r="N221" s="197">
        <v>0.04</v>
      </c>
      <c r="O221" s="197">
        <v>0.03</v>
      </c>
      <c r="P221" s="197">
        <v>2.5000000000000001E-2</v>
      </c>
      <c r="Q221" s="200">
        <v>5</v>
      </c>
      <c r="R221" s="450">
        <f t="shared" si="6"/>
        <v>0.2</v>
      </c>
      <c r="S221" s="201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  <c r="AU221" s="144"/>
      <c r="AV221" s="144"/>
      <c r="AW221" s="144"/>
      <c r="AX221" s="144"/>
      <c r="AY221" s="144"/>
      <c r="AZ221" s="144"/>
      <c r="BA221" s="144"/>
      <c r="BB221" s="144"/>
      <c r="BC221" s="144"/>
      <c r="BD221" s="144"/>
      <c r="BE221" s="144"/>
      <c r="BF221" s="144"/>
      <c r="BG221" s="144"/>
      <c r="BH221" s="144"/>
      <c r="BI221" s="144"/>
      <c r="BJ221" s="144"/>
      <c r="BK221" s="144"/>
      <c r="BL221" s="144"/>
      <c r="BM221" s="144"/>
      <c r="BN221" s="144"/>
      <c r="BO221" s="144"/>
      <c r="BP221" s="144"/>
      <c r="BQ221" s="144"/>
      <c r="BR221" s="144"/>
      <c r="BS221" s="144"/>
      <c r="BT221" s="144"/>
      <c r="BU221" s="144"/>
      <c r="BV221" s="144"/>
      <c r="BW221" s="144"/>
      <c r="BX221" s="144"/>
      <c r="BY221" s="144"/>
      <c r="BZ221" s="144"/>
      <c r="CA221" s="144"/>
      <c r="CB221" s="144"/>
      <c r="CC221" s="144"/>
      <c r="CD221" s="144"/>
      <c r="CE221" s="144"/>
      <c r="CF221" s="144"/>
      <c r="CG221" s="144"/>
      <c r="CH221" s="144"/>
      <c r="CI221" s="144"/>
      <c r="CJ221" s="144"/>
      <c r="CK221" s="144"/>
      <c r="CL221" s="144"/>
      <c r="CM221" s="144"/>
      <c r="CN221" s="144"/>
      <c r="CO221" s="144"/>
      <c r="CP221" s="144"/>
      <c r="CQ221" s="144"/>
      <c r="CR221" s="144"/>
      <c r="CS221" s="144"/>
      <c r="CT221" s="144"/>
      <c r="CU221" s="144"/>
      <c r="CV221" s="144"/>
      <c r="CW221" s="144"/>
      <c r="CX221" s="144"/>
      <c r="CY221" s="144"/>
      <c r="CZ221" s="144"/>
      <c r="DA221" s="144"/>
      <c r="DB221" s="144"/>
      <c r="DC221" s="144"/>
      <c r="DD221" s="144"/>
      <c r="DE221" s="144"/>
      <c r="DF221" s="144"/>
      <c r="DG221" s="144"/>
      <c r="DH221" s="144"/>
      <c r="DI221" s="144"/>
      <c r="DJ221" s="144"/>
      <c r="DK221" s="144"/>
      <c r="DL221" s="144"/>
      <c r="DM221" s="144"/>
      <c r="DN221" s="144"/>
      <c r="DO221" s="144"/>
      <c r="DP221" s="144"/>
      <c r="DQ221" s="144"/>
      <c r="DR221" s="144"/>
      <c r="DS221" s="144"/>
      <c r="DT221" s="144"/>
      <c r="DU221" s="144"/>
      <c r="DV221" s="144"/>
      <c r="DW221" s="144"/>
      <c r="DX221" s="144"/>
      <c r="DY221" s="144"/>
      <c r="DZ221" s="144"/>
      <c r="EA221" s="144"/>
      <c r="EB221" s="144"/>
      <c r="EC221" s="144"/>
      <c r="ED221" s="144"/>
      <c r="EE221" s="144"/>
      <c r="EF221" s="144"/>
      <c r="EG221" s="144"/>
      <c r="EH221" s="144"/>
      <c r="EI221" s="144"/>
      <c r="EJ221" s="144"/>
      <c r="EK221" s="144"/>
      <c r="EL221" s="144"/>
      <c r="EM221" s="144"/>
      <c r="EN221" s="144"/>
      <c r="EO221" s="144"/>
      <c r="EP221" s="144"/>
      <c r="EQ221" s="144"/>
      <c r="ER221" s="144"/>
      <c r="ES221" s="144"/>
      <c r="ET221" s="144"/>
      <c r="EU221" s="144"/>
      <c r="EV221" s="144"/>
      <c r="EW221" s="144"/>
      <c r="EX221" s="144"/>
      <c r="EY221" s="144"/>
      <c r="EZ221" s="144"/>
      <c r="FA221" s="144"/>
      <c r="FB221" s="144"/>
      <c r="FC221" s="144"/>
      <c r="FD221" s="144"/>
      <c r="FE221" s="144"/>
      <c r="FF221" s="144"/>
      <c r="FG221" s="144"/>
      <c r="FH221" s="144"/>
      <c r="FI221" s="144"/>
      <c r="FJ221" s="144"/>
      <c r="FK221" s="144"/>
      <c r="FL221" s="144"/>
      <c r="FM221" s="144"/>
      <c r="FN221" s="144"/>
      <c r="FO221" s="144"/>
      <c r="FP221" s="144"/>
      <c r="FQ221" s="144"/>
      <c r="FR221" s="144"/>
      <c r="FS221" s="144"/>
      <c r="FT221" s="144"/>
      <c r="FU221" s="144"/>
      <c r="FV221" s="144"/>
      <c r="FW221" s="144"/>
      <c r="FX221" s="144"/>
      <c r="FY221" s="144"/>
      <c r="FZ221" s="144"/>
      <c r="GA221" s="144"/>
      <c r="GB221" s="144"/>
      <c r="GC221" s="144"/>
      <c r="GD221" s="144"/>
      <c r="GE221" s="144"/>
      <c r="GF221" s="144"/>
      <c r="GG221" s="144"/>
      <c r="GH221" s="144"/>
      <c r="GI221" s="144"/>
      <c r="GJ221" s="144"/>
      <c r="GK221" s="144"/>
      <c r="GL221" s="144"/>
      <c r="GM221" s="144"/>
      <c r="GN221" s="144"/>
      <c r="GO221" s="144"/>
      <c r="GP221" s="144"/>
      <c r="GQ221" s="144"/>
      <c r="GR221" s="144"/>
      <c r="GS221" s="144"/>
      <c r="GT221" s="144"/>
      <c r="GU221" s="144"/>
      <c r="GV221" s="144"/>
      <c r="GW221" s="144"/>
      <c r="GX221" s="144"/>
      <c r="GY221" s="144"/>
      <c r="GZ221" s="144"/>
      <c r="HA221" s="144"/>
      <c r="HB221" s="144"/>
      <c r="HC221" s="144"/>
      <c r="HD221" s="144"/>
      <c r="HE221" s="144"/>
      <c r="HF221" s="144"/>
      <c r="HG221" s="144"/>
      <c r="HH221" s="144"/>
      <c r="HI221" s="144"/>
      <c r="HJ221" s="144"/>
      <c r="HK221" s="144"/>
      <c r="HL221" s="144"/>
      <c r="HM221" s="144"/>
      <c r="HN221" s="144"/>
      <c r="HO221" s="144"/>
      <c r="HP221" s="144"/>
      <c r="HQ221" s="144"/>
      <c r="HR221" s="144"/>
      <c r="HS221" s="144"/>
      <c r="HT221" s="144"/>
      <c r="HU221" s="144"/>
      <c r="HV221" s="144"/>
      <c r="HW221" s="144"/>
      <c r="HX221" s="144"/>
      <c r="HY221" s="144"/>
      <c r="HZ221" s="144"/>
      <c r="IA221" s="144"/>
      <c r="IB221" s="144"/>
      <c r="IC221" s="144"/>
      <c r="ID221" s="144"/>
      <c r="IE221" s="144"/>
      <c r="IF221" s="144"/>
      <c r="IG221" s="144"/>
      <c r="IH221" s="144"/>
      <c r="II221" s="144"/>
      <c r="IJ221" s="144"/>
      <c r="IK221" s="144"/>
      <c r="IL221" s="144"/>
      <c r="IM221" s="144"/>
      <c r="IN221" s="144"/>
      <c r="IO221" s="144"/>
      <c r="IP221" s="144"/>
      <c r="IQ221" s="144"/>
      <c r="IR221" s="144"/>
      <c r="IS221" s="144"/>
      <c r="IT221" s="144"/>
      <c r="IU221" s="144"/>
      <c r="IV221" s="144"/>
    </row>
    <row r="222" spans="1:256">
      <c r="A222" s="215">
        <v>92</v>
      </c>
      <c r="B222" s="222" t="s">
        <v>1216</v>
      </c>
      <c r="C222" s="65" t="s">
        <v>1196</v>
      </c>
      <c r="D222" s="64" t="s">
        <v>1001</v>
      </c>
      <c r="E222" s="79">
        <v>1</v>
      </c>
      <c r="F222" s="80"/>
      <c r="G222" s="79"/>
      <c r="H222" s="57"/>
      <c r="I222" s="57"/>
      <c r="J222" s="57"/>
      <c r="K222" s="80"/>
      <c r="L222" s="57"/>
      <c r="M222" s="57"/>
      <c r="N222" s="197">
        <v>0.04</v>
      </c>
      <c r="O222" s="197">
        <v>0.03</v>
      </c>
      <c r="P222" s="197">
        <v>2.5000000000000001E-2</v>
      </c>
      <c r="Q222" s="200">
        <v>5</v>
      </c>
      <c r="R222" s="450">
        <f t="shared" si="6"/>
        <v>0.2</v>
      </c>
      <c r="S222" s="201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  <c r="AU222" s="144"/>
      <c r="AV222" s="144"/>
      <c r="AW222" s="144"/>
      <c r="AX222" s="144"/>
      <c r="AY222" s="144"/>
      <c r="AZ222" s="144"/>
      <c r="BA222" s="144"/>
      <c r="BB222" s="144"/>
      <c r="BC222" s="144"/>
      <c r="BD222" s="144"/>
      <c r="BE222" s="144"/>
      <c r="BF222" s="144"/>
      <c r="BG222" s="144"/>
      <c r="BH222" s="144"/>
      <c r="BI222" s="144"/>
      <c r="BJ222" s="144"/>
      <c r="BK222" s="144"/>
      <c r="BL222" s="144"/>
      <c r="BM222" s="144"/>
      <c r="BN222" s="144"/>
      <c r="BO222" s="144"/>
      <c r="BP222" s="144"/>
      <c r="BQ222" s="144"/>
      <c r="BR222" s="144"/>
      <c r="BS222" s="144"/>
      <c r="BT222" s="144"/>
      <c r="BU222" s="144"/>
      <c r="BV222" s="144"/>
      <c r="BW222" s="144"/>
      <c r="BX222" s="144"/>
      <c r="BY222" s="144"/>
      <c r="BZ222" s="144"/>
      <c r="CA222" s="144"/>
      <c r="CB222" s="144"/>
      <c r="CC222" s="144"/>
      <c r="CD222" s="144"/>
      <c r="CE222" s="144"/>
      <c r="CF222" s="144"/>
      <c r="CG222" s="144"/>
      <c r="CH222" s="144"/>
      <c r="CI222" s="144"/>
      <c r="CJ222" s="144"/>
      <c r="CK222" s="144"/>
      <c r="CL222" s="144"/>
      <c r="CM222" s="144"/>
      <c r="CN222" s="144"/>
      <c r="CO222" s="144"/>
      <c r="CP222" s="144"/>
      <c r="CQ222" s="144"/>
      <c r="CR222" s="144"/>
      <c r="CS222" s="144"/>
      <c r="CT222" s="144"/>
      <c r="CU222" s="144"/>
      <c r="CV222" s="144"/>
      <c r="CW222" s="144"/>
      <c r="CX222" s="144"/>
      <c r="CY222" s="144"/>
      <c r="CZ222" s="144"/>
      <c r="DA222" s="144"/>
      <c r="DB222" s="144"/>
      <c r="DC222" s="144"/>
      <c r="DD222" s="144"/>
      <c r="DE222" s="144"/>
      <c r="DF222" s="144"/>
      <c r="DG222" s="144"/>
      <c r="DH222" s="144"/>
      <c r="DI222" s="144"/>
      <c r="DJ222" s="144"/>
      <c r="DK222" s="144"/>
      <c r="DL222" s="144"/>
      <c r="DM222" s="144"/>
      <c r="DN222" s="144"/>
      <c r="DO222" s="144"/>
      <c r="DP222" s="144"/>
      <c r="DQ222" s="144"/>
      <c r="DR222" s="144"/>
      <c r="DS222" s="144"/>
      <c r="DT222" s="144"/>
      <c r="DU222" s="144"/>
      <c r="DV222" s="144"/>
      <c r="DW222" s="144"/>
      <c r="DX222" s="144"/>
      <c r="DY222" s="144"/>
      <c r="DZ222" s="144"/>
      <c r="EA222" s="144"/>
      <c r="EB222" s="144"/>
      <c r="EC222" s="144"/>
      <c r="ED222" s="144"/>
      <c r="EE222" s="144"/>
      <c r="EF222" s="144"/>
      <c r="EG222" s="144"/>
      <c r="EH222" s="144"/>
      <c r="EI222" s="144"/>
      <c r="EJ222" s="144"/>
      <c r="EK222" s="144"/>
      <c r="EL222" s="144"/>
      <c r="EM222" s="144"/>
      <c r="EN222" s="144"/>
      <c r="EO222" s="144"/>
      <c r="EP222" s="144"/>
      <c r="EQ222" s="144"/>
      <c r="ER222" s="144"/>
      <c r="ES222" s="144"/>
      <c r="ET222" s="144"/>
      <c r="EU222" s="144"/>
      <c r="EV222" s="144"/>
      <c r="EW222" s="144"/>
      <c r="EX222" s="144"/>
      <c r="EY222" s="144"/>
      <c r="EZ222" s="144"/>
      <c r="FA222" s="144"/>
      <c r="FB222" s="144"/>
      <c r="FC222" s="144"/>
      <c r="FD222" s="144"/>
      <c r="FE222" s="144"/>
      <c r="FF222" s="144"/>
      <c r="FG222" s="144"/>
      <c r="FH222" s="144"/>
      <c r="FI222" s="144"/>
      <c r="FJ222" s="144"/>
      <c r="FK222" s="144"/>
      <c r="FL222" s="144"/>
      <c r="FM222" s="144"/>
      <c r="FN222" s="144"/>
      <c r="FO222" s="144"/>
      <c r="FP222" s="144"/>
      <c r="FQ222" s="144"/>
      <c r="FR222" s="144"/>
      <c r="FS222" s="144"/>
      <c r="FT222" s="144"/>
      <c r="FU222" s="144"/>
      <c r="FV222" s="144"/>
      <c r="FW222" s="144"/>
      <c r="FX222" s="144"/>
      <c r="FY222" s="144"/>
      <c r="FZ222" s="144"/>
      <c r="GA222" s="144"/>
      <c r="GB222" s="144"/>
      <c r="GC222" s="144"/>
      <c r="GD222" s="144"/>
      <c r="GE222" s="144"/>
      <c r="GF222" s="144"/>
      <c r="GG222" s="144"/>
      <c r="GH222" s="144"/>
      <c r="GI222" s="144"/>
      <c r="GJ222" s="144"/>
      <c r="GK222" s="144"/>
      <c r="GL222" s="144"/>
      <c r="GM222" s="144"/>
      <c r="GN222" s="144"/>
      <c r="GO222" s="144"/>
      <c r="GP222" s="144"/>
      <c r="GQ222" s="144"/>
      <c r="GR222" s="144"/>
      <c r="GS222" s="144"/>
      <c r="GT222" s="144"/>
      <c r="GU222" s="144"/>
      <c r="GV222" s="144"/>
      <c r="GW222" s="144"/>
      <c r="GX222" s="144"/>
      <c r="GY222" s="144"/>
      <c r="GZ222" s="144"/>
      <c r="HA222" s="144"/>
      <c r="HB222" s="144"/>
      <c r="HC222" s="144"/>
      <c r="HD222" s="144"/>
      <c r="HE222" s="144"/>
      <c r="HF222" s="144"/>
      <c r="HG222" s="144"/>
      <c r="HH222" s="144"/>
      <c r="HI222" s="144"/>
      <c r="HJ222" s="144"/>
      <c r="HK222" s="144"/>
      <c r="HL222" s="144"/>
      <c r="HM222" s="144"/>
      <c r="HN222" s="144"/>
      <c r="HO222" s="144"/>
      <c r="HP222" s="144"/>
      <c r="HQ222" s="144"/>
      <c r="HR222" s="144"/>
      <c r="HS222" s="144"/>
      <c r="HT222" s="144"/>
      <c r="HU222" s="144"/>
      <c r="HV222" s="144"/>
      <c r="HW222" s="144"/>
      <c r="HX222" s="144"/>
      <c r="HY222" s="144"/>
      <c r="HZ222" s="144"/>
      <c r="IA222" s="144"/>
      <c r="IB222" s="144"/>
      <c r="IC222" s="144"/>
      <c r="ID222" s="144"/>
      <c r="IE222" s="144"/>
      <c r="IF222" s="144"/>
      <c r="IG222" s="144"/>
      <c r="IH222" s="144"/>
      <c r="II222" s="144"/>
      <c r="IJ222" s="144"/>
      <c r="IK222" s="144"/>
      <c r="IL222" s="144"/>
      <c r="IM222" s="144"/>
      <c r="IN222" s="144"/>
      <c r="IO222" s="144"/>
      <c r="IP222" s="144"/>
      <c r="IQ222" s="144"/>
      <c r="IR222" s="144"/>
      <c r="IS222" s="144"/>
      <c r="IT222" s="144"/>
      <c r="IU222" s="144"/>
      <c r="IV222" s="144"/>
    </row>
    <row r="223" spans="1:256">
      <c r="A223" s="205">
        <v>93</v>
      </c>
      <c r="B223" s="222" t="s">
        <v>1217</v>
      </c>
      <c r="C223" s="65" t="s">
        <v>1196</v>
      </c>
      <c r="D223" s="64" t="s">
        <v>1001</v>
      </c>
      <c r="E223" s="79">
        <v>1</v>
      </c>
      <c r="F223" s="80"/>
      <c r="G223" s="79"/>
      <c r="H223" s="57"/>
      <c r="I223" s="57"/>
      <c r="J223" s="57"/>
      <c r="K223" s="80"/>
      <c r="L223" s="57"/>
      <c r="M223" s="57"/>
      <c r="N223" s="197">
        <v>0.04</v>
      </c>
      <c r="O223" s="197">
        <v>0.03</v>
      </c>
      <c r="P223" s="197">
        <v>2.5000000000000001E-2</v>
      </c>
      <c r="Q223" s="200">
        <v>5</v>
      </c>
      <c r="R223" s="450">
        <f t="shared" si="6"/>
        <v>0.2</v>
      </c>
      <c r="S223" s="201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  <c r="AU223" s="144"/>
      <c r="AV223" s="144"/>
      <c r="AW223" s="144"/>
      <c r="AX223" s="144"/>
      <c r="AY223" s="144"/>
      <c r="AZ223" s="144"/>
      <c r="BA223" s="144"/>
      <c r="BB223" s="144"/>
      <c r="BC223" s="144"/>
      <c r="BD223" s="144"/>
      <c r="BE223" s="144"/>
      <c r="BF223" s="144"/>
      <c r="BG223" s="144"/>
      <c r="BH223" s="144"/>
      <c r="BI223" s="144"/>
      <c r="BJ223" s="144"/>
      <c r="BK223" s="144"/>
      <c r="BL223" s="144"/>
      <c r="BM223" s="144"/>
      <c r="BN223" s="144"/>
      <c r="BO223" s="144"/>
      <c r="BP223" s="144"/>
      <c r="BQ223" s="144"/>
      <c r="BR223" s="144"/>
      <c r="BS223" s="144"/>
      <c r="BT223" s="144"/>
      <c r="BU223" s="144"/>
      <c r="BV223" s="144"/>
      <c r="BW223" s="144"/>
      <c r="BX223" s="144"/>
      <c r="BY223" s="144"/>
      <c r="BZ223" s="144"/>
      <c r="CA223" s="144"/>
      <c r="CB223" s="144"/>
      <c r="CC223" s="144"/>
      <c r="CD223" s="144"/>
      <c r="CE223" s="144"/>
      <c r="CF223" s="144"/>
      <c r="CG223" s="144"/>
      <c r="CH223" s="144"/>
      <c r="CI223" s="144"/>
      <c r="CJ223" s="144"/>
      <c r="CK223" s="144"/>
      <c r="CL223" s="144"/>
      <c r="CM223" s="144"/>
      <c r="CN223" s="144"/>
      <c r="CO223" s="144"/>
      <c r="CP223" s="144"/>
      <c r="CQ223" s="144"/>
      <c r="CR223" s="144"/>
      <c r="CS223" s="144"/>
      <c r="CT223" s="144"/>
      <c r="CU223" s="144"/>
      <c r="CV223" s="144"/>
      <c r="CW223" s="144"/>
      <c r="CX223" s="144"/>
      <c r="CY223" s="144"/>
      <c r="CZ223" s="144"/>
      <c r="DA223" s="144"/>
      <c r="DB223" s="144"/>
      <c r="DC223" s="144"/>
      <c r="DD223" s="144"/>
      <c r="DE223" s="144"/>
      <c r="DF223" s="144"/>
      <c r="DG223" s="144"/>
      <c r="DH223" s="144"/>
      <c r="DI223" s="144"/>
      <c r="DJ223" s="144"/>
      <c r="DK223" s="144"/>
      <c r="DL223" s="144"/>
      <c r="DM223" s="144"/>
      <c r="DN223" s="144"/>
      <c r="DO223" s="144"/>
      <c r="DP223" s="144"/>
      <c r="DQ223" s="144"/>
      <c r="DR223" s="144"/>
      <c r="DS223" s="144"/>
      <c r="DT223" s="144"/>
      <c r="DU223" s="144"/>
      <c r="DV223" s="144"/>
      <c r="DW223" s="144"/>
      <c r="DX223" s="144"/>
      <c r="DY223" s="144"/>
      <c r="DZ223" s="144"/>
      <c r="EA223" s="144"/>
      <c r="EB223" s="144"/>
      <c r="EC223" s="144"/>
      <c r="ED223" s="144"/>
      <c r="EE223" s="144"/>
      <c r="EF223" s="144"/>
      <c r="EG223" s="144"/>
      <c r="EH223" s="144"/>
      <c r="EI223" s="144"/>
      <c r="EJ223" s="144"/>
      <c r="EK223" s="144"/>
      <c r="EL223" s="144"/>
      <c r="EM223" s="144"/>
      <c r="EN223" s="144"/>
      <c r="EO223" s="144"/>
      <c r="EP223" s="144"/>
      <c r="EQ223" s="144"/>
      <c r="ER223" s="144"/>
      <c r="ES223" s="144"/>
      <c r="ET223" s="144"/>
      <c r="EU223" s="144"/>
      <c r="EV223" s="144"/>
      <c r="EW223" s="144"/>
      <c r="EX223" s="144"/>
      <c r="EY223" s="144"/>
      <c r="EZ223" s="144"/>
      <c r="FA223" s="144"/>
      <c r="FB223" s="144"/>
      <c r="FC223" s="144"/>
      <c r="FD223" s="144"/>
      <c r="FE223" s="144"/>
      <c r="FF223" s="144"/>
      <c r="FG223" s="144"/>
      <c r="FH223" s="144"/>
      <c r="FI223" s="144"/>
      <c r="FJ223" s="144"/>
      <c r="FK223" s="144"/>
      <c r="FL223" s="144"/>
      <c r="FM223" s="144"/>
      <c r="FN223" s="144"/>
      <c r="FO223" s="144"/>
      <c r="FP223" s="144"/>
      <c r="FQ223" s="144"/>
      <c r="FR223" s="144"/>
      <c r="FS223" s="144"/>
      <c r="FT223" s="144"/>
      <c r="FU223" s="144"/>
      <c r="FV223" s="144"/>
      <c r="FW223" s="144"/>
      <c r="FX223" s="144"/>
      <c r="FY223" s="144"/>
      <c r="FZ223" s="144"/>
      <c r="GA223" s="144"/>
      <c r="GB223" s="144"/>
      <c r="GC223" s="144"/>
      <c r="GD223" s="144"/>
      <c r="GE223" s="144"/>
      <c r="GF223" s="144"/>
      <c r="GG223" s="144"/>
      <c r="GH223" s="144"/>
      <c r="GI223" s="144"/>
      <c r="GJ223" s="144"/>
      <c r="GK223" s="144"/>
      <c r="GL223" s="144"/>
      <c r="GM223" s="144"/>
      <c r="GN223" s="144"/>
      <c r="GO223" s="144"/>
      <c r="GP223" s="144"/>
      <c r="GQ223" s="144"/>
      <c r="GR223" s="144"/>
      <c r="GS223" s="144"/>
      <c r="GT223" s="144"/>
      <c r="GU223" s="144"/>
      <c r="GV223" s="144"/>
      <c r="GW223" s="144"/>
      <c r="GX223" s="144"/>
      <c r="GY223" s="144"/>
      <c r="GZ223" s="144"/>
      <c r="HA223" s="144"/>
      <c r="HB223" s="144"/>
      <c r="HC223" s="144"/>
      <c r="HD223" s="144"/>
      <c r="HE223" s="144"/>
      <c r="HF223" s="144"/>
      <c r="HG223" s="144"/>
      <c r="HH223" s="144"/>
      <c r="HI223" s="144"/>
      <c r="HJ223" s="144"/>
      <c r="HK223" s="144"/>
      <c r="HL223" s="144"/>
      <c r="HM223" s="144"/>
      <c r="HN223" s="144"/>
      <c r="HO223" s="144"/>
      <c r="HP223" s="144"/>
      <c r="HQ223" s="144"/>
      <c r="HR223" s="144"/>
      <c r="HS223" s="144"/>
      <c r="HT223" s="144"/>
      <c r="HU223" s="144"/>
      <c r="HV223" s="144"/>
      <c r="HW223" s="144"/>
      <c r="HX223" s="144"/>
      <c r="HY223" s="144"/>
      <c r="HZ223" s="144"/>
      <c r="IA223" s="144"/>
      <c r="IB223" s="144"/>
      <c r="IC223" s="144"/>
      <c r="ID223" s="144"/>
      <c r="IE223" s="144"/>
      <c r="IF223" s="144"/>
      <c r="IG223" s="144"/>
      <c r="IH223" s="144"/>
      <c r="II223" s="144"/>
      <c r="IJ223" s="144"/>
      <c r="IK223" s="144"/>
      <c r="IL223" s="144"/>
      <c r="IM223" s="144"/>
      <c r="IN223" s="144"/>
      <c r="IO223" s="144"/>
      <c r="IP223" s="144"/>
      <c r="IQ223" s="144"/>
      <c r="IR223" s="144"/>
      <c r="IS223" s="144"/>
      <c r="IT223" s="144"/>
      <c r="IU223" s="144"/>
      <c r="IV223" s="144"/>
    </row>
    <row r="224" spans="1:256">
      <c r="A224" s="215">
        <v>94</v>
      </c>
      <c r="B224" s="222" t="s">
        <v>1218</v>
      </c>
      <c r="C224" s="65" t="s">
        <v>1196</v>
      </c>
      <c r="D224" s="64" t="s">
        <v>1001</v>
      </c>
      <c r="E224" s="79">
        <v>1</v>
      </c>
      <c r="F224" s="80"/>
      <c r="G224" s="79"/>
      <c r="H224" s="57"/>
      <c r="I224" s="57"/>
      <c r="J224" s="57"/>
      <c r="K224" s="80"/>
      <c r="L224" s="57"/>
      <c r="M224" s="57"/>
      <c r="N224" s="197">
        <v>0.04</v>
      </c>
      <c r="O224" s="197">
        <v>0.03</v>
      </c>
      <c r="P224" s="197">
        <v>2.5000000000000001E-2</v>
      </c>
      <c r="Q224" s="200">
        <v>5</v>
      </c>
      <c r="R224" s="450">
        <f t="shared" si="6"/>
        <v>0.2</v>
      </c>
      <c r="S224" s="201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  <c r="AU224" s="144"/>
      <c r="AV224" s="144"/>
      <c r="AW224" s="144"/>
      <c r="AX224" s="144"/>
      <c r="AY224" s="144"/>
      <c r="AZ224" s="144"/>
      <c r="BA224" s="144"/>
      <c r="BB224" s="144"/>
      <c r="BC224" s="144"/>
      <c r="BD224" s="144"/>
      <c r="BE224" s="144"/>
      <c r="BF224" s="144"/>
      <c r="BG224" s="144"/>
      <c r="BH224" s="144"/>
      <c r="BI224" s="144"/>
      <c r="BJ224" s="144"/>
      <c r="BK224" s="144"/>
      <c r="BL224" s="144"/>
      <c r="BM224" s="144"/>
      <c r="BN224" s="144"/>
      <c r="BO224" s="144"/>
      <c r="BP224" s="144"/>
      <c r="BQ224" s="144"/>
      <c r="BR224" s="144"/>
      <c r="BS224" s="144"/>
      <c r="BT224" s="144"/>
      <c r="BU224" s="144"/>
      <c r="BV224" s="144"/>
      <c r="BW224" s="144"/>
      <c r="BX224" s="144"/>
      <c r="BY224" s="144"/>
      <c r="BZ224" s="144"/>
      <c r="CA224" s="144"/>
      <c r="CB224" s="144"/>
      <c r="CC224" s="144"/>
      <c r="CD224" s="144"/>
      <c r="CE224" s="144"/>
      <c r="CF224" s="144"/>
      <c r="CG224" s="144"/>
      <c r="CH224" s="144"/>
      <c r="CI224" s="144"/>
      <c r="CJ224" s="144"/>
      <c r="CK224" s="144"/>
      <c r="CL224" s="144"/>
      <c r="CM224" s="144"/>
      <c r="CN224" s="144"/>
      <c r="CO224" s="144"/>
      <c r="CP224" s="144"/>
      <c r="CQ224" s="144"/>
      <c r="CR224" s="144"/>
      <c r="CS224" s="144"/>
      <c r="CT224" s="144"/>
      <c r="CU224" s="144"/>
      <c r="CV224" s="144"/>
      <c r="CW224" s="144"/>
      <c r="CX224" s="144"/>
      <c r="CY224" s="144"/>
      <c r="CZ224" s="144"/>
      <c r="DA224" s="144"/>
      <c r="DB224" s="144"/>
      <c r="DC224" s="144"/>
      <c r="DD224" s="144"/>
      <c r="DE224" s="144"/>
      <c r="DF224" s="144"/>
      <c r="DG224" s="144"/>
      <c r="DH224" s="144"/>
      <c r="DI224" s="144"/>
      <c r="DJ224" s="144"/>
      <c r="DK224" s="144"/>
      <c r="DL224" s="144"/>
      <c r="DM224" s="144"/>
      <c r="DN224" s="144"/>
      <c r="DO224" s="144"/>
      <c r="DP224" s="144"/>
      <c r="DQ224" s="144"/>
      <c r="DR224" s="144"/>
      <c r="DS224" s="144"/>
      <c r="DT224" s="144"/>
      <c r="DU224" s="144"/>
      <c r="DV224" s="144"/>
      <c r="DW224" s="144"/>
      <c r="DX224" s="144"/>
      <c r="DY224" s="144"/>
      <c r="DZ224" s="144"/>
      <c r="EA224" s="144"/>
      <c r="EB224" s="144"/>
      <c r="EC224" s="144"/>
      <c r="ED224" s="144"/>
      <c r="EE224" s="144"/>
      <c r="EF224" s="144"/>
      <c r="EG224" s="144"/>
      <c r="EH224" s="144"/>
      <c r="EI224" s="144"/>
      <c r="EJ224" s="144"/>
      <c r="EK224" s="144"/>
      <c r="EL224" s="144"/>
      <c r="EM224" s="144"/>
      <c r="EN224" s="144"/>
      <c r="EO224" s="144"/>
      <c r="EP224" s="144"/>
      <c r="EQ224" s="144"/>
      <c r="ER224" s="144"/>
      <c r="ES224" s="144"/>
      <c r="ET224" s="144"/>
      <c r="EU224" s="144"/>
      <c r="EV224" s="144"/>
      <c r="EW224" s="144"/>
      <c r="EX224" s="144"/>
      <c r="EY224" s="144"/>
      <c r="EZ224" s="144"/>
      <c r="FA224" s="144"/>
      <c r="FB224" s="144"/>
      <c r="FC224" s="144"/>
      <c r="FD224" s="144"/>
      <c r="FE224" s="144"/>
      <c r="FF224" s="144"/>
      <c r="FG224" s="144"/>
      <c r="FH224" s="144"/>
      <c r="FI224" s="144"/>
      <c r="FJ224" s="144"/>
      <c r="FK224" s="144"/>
      <c r="FL224" s="144"/>
      <c r="FM224" s="144"/>
      <c r="FN224" s="144"/>
      <c r="FO224" s="144"/>
      <c r="FP224" s="144"/>
      <c r="FQ224" s="144"/>
      <c r="FR224" s="144"/>
      <c r="FS224" s="144"/>
      <c r="FT224" s="144"/>
      <c r="FU224" s="144"/>
      <c r="FV224" s="144"/>
      <c r="FW224" s="144"/>
      <c r="FX224" s="144"/>
      <c r="FY224" s="144"/>
      <c r="FZ224" s="144"/>
      <c r="GA224" s="144"/>
      <c r="GB224" s="144"/>
      <c r="GC224" s="144"/>
      <c r="GD224" s="144"/>
      <c r="GE224" s="144"/>
      <c r="GF224" s="144"/>
      <c r="GG224" s="144"/>
      <c r="GH224" s="144"/>
      <c r="GI224" s="144"/>
      <c r="GJ224" s="144"/>
      <c r="GK224" s="144"/>
      <c r="GL224" s="144"/>
      <c r="GM224" s="144"/>
      <c r="GN224" s="144"/>
      <c r="GO224" s="144"/>
      <c r="GP224" s="144"/>
      <c r="GQ224" s="144"/>
      <c r="GR224" s="144"/>
      <c r="GS224" s="144"/>
      <c r="GT224" s="144"/>
      <c r="GU224" s="144"/>
      <c r="GV224" s="144"/>
      <c r="GW224" s="144"/>
      <c r="GX224" s="144"/>
      <c r="GY224" s="144"/>
      <c r="GZ224" s="144"/>
      <c r="HA224" s="144"/>
      <c r="HB224" s="144"/>
      <c r="HC224" s="144"/>
      <c r="HD224" s="144"/>
      <c r="HE224" s="144"/>
      <c r="HF224" s="144"/>
      <c r="HG224" s="144"/>
      <c r="HH224" s="144"/>
      <c r="HI224" s="144"/>
      <c r="HJ224" s="144"/>
      <c r="HK224" s="144"/>
      <c r="HL224" s="144"/>
      <c r="HM224" s="144"/>
      <c r="HN224" s="144"/>
      <c r="HO224" s="144"/>
      <c r="HP224" s="144"/>
      <c r="HQ224" s="144"/>
      <c r="HR224" s="144"/>
      <c r="HS224" s="144"/>
      <c r="HT224" s="144"/>
      <c r="HU224" s="144"/>
      <c r="HV224" s="144"/>
      <c r="HW224" s="144"/>
      <c r="HX224" s="144"/>
      <c r="HY224" s="144"/>
      <c r="HZ224" s="144"/>
      <c r="IA224" s="144"/>
      <c r="IB224" s="144"/>
      <c r="IC224" s="144"/>
      <c r="ID224" s="144"/>
      <c r="IE224" s="144"/>
      <c r="IF224" s="144"/>
      <c r="IG224" s="144"/>
      <c r="IH224" s="144"/>
      <c r="II224" s="144"/>
      <c r="IJ224" s="144"/>
      <c r="IK224" s="144"/>
      <c r="IL224" s="144"/>
      <c r="IM224" s="144"/>
      <c r="IN224" s="144"/>
      <c r="IO224" s="144"/>
      <c r="IP224" s="144"/>
      <c r="IQ224" s="144"/>
      <c r="IR224" s="144"/>
      <c r="IS224" s="144"/>
      <c r="IT224" s="144"/>
      <c r="IU224" s="144"/>
      <c r="IV224" s="144"/>
    </row>
    <row r="225" spans="1:256">
      <c r="A225" s="205">
        <v>95</v>
      </c>
      <c r="B225" s="222" t="s">
        <v>1219</v>
      </c>
      <c r="C225" s="65" t="s">
        <v>1196</v>
      </c>
      <c r="D225" s="64" t="s">
        <v>1001</v>
      </c>
      <c r="E225" s="79">
        <v>1</v>
      </c>
      <c r="F225" s="80"/>
      <c r="G225" s="79"/>
      <c r="H225" s="57"/>
      <c r="I225" s="57"/>
      <c r="J225" s="57"/>
      <c r="K225" s="80"/>
      <c r="L225" s="57"/>
      <c r="M225" s="57"/>
      <c r="N225" s="197">
        <v>0.04</v>
      </c>
      <c r="O225" s="197">
        <v>0.03</v>
      </c>
      <c r="P225" s="197">
        <v>2.5000000000000001E-2</v>
      </c>
      <c r="Q225" s="200">
        <v>5</v>
      </c>
      <c r="R225" s="450">
        <f t="shared" si="6"/>
        <v>0.2</v>
      </c>
      <c r="S225" s="201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  <c r="AU225" s="144"/>
      <c r="AV225" s="144"/>
      <c r="AW225" s="144"/>
      <c r="AX225" s="144"/>
      <c r="AY225" s="144"/>
      <c r="AZ225" s="144"/>
      <c r="BA225" s="144"/>
      <c r="BB225" s="144"/>
      <c r="BC225" s="144"/>
      <c r="BD225" s="144"/>
      <c r="BE225" s="144"/>
      <c r="BF225" s="144"/>
      <c r="BG225" s="144"/>
      <c r="BH225" s="144"/>
      <c r="BI225" s="144"/>
      <c r="BJ225" s="144"/>
      <c r="BK225" s="144"/>
      <c r="BL225" s="144"/>
      <c r="BM225" s="144"/>
      <c r="BN225" s="144"/>
      <c r="BO225" s="144"/>
      <c r="BP225" s="144"/>
      <c r="BQ225" s="144"/>
      <c r="BR225" s="144"/>
      <c r="BS225" s="144"/>
      <c r="BT225" s="144"/>
      <c r="BU225" s="144"/>
      <c r="BV225" s="144"/>
      <c r="BW225" s="144"/>
      <c r="BX225" s="144"/>
      <c r="BY225" s="144"/>
      <c r="BZ225" s="144"/>
      <c r="CA225" s="144"/>
      <c r="CB225" s="144"/>
      <c r="CC225" s="144"/>
      <c r="CD225" s="144"/>
      <c r="CE225" s="144"/>
      <c r="CF225" s="144"/>
      <c r="CG225" s="144"/>
      <c r="CH225" s="144"/>
      <c r="CI225" s="144"/>
      <c r="CJ225" s="144"/>
      <c r="CK225" s="144"/>
      <c r="CL225" s="144"/>
      <c r="CM225" s="144"/>
      <c r="CN225" s="144"/>
      <c r="CO225" s="144"/>
      <c r="CP225" s="144"/>
      <c r="CQ225" s="144"/>
      <c r="CR225" s="144"/>
      <c r="CS225" s="144"/>
      <c r="CT225" s="144"/>
      <c r="CU225" s="144"/>
      <c r="CV225" s="144"/>
      <c r="CW225" s="144"/>
      <c r="CX225" s="144"/>
      <c r="CY225" s="144"/>
      <c r="CZ225" s="144"/>
      <c r="DA225" s="144"/>
      <c r="DB225" s="144"/>
      <c r="DC225" s="144"/>
      <c r="DD225" s="144"/>
      <c r="DE225" s="144"/>
      <c r="DF225" s="144"/>
      <c r="DG225" s="144"/>
      <c r="DH225" s="144"/>
      <c r="DI225" s="144"/>
      <c r="DJ225" s="144"/>
      <c r="DK225" s="144"/>
      <c r="DL225" s="144"/>
      <c r="DM225" s="144"/>
      <c r="DN225" s="144"/>
      <c r="DO225" s="144"/>
      <c r="DP225" s="144"/>
      <c r="DQ225" s="144"/>
      <c r="DR225" s="144"/>
      <c r="DS225" s="144"/>
      <c r="DT225" s="144"/>
      <c r="DU225" s="144"/>
      <c r="DV225" s="144"/>
      <c r="DW225" s="144"/>
      <c r="DX225" s="144"/>
      <c r="DY225" s="144"/>
      <c r="DZ225" s="144"/>
      <c r="EA225" s="144"/>
      <c r="EB225" s="144"/>
      <c r="EC225" s="144"/>
      <c r="ED225" s="144"/>
      <c r="EE225" s="144"/>
      <c r="EF225" s="144"/>
      <c r="EG225" s="144"/>
      <c r="EH225" s="144"/>
      <c r="EI225" s="144"/>
      <c r="EJ225" s="144"/>
      <c r="EK225" s="144"/>
      <c r="EL225" s="144"/>
      <c r="EM225" s="144"/>
      <c r="EN225" s="144"/>
      <c r="EO225" s="144"/>
      <c r="EP225" s="144"/>
      <c r="EQ225" s="144"/>
      <c r="ER225" s="144"/>
      <c r="ES225" s="144"/>
      <c r="ET225" s="144"/>
      <c r="EU225" s="144"/>
      <c r="EV225" s="144"/>
      <c r="EW225" s="144"/>
      <c r="EX225" s="144"/>
      <c r="EY225" s="144"/>
      <c r="EZ225" s="144"/>
      <c r="FA225" s="144"/>
      <c r="FB225" s="144"/>
      <c r="FC225" s="144"/>
      <c r="FD225" s="144"/>
      <c r="FE225" s="144"/>
      <c r="FF225" s="144"/>
      <c r="FG225" s="144"/>
      <c r="FH225" s="144"/>
      <c r="FI225" s="144"/>
      <c r="FJ225" s="144"/>
      <c r="FK225" s="144"/>
      <c r="FL225" s="144"/>
      <c r="FM225" s="144"/>
      <c r="FN225" s="144"/>
      <c r="FO225" s="144"/>
      <c r="FP225" s="144"/>
      <c r="FQ225" s="144"/>
      <c r="FR225" s="144"/>
      <c r="FS225" s="144"/>
      <c r="FT225" s="144"/>
      <c r="FU225" s="144"/>
      <c r="FV225" s="144"/>
      <c r="FW225" s="144"/>
      <c r="FX225" s="144"/>
      <c r="FY225" s="144"/>
      <c r="FZ225" s="144"/>
      <c r="GA225" s="144"/>
      <c r="GB225" s="144"/>
      <c r="GC225" s="144"/>
      <c r="GD225" s="144"/>
      <c r="GE225" s="144"/>
      <c r="GF225" s="144"/>
      <c r="GG225" s="144"/>
      <c r="GH225" s="144"/>
      <c r="GI225" s="144"/>
      <c r="GJ225" s="144"/>
      <c r="GK225" s="144"/>
      <c r="GL225" s="144"/>
      <c r="GM225" s="144"/>
      <c r="GN225" s="144"/>
      <c r="GO225" s="144"/>
      <c r="GP225" s="144"/>
      <c r="GQ225" s="144"/>
      <c r="GR225" s="144"/>
      <c r="GS225" s="144"/>
      <c r="GT225" s="144"/>
      <c r="GU225" s="144"/>
      <c r="GV225" s="144"/>
      <c r="GW225" s="144"/>
      <c r="GX225" s="144"/>
      <c r="GY225" s="144"/>
      <c r="GZ225" s="144"/>
      <c r="HA225" s="144"/>
      <c r="HB225" s="144"/>
      <c r="HC225" s="144"/>
      <c r="HD225" s="144"/>
      <c r="HE225" s="144"/>
      <c r="HF225" s="144"/>
      <c r="HG225" s="144"/>
      <c r="HH225" s="144"/>
      <c r="HI225" s="144"/>
      <c r="HJ225" s="144"/>
      <c r="HK225" s="144"/>
      <c r="HL225" s="144"/>
      <c r="HM225" s="144"/>
      <c r="HN225" s="144"/>
      <c r="HO225" s="144"/>
      <c r="HP225" s="144"/>
      <c r="HQ225" s="144"/>
      <c r="HR225" s="144"/>
      <c r="HS225" s="144"/>
      <c r="HT225" s="144"/>
      <c r="HU225" s="144"/>
      <c r="HV225" s="144"/>
      <c r="HW225" s="144"/>
      <c r="HX225" s="144"/>
      <c r="HY225" s="144"/>
      <c r="HZ225" s="144"/>
      <c r="IA225" s="144"/>
      <c r="IB225" s="144"/>
      <c r="IC225" s="144"/>
      <c r="ID225" s="144"/>
      <c r="IE225" s="144"/>
      <c r="IF225" s="144"/>
      <c r="IG225" s="144"/>
      <c r="IH225" s="144"/>
      <c r="II225" s="144"/>
      <c r="IJ225" s="144"/>
      <c r="IK225" s="144"/>
      <c r="IL225" s="144"/>
      <c r="IM225" s="144"/>
      <c r="IN225" s="144"/>
      <c r="IO225" s="144"/>
      <c r="IP225" s="144"/>
      <c r="IQ225" s="144"/>
      <c r="IR225" s="144"/>
      <c r="IS225" s="144"/>
      <c r="IT225" s="144"/>
      <c r="IU225" s="144"/>
      <c r="IV225" s="144"/>
    </row>
    <row r="226" spans="1:256">
      <c r="A226" s="215">
        <v>96</v>
      </c>
      <c r="B226" s="222" t="s">
        <v>1220</v>
      </c>
      <c r="C226" s="65" t="s">
        <v>1196</v>
      </c>
      <c r="D226" s="64" t="s">
        <v>1001</v>
      </c>
      <c r="E226" s="79">
        <v>1</v>
      </c>
      <c r="F226" s="80"/>
      <c r="G226" s="79"/>
      <c r="H226" s="57"/>
      <c r="I226" s="57"/>
      <c r="J226" s="57"/>
      <c r="K226" s="80"/>
      <c r="L226" s="57"/>
      <c r="M226" s="57"/>
      <c r="N226" s="197">
        <v>0.04</v>
      </c>
      <c r="O226" s="197">
        <v>0.03</v>
      </c>
      <c r="P226" s="197">
        <v>2.5000000000000001E-2</v>
      </c>
      <c r="Q226" s="200">
        <v>5</v>
      </c>
      <c r="R226" s="450">
        <f t="shared" si="6"/>
        <v>0.2</v>
      </c>
      <c r="S226" s="201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  <c r="AU226" s="144"/>
      <c r="AV226" s="144"/>
      <c r="AW226" s="144"/>
      <c r="AX226" s="144"/>
      <c r="AY226" s="144"/>
      <c r="AZ226" s="144"/>
      <c r="BA226" s="144"/>
      <c r="BB226" s="144"/>
      <c r="BC226" s="144"/>
      <c r="BD226" s="144"/>
      <c r="BE226" s="144"/>
      <c r="BF226" s="144"/>
      <c r="BG226" s="144"/>
      <c r="BH226" s="144"/>
      <c r="BI226" s="144"/>
      <c r="BJ226" s="144"/>
      <c r="BK226" s="144"/>
      <c r="BL226" s="144"/>
      <c r="BM226" s="144"/>
      <c r="BN226" s="144"/>
      <c r="BO226" s="144"/>
      <c r="BP226" s="144"/>
      <c r="BQ226" s="144"/>
      <c r="BR226" s="144"/>
      <c r="BS226" s="144"/>
      <c r="BT226" s="144"/>
      <c r="BU226" s="144"/>
      <c r="BV226" s="144"/>
      <c r="BW226" s="144"/>
      <c r="BX226" s="144"/>
      <c r="BY226" s="144"/>
      <c r="BZ226" s="144"/>
      <c r="CA226" s="144"/>
      <c r="CB226" s="144"/>
      <c r="CC226" s="144"/>
      <c r="CD226" s="144"/>
      <c r="CE226" s="144"/>
      <c r="CF226" s="144"/>
      <c r="CG226" s="144"/>
      <c r="CH226" s="144"/>
      <c r="CI226" s="144"/>
      <c r="CJ226" s="144"/>
      <c r="CK226" s="144"/>
      <c r="CL226" s="144"/>
      <c r="CM226" s="144"/>
      <c r="CN226" s="144"/>
      <c r="CO226" s="144"/>
      <c r="CP226" s="144"/>
      <c r="CQ226" s="144"/>
      <c r="CR226" s="144"/>
      <c r="CS226" s="144"/>
      <c r="CT226" s="144"/>
      <c r="CU226" s="144"/>
      <c r="CV226" s="144"/>
      <c r="CW226" s="144"/>
      <c r="CX226" s="144"/>
      <c r="CY226" s="144"/>
      <c r="CZ226" s="144"/>
      <c r="DA226" s="144"/>
      <c r="DB226" s="144"/>
      <c r="DC226" s="144"/>
      <c r="DD226" s="144"/>
      <c r="DE226" s="144"/>
      <c r="DF226" s="144"/>
      <c r="DG226" s="144"/>
      <c r="DH226" s="144"/>
      <c r="DI226" s="144"/>
      <c r="DJ226" s="144"/>
      <c r="DK226" s="144"/>
      <c r="DL226" s="144"/>
      <c r="DM226" s="144"/>
      <c r="DN226" s="144"/>
      <c r="DO226" s="144"/>
      <c r="DP226" s="144"/>
      <c r="DQ226" s="144"/>
      <c r="DR226" s="144"/>
      <c r="DS226" s="144"/>
      <c r="DT226" s="144"/>
      <c r="DU226" s="144"/>
      <c r="DV226" s="144"/>
      <c r="DW226" s="144"/>
      <c r="DX226" s="144"/>
      <c r="DY226" s="144"/>
      <c r="DZ226" s="144"/>
      <c r="EA226" s="144"/>
      <c r="EB226" s="144"/>
      <c r="EC226" s="144"/>
      <c r="ED226" s="144"/>
      <c r="EE226" s="144"/>
      <c r="EF226" s="144"/>
      <c r="EG226" s="144"/>
      <c r="EH226" s="144"/>
      <c r="EI226" s="144"/>
      <c r="EJ226" s="144"/>
      <c r="EK226" s="144"/>
      <c r="EL226" s="144"/>
      <c r="EM226" s="144"/>
      <c r="EN226" s="144"/>
      <c r="EO226" s="144"/>
      <c r="EP226" s="144"/>
      <c r="EQ226" s="144"/>
      <c r="ER226" s="144"/>
      <c r="ES226" s="144"/>
      <c r="ET226" s="144"/>
      <c r="EU226" s="144"/>
      <c r="EV226" s="144"/>
      <c r="EW226" s="144"/>
      <c r="EX226" s="144"/>
      <c r="EY226" s="144"/>
      <c r="EZ226" s="144"/>
      <c r="FA226" s="144"/>
      <c r="FB226" s="144"/>
      <c r="FC226" s="144"/>
      <c r="FD226" s="144"/>
      <c r="FE226" s="144"/>
      <c r="FF226" s="144"/>
      <c r="FG226" s="144"/>
      <c r="FH226" s="144"/>
      <c r="FI226" s="144"/>
      <c r="FJ226" s="144"/>
      <c r="FK226" s="144"/>
      <c r="FL226" s="144"/>
      <c r="FM226" s="144"/>
      <c r="FN226" s="144"/>
      <c r="FO226" s="144"/>
      <c r="FP226" s="144"/>
      <c r="FQ226" s="144"/>
      <c r="FR226" s="144"/>
      <c r="FS226" s="144"/>
      <c r="FT226" s="144"/>
      <c r="FU226" s="144"/>
      <c r="FV226" s="144"/>
      <c r="FW226" s="144"/>
      <c r="FX226" s="144"/>
      <c r="FY226" s="144"/>
      <c r="FZ226" s="144"/>
      <c r="GA226" s="144"/>
      <c r="GB226" s="144"/>
      <c r="GC226" s="144"/>
      <c r="GD226" s="144"/>
      <c r="GE226" s="144"/>
      <c r="GF226" s="144"/>
      <c r="GG226" s="144"/>
      <c r="GH226" s="144"/>
      <c r="GI226" s="144"/>
      <c r="GJ226" s="144"/>
      <c r="GK226" s="144"/>
      <c r="GL226" s="144"/>
      <c r="GM226" s="144"/>
      <c r="GN226" s="144"/>
      <c r="GO226" s="144"/>
      <c r="GP226" s="144"/>
      <c r="GQ226" s="144"/>
      <c r="GR226" s="144"/>
      <c r="GS226" s="144"/>
      <c r="GT226" s="144"/>
      <c r="GU226" s="144"/>
      <c r="GV226" s="144"/>
      <c r="GW226" s="144"/>
      <c r="GX226" s="144"/>
      <c r="GY226" s="144"/>
      <c r="GZ226" s="144"/>
      <c r="HA226" s="144"/>
      <c r="HB226" s="144"/>
      <c r="HC226" s="144"/>
      <c r="HD226" s="144"/>
      <c r="HE226" s="144"/>
      <c r="HF226" s="144"/>
      <c r="HG226" s="144"/>
      <c r="HH226" s="144"/>
      <c r="HI226" s="144"/>
      <c r="HJ226" s="144"/>
      <c r="HK226" s="144"/>
      <c r="HL226" s="144"/>
      <c r="HM226" s="144"/>
      <c r="HN226" s="144"/>
      <c r="HO226" s="144"/>
      <c r="HP226" s="144"/>
      <c r="HQ226" s="144"/>
      <c r="HR226" s="144"/>
      <c r="HS226" s="144"/>
      <c r="HT226" s="144"/>
      <c r="HU226" s="144"/>
      <c r="HV226" s="144"/>
      <c r="HW226" s="144"/>
      <c r="HX226" s="144"/>
      <c r="HY226" s="144"/>
      <c r="HZ226" s="144"/>
      <c r="IA226" s="144"/>
      <c r="IB226" s="144"/>
      <c r="IC226" s="144"/>
      <c r="ID226" s="144"/>
      <c r="IE226" s="144"/>
      <c r="IF226" s="144"/>
      <c r="IG226" s="144"/>
      <c r="IH226" s="144"/>
      <c r="II226" s="144"/>
      <c r="IJ226" s="144"/>
      <c r="IK226" s="144"/>
      <c r="IL226" s="144"/>
      <c r="IM226" s="144"/>
      <c r="IN226" s="144"/>
      <c r="IO226" s="144"/>
      <c r="IP226" s="144"/>
      <c r="IQ226" s="144"/>
      <c r="IR226" s="144"/>
      <c r="IS226" s="144"/>
      <c r="IT226" s="144"/>
      <c r="IU226" s="144"/>
      <c r="IV226" s="144"/>
    </row>
    <row r="227" spans="1:256">
      <c r="A227" s="205">
        <v>97</v>
      </c>
      <c r="B227" s="222" t="s">
        <v>1221</v>
      </c>
      <c r="C227" s="65" t="s">
        <v>1196</v>
      </c>
      <c r="D227" s="64" t="s">
        <v>1001</v>
      </c>
      <c r="E227" s="79">
        <v>1</v>
      </c>
      <c r="F227" s="80"/>
      <c r="G227" s="79"/>
      <c r="H227" s="57"/>
      <c r="I227" s="57"/>
      <c r="J227" s="57"/>
      <c r="K227" s="80"/>
      <c r="L227" s="57"/>
      <c r="M227" s="57"/>
      <c r="N227" s="197">
        <v>0.04</v>
      </c>
      <c r="O227" s="197">
        <v>0.03</v>
      </c>
      <c r="P227" s="197">
        <v>2.5000000000000001E-2</v>
      </c>
      <c r="Q227" s="200">
        <v>5</v>
      </c>
      <c r="R227" s="450">
        <f t="shared" si="6"/>
        <v>0.2</v>
      </c>
      <c r="S227" s="201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  <c r="AU227" s="144"/>
      <c r="AV227" s="144"/>
      <c r="AW227" s="144"/>
      <c r="AX227" s="144"/>
      <c r="AY227" s="144"/>
      <c r="AZ227" s="144"/>
      <c r="BA227" s="144"/>
      <c r="BB227" s="144"/>
      <c r="BC227" s="144"/>
      <c r="BD227" s="144"/>
      <c r="BE227" s="144"/>
      <c r="BF227" s="144"/>
      <c r="BG227" s="144"/>
      <c r="BH227" s="144"/>
      <c r="BI227" s="144"/>
      <c r="BJ227" s="144"/>
      <c r="BK227" s="144"/>
      <c r="BL227" s="144"/>
      <c r="BM227" s="144"/>
      <c r="BN227" s="144"/>
      <c r="BO227" s="144"/>
      <c r="BP227" s="144"/>
      <c r="BQ227" s="144"/>
      <c r="BR227" s="144"/>
      <c r="BS227" s="144"/>
      <c r="BT227" s="144"/>
      <c r="BU227" s="144"/>
      <c r="BV227" s="144"/>
      <c r="BW227" s="144"/>
      <c r="BX227" s="144"/>
      <c r="BY227" s="144"/>
      <c r="BZ227" s="144"/>
      <c r="CA227" s="144"/>
      <c r="CB227" s="144"/>
      <c r="CC227" s="144"/>
      <c r="CD227" s="144"/>
      <c r="CE227" s="144"/>
      <c r="CF227" s="144"/>
      <c r="CG227" s="144"/>
      <c r="CH227" s="144"/>
      <c r="CI227" s="144"/>
      <c r="CJ227" s="144"/>
      <c r="CK227" s="144"/>
      <c r="CL227" s="144"/>
      <c r="CM227" s="144"/>
      <c r="CN227" s="144"/>
      <c r="CO227" s="144"/>
      <c r="CP227" s="144"/>
      <c r="CQ227" s="144"/>
      <c r="CR227" s="144"/>
      <c r="CS227" s="144"/>
      <c r="CT227" s="144"/>
      <c r="CU227" s="144"/>
      <c r="CV227" s="144"/>
      <c r="CW227" s="144"/>
      <c r="CX227" s="144"/>
      <c r="CY227" s="144"/>
      <c r="CZ227" s="144"/>
      <c r="DA227" s="144"/>
      <c r="DB227" s="144"/>
      <c r="DC227" s="144"/>
      <c r="DD227" s="144"/>
      <c r="DE227" s="144"/>
      <c r="DF227" s="144"/>
      <c r="DG227" s="144"/>
      <c r="DH227" s="144"/>
      <c r="DI227" s="144"/>
      <c r="DJ227" s="144"/>
      <c r="DK227" s="144"/>
      <c r="DL227" s="144"/>
      <c r="DM227" s="144"/>
      <c r="DN227" s="144"/>
      <c r="DO227" s="144"/>
      <c r="DP227" s="144"/>
      <c r="DQ227" s="144"/>
      <c r="DR227" s="144"/>
      <c r="DS227" s="144"/>
      <c r="DT227" s="144"/>
      <c r="DU227" s="144"/>
      <c r="DV227" s="144"/>
      <c r="DW227" s="144"/>
      <c r="DX227" s="144"/>
      <c r="DY227" s="144"/>
      <c r="DZ227" s="144"/>
      <c r="EA227" s="144"/>
      <c r="EB227" s="144"/>
      <c r="EC227" s="144"/>
      <c r="ED227" s="144"/>
      <c r="EE227" s="144"/>
      <c r="EF227" s="144"/>
      <c r="EG227" s="144"/>
      <c r="EH227" s="144"/>
      <c r="EI227" s="144"/>
      <c r="EJ227" s="144"/>
      <c r="EK227" s="144"/>
      <c r="EL227" s="144"/>
      <c r="EM227" s="144"/>
      <c r="EN227" s="144"/>
      <c r="EO227" s="144"/>
      <c r="EP227" s="144"/>
      <c r="EQ227" s="144"/>
      <c r="ER227" s="144"/>
      <c r="ES227" s="144"/>
      <c r="ET227" s="144"/>
      <c r="EU227" s="144"/>
      <c r="EV227" s="144"/>
      <c r="EW227" s="144"/>
      <c r="EX227" s="144"/>
      <c r="EY227" s="144"/>
      <c r="EZ227" s="144"/>
      <c r="FA227" s="144"/>
      <c r="FB227" s="144"/>
      <c r="FC227" s="144"/>
      <c r="FD227" s="144"/>
      <c r="FE227" s="144"/>
      <c r="FF227" s="144"/>
      <c r="FG227" s="144"/>
      <c r="FH227" s="144"/>
      <c r="FI227" s="144"/>
      <c r="FJ227" s="144"/>
      <c r="FK227" s="144"/>
      <c r="FL227" s="144"/>
      <c r="FM227" s="144"/>
      <c r="FN227" s="144"/>
      <c r="FO227" s="144"/>
      <c r="FP227" s="144"/>
      <c r="FQ227" s="144"/>
      <c r="FR227" s="144"/>
      <c r="FS227" s="144"/>
      <c r="FT227" s="144"/>
      <c r="FU227" s="144"/>
      <c r="FV227" s="144"/>
      <c r="FW227" s="144"/>
      <c r="FX227" s="144"/>
      <c r="FY227" s="144"/>
      <c r="FZ227" s="144"/>
      <c r="GA227" s="144"/>
      <c r="GB227" s="144"/>
      <c r="GC227" s="144"/>
      <c r="GD227" s="144"/>
      <c r="GE227" s="144"/>
      <c r="GF227" s="144"/>
      <c r="GG227" s="144"/>
      <c r="GH227" s="144"/>
      <c r="GI227" s="144"/>
      <c r="GJ227" s="144"/>
      <c r="GK227" s="144"/>
      <c r="GL227" s="144"/>
      <c r="GM227" s="144"/>
      <c r="GN227" s="144"/>
      <c r="GO227" s="144"/>
      <c r="GP227" s="144"/>
      <c r="GQ227" s="144"/>
      <c r="GR227" s="144"/>
      <c r="GS227" s="144"/>
      <c r="GT227" s="144"/>
      <c r="GU227" s="144"/>
      <c r="GV227" s="144"/>
      <c r="GW227" s="144"/>
      <c r="GX227" s="144"/>
      <c r="GY227" s="144"/>
      <c r="GZ227" s="144"/>
      <c r="HA227" s="144"/>
      <c r="HB227" s="144"/>
      <c r="HC227" s="144"/>
      <c r="HD227" s="144"/>
      <c r="HE227" s="144"/>
      <c r="HF227" s="144"/>
      <c r="HG227" s="144"/>
      <c r="HH227" s="144"/>
      <c r="HI227" s="144"/>
      <c r="HJ227" s="144"/>
      <c r="HK227" s="144"/>
      <c r="HL227" s="144"/>
      <c r="HM227" s="144"/>
      <c r="HN227" s="144"/>
      <c r="HO227" s="144"/>
      <c r="HP227" s="144"/>
      <c r="HQ227" s="144"/>
      <c r="HR227" s="144"/>
      <c r="HS227" s="144"/>
      <c r="HT227" s="144"/>
      <c r="HU227" s="144"/>
      <c r="HV227" s="144"/>
      <c r="HW227" s="144"/>
      <c r="HX227" s="144"/>
      <c r="HY227" s="144"/>
      <c r="HZ227" s="144"/>
      <c r="IA227" s="144"/>
      <c r="IB227" s="144"/>
      <c r="IC227" s="144"/>
      <c r="ID227" s="144"/>
      <c r="IE227" s="144"/>
      <c r="IF227" s="144"/>
      <c r="IG227" s="144"/>
      <c r="IH227" s="144"/>
      <c r="II227" s="144"/>
      <c r="IJ227" s="144"/>
      <c r="IK227" s="144"/>
      <c r="IL227" s="144"/>
      <c r="IM227" s="144"/>
      <c r="IN227" s="144"/>
      <c r="IO227" s="144"/>
      <c r="IP227" s="144"/>
      <c r="IQ227" s="144"/>
      <c r="IR227" s="144"/>
      <c r="IS227" s="144"/>
      <c r="IT227" s="144"/>
      <c r="IU227" s="144"/>
      <c r="IV227" s="144"/>
    </row>
    <row r="228" spans="1:256">
      <c r="A228" s="215">
        <v>98</v>
      </c>
      <c r="B228" s="222" t="s">
        <v>1222</v>
      </c>
      <c r="C228" s="65" t="s">
        <v>1196</v>
      </c>
      <c r="D228" s="64" t="s">
        <v>1001</v>
      </c>
      <c r="E228" s="79">
        <v>1</v>
      </c>
      <c r="F228" s="80"/>
      <c r="G228" s="79"/>
      <c r="H228" s="57"/>
      <c r="I228" s="57"/>
      <c r="J228" s="57"/>
      <c r="K228" s="80"/>
      <c r="L228" s="57"/>
      <c r="M228" s="57"/>
      <c r="N228" s="197">
        <v>0.04</v>
      </c>
      <c r="O228" s="197">
        <v>0.03</v>
      </c>
      <c r="P228" s="197">
        <v>2.5000000000000001E-2</v>
      </c>
      <c r="Q228" s="200">
        <v>5</v>
      </c>
      <c r="R228" s="450">
        <f t="shared" si="6"/>
        <v>0.2</v>
      </c>
      <c r="S228" s="201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  <c r="AU228" s="144"/>
      <c r="AV228" s="144"/>
      <c r="AW228" s="144"/>
      <c r="AX228" s="144"/>
      <c r="AY228" s="144"/>
      <c r="AZ228" s="144"/>
      <c r="BA228" s="144"/>
      <c r="BB228" s="144"/>
      <c r="BC228" s="144"/>
      <c r="BD228" s="144"/>
      <c r="BE228" s="144"/>
      <c r="BF228" s="144"/>
      <c r="BG228" s="144"/>
      <c r="BH228" s="144"/>
      <c r="BI228" s="144"/>
      <c r="BJ228" s="144"/>
      <c r="BK228" s="144"/>
      <c r="BL228" s="144"/>
      <c r="BM228" s="144"/>
      <c r="BN228" s="144"/>
      <c r="BO228" s="144"/>
      <c r="BP228" s="144"/>
      <c r="BQ228" s="144"/>
      <c r="BR228" s="144"/>
      <c r="BS228" s="144"/>
      <c r="BT228" s="144"/>
      <c r="BU228" s="144"/>
      <c r="BV228" s="144"/>
      <c r="BW228" s="144"/>
      <c r="BX228" s="144"/>
      <c r="BY228" s="144"/>
      <c r="BZ228" s="144"/>
      <c r="CA228" s="144"/>
      <c r="CB228" s="144"/>
      <c r="CC228" s="144"/>
      <c r="CD228" s="144"/>
      <c r="CE228" s="144"/>
      <c r="CF228" s="144"/>
      <c r="CG228" s="144"/>
      <c r="CH228" s="144"/>
      <c r="CI228" s="144"/>
      <c r="CJ228" s="144"/>
      <c r="CK228" s="144"/>
      <c r="CL228" s="144"/>
      <c r="CM228" s="144"/>
      <c r="CN228" s="144"/>
      <c r="CO228" s="144"/>
      <c r="CP228" s="144"/>
      <c r="CQ228" s="144"/>
      <c r="CR228" s="144"/>
      <c r="CS228" s="144"/>
      <c r="CT228" s="144"/>
      <c r="CU228" s="144"/>
      <c r="CV228" s="144"/>
      <c r="CW228" s="144"/>
      <c r="CX228" s="144"/>
      <c r="CY228" s="144"/>
      <c r="CZ228" s="144"/>
      <c r="DA228" s="144"/>
      <c r="DB228" s="144"/>
      <c r="DC228" s="144"/>
      <c r="DD228" s="144"/>
      <c r="DE228" s="144"/>
      <c r="DF228" s="144"/>
      <c r="DG228" s="144"/>
      <c r="DH228" s="144"/>
      <c r="DI228" s="144"/>
      <c r="DJ228" s="144"/>
      <c r="DK228" s="144"/>
      <c r="DL228" s="144"/>
      <c r="DM228" s="144"/>
      <c r="DN228" s="144"/>
      <c r="DO228" s="144"/>
      <c r="DP228" s="144"/>
      <c r="DQ228" s="144"/>
      <c r="DR228" s="144"/>
      <c r="DS228" s="144"/>
      <c r="DT228" s="144"/>
      <c r="DU228" s="144"/>
      <c r="DV228" s="144"/>
      <c r="DW228" s="144"/>
      <c r="DX228" s="144"/>
      <c r="DY228" s="144"/>
      <c r="DZ228" s="144"/>
      <c r="EA228" s="144"/>
      <c r="EB228" s="144"/>
      <c r="EC228" s="144"/>
      <c r="ED228" s="144"/>
      <c r="EE228" s="144"/>
      <c r="EF228" s="144"/>
      <c r="EG228" s="144"/>
      <c r="EH228" s="144"/>
      <c r="EI228" s="144"/>
      <c r="EJ228" s="144"/>
      <c r="EK228" s="144"/>
      <c r="EL228" s="144"/>
      <c r="EM228" s="144"/>
      <c r="EN228" s="144"/>
      <c r="EO228" s="144"/>
      <c r="EP228" s="144"/>
      <c r="EQ228" s="144"/>
      <c r="ER228" s="144"/>
      <c r="ES228" s="144"/>
      <c r="ET228" s="144"/>
      <c r="EU228" s="144"/>
      <c r="EV228" s="144"/>
      <c r="EW228" s="144"/>
      <c r="EX228" s="144"/>
      <c r="EY228" s="144"/>
      <c r="EZ228" s="144"/>
      <c r="FA228" s="144"/>
      <c r="FB228" s="144"/>
      <c r="FC228" s="144"/>
      <c r="FD228" s="144"/>
      <c r="FE228" s="144"/>
      <c r="FF228" s="144"/>
      <c r="FG228" s="144"/>
      <c r="FH228" s="144"/>
      <c r="FI228" s="144"/>
      <c r="FJ228" s="144"/>
      <c r="FK228" s="144"/>
      <c r="FL228" s="144"/>
      <c r="FM228" s="144"/>
      <c r="FN228" s="144"/>
      <c r="FO228" s="144"/>
      <c r="FP228" s="144"/>
      <c r="FQ228" s="144"/>
      <c r="FR228" s="144"/>
      <c r="FS228" s="144"/>
      <c r="FT228" s="144"/>
      <c r="FU228" s="144"/>
      <c r="FV228" s="144"/>
      <c r="FW228" s="144"/>
      <c r="FX228" s="144"/>
      <c r="FY228" s="144"/>
      <c r="FZ228" s="144"/>
      <c r="GA228" s="144"/>
      <c r="GB228" s="144"/>
      <c r="GC228" s="144"/>
      <c r="GD228" s="144"/>
      <c r="GE228" s="144"/>
      <c r="GF228" s="144"/>
      <c r="GG228" s="144"/>
      <c r="GH228" s="144"/>
      <c r="GI228" s="144"/>
      <c r="GJ228" s="144"/>
      <c r="GK228" s="144"/>
      <c r="GL228" s="144"/>
      <c r="GM228" s="144"/>
      <c r="GN228" s="144"/>
      <c r="GO228" s="144"/>
      <c r="GP228" s="144"/>
      <c r="GQ228" s="144"/>
      <c r="GR228" s="144"/>
      <c r="GS228" s="144"/>
      <c r="GT228" s="144"/>
      <c r="GU228" s="144"/>
      <c r="GV228" s="144"/>
      <c r="GW228" s="144"/>
      <c r="GX228" s="144"/>
      <c r="GY228" s="144"/>
      <c r="GZ228" s="144"/>
      <c r="HA228" s="144"/>
      <c r="HB228" s="144"/>
      <c r="HC228" s="144"/>
      <c r="HD228" s="144"/>
      <c r="HE228" s="144"/>
      <c r="HF228" s="144"/>
      <c r="HG228" s="144"/>
      <c r="HH228" s="144"/>
      <c r="HI228" s="144"/>
      <c r="HJ228" s="144"/>
      <c r="HK228" s="144"/>
      <c r="HL228" s="144"/>
      <c r="HM228" s="144"/>
      <c r="HN228" s="144"/>
      <c r="HO228" s="144"/>
      <c r="HP228" s="144"/>
      <c r="HQ228" s="144"/>
      <c r="HR228" s="144"/>
      <c r="HS228" s="144"/>
      <c r="HT228" s="144"/>
      <c r="HU228" s="144"/>
      <c r="HV228" s="144"/>
      <c r="HW228" s="144"/>
      <c r="HX228" s="144"/>
      <c r="HY228" s="144"/>
      <c r="HZ228" s="144"/>
      <c r="IA228" s="144"/>
      <c r="IB228" s="144"/>
      <c r="IC228" s="144"/>
      <c r="ID228" s="144"/>
      <c r="IE228" s="144"/>
      <c r="IF228" s="144"/>
      <c r="IG228" s="144"/>
      <c r="IH228" s="144"/>
      <c r="II228" s="144"/>
      <c r="IJ228" s="144"/>
      <c r="IK228" s="144"/>
      <c r="IL228" s="144"/>
      <c r="IM228" s="144"/>
      <c r="IN228" s="144"/>
      <c r="IO228" s="144"/>
      <c r="IP228" s="144"/>
      <c r="IQ228" s="144"/>
      <c r="IR228" s="144"/>
      <c r="IS228" s="144"/>
      <c r="IT228" s="144"/>
      <c r="IU228" s="144"/>
      <c r="IV228" s="144"/>
    </row>
    <row r="229" spans="1:256">
      <c r="A229" s="205">
        <v>99</v>
      </c>
      <c r="B229" s="222" t="s">
        <v>1223</v>
      </c>
      <c r="C229" s="65" t="s">
        <v>1196</v>
      </c>
      <c r="D229" s="64" t="s">
        <v>1001</v>
      </c>
      <c r="E229" s="79">
        <v>1</v>
      </c>
      <c r="F229" s="80"/>
      <c r="G229" s="79"/>
      <c r="H229" s="57"/>
      <c r="I229" s="57"/>
      <c r="J229" s="57"/>
      <c r="K229" s="80"/>
      <c r="L229" s="57"/>
      <c r="M229" s="57"/>
      <c r="N229" s="197">
        <v>0.04</v>
      </c>
      <c r="O229" s="197">
        <v>0.03</v>
      </c>
      <c r="P229" s="197">
        <v>2.5000000000000001E-2</v>
      </c>
      <c r="Q229" s="200">
        <v>5</v>
      </c>
      <c r="R229" s="450">
        <f t="shared" si="6"/>
        <v>0.2</v>
      </c>
      <c r="S229" s="201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  <c r="AU229" s="144"/>
      <c r="AV229" s="144"/>
      <c r="AW229" s="144"/>
      <c r="AX229" s="144"/>
      <c r="AY229" s="144"/>
      <c r="AZ229" s="144"/>
      <c r="BA229" s="144"/>
      <c r="BB229" s="144"/>
      <c r="BC229" s="144"/>
      <c r="BD229" s="144"/>
      <c r="BE229" s="144"/>
      <c r="BF229" s="144"/>
      <c r="BG229" s="144"/>
      <c r="BH229" s="144"/>
      <c r="BI229" s="144"/>
      <c r="BJ229" s="144"/>
      <c r="BK229" s="144"/>
      <c r="BL229" s="144"/>
      <c r="BM229" s="144"/>
      <c r="BN229" s="144"/>
      <c r="BO229" s="144"/>
      <c r="BP229" s="144"/>
      <c r="BQ229" s="144"/>
      <c r="BR229" s="144"/>
      <c r="BS229" s="144"/>
      <c r="BT229" s="144"/>
      <c r="BU229" s="144"/>
      <c r="BV229" s="144"/>
      <c r="BW229" s="144"/>
      <c r="BX229" s="144"/>
      <c r="BY229" s="144"/>
      <c r="BZ229" s="144"/>
      <c r="CA229" s="144"/>
      <c r="CB229" s="144"/>
      <c r="CC229" s="144"/>
      <c r="CD229" s="144"/>
      <c r="CE229" s="144"/>
      <c r="CF229" s="144"/>
      <c r="CG229" s="144"/>
      <c r="CH229" s="144"/>
      <c r="CI229" s="144"/>
      <c r="CJ229" s="144"/>
      <c r="CK229" s="144"/>
      <c r="CL229" s="144"/>
      <c r="CM229" s="144"/>
      <c r="CN229" s="144"/>
      <c r="CO229" s="144"/>
      <c r="CP229" s="144"/>
      <c r="CQ229" s="144"/>
      <c r="CR229" s="144"/>
      <c r="CS229" s="144"/>
      <c r="CT229" s="144"/>
      <c r="CU229" s="144"/>
      <c r="CV229" s="144"/>
      <c r="CW229" s="144"/>
      <c r="CX229" s="144"/>
      <c r="CY229" s="144"/>
      <c r="CZ229" s="144"/>
      <c r="DA229" s="144"/>
      <c r="DB229" s="144"/>
      <c r="DC229" s="144"/>
      <c r="DD229" s="144"/>
      <c r="DE229" s="144"/>
      <c r="DF229" s="144"/>
      <c r="DG229" s="144"/>
      <c r="DH229" s="144"/>
      <c r="DI229" s="144"/>
      <c r="DJ229" s="144"/>
      <c r="DK229" s="144"/>
      <c r="DL229" s="144"/>
      <c r="DM229" s="144"/>
      <c r="DN229" s="144"/>
      <c r="DO229" s="144"/>
      <c r="DP229" s="144"/>
      <c r="DQ229" s="144"/>
      <c r="DR229" s="144"/>
      <c r="DS229" s="144"/>
      <c r="DT229" s="144"/>
      <c r="DU229" s="144"/>
      <c r="DV229" s="144"/>
      <c r="DW229" s="144"/>
      <c r="DX229" s="144"/>
      <c r="DY229" s="144"/>
      <c r="DZ229" s="144"/>
      <c r="EA229" s="144"/>
      <c r="EB229" s="144"/>
      <c r="EC229" s="144"/>
      <c r="ED229" s="144"/>
      <c r="EE229" s="144"/>
      <c r="EF229" s="144"/>
      <c r="EG229" s="144"/>
      <c r="EH229" s="144"/>
      <c r="EI229" s="144"/>
      <c r="EJ229" s="144"/>
      <c r="EK229" s="144"/>
      <c r="EL229" s="144"/>
      <c r="EM229" s="144"/>
      <c r="EN229" s="144"/>
      <c r="EO229" s="144"/>
      <c r="EP229" s="144"/>
      <c r="EQ229" s="144"/>
      <c r="ER229" s="144"/>
      <c r="ES229" s="144"/>
      <c r="ET229" s="144"/>
      <c r="EU229" s="144"/>
      <c r="EV229" s="144"/>
      <c r="EW229" s="144"/>
      <c r="EX229" s="144"/>
      <c r="EY229" s="144"/>
      <c r="EZ229" s="144"/>
      <c r="FA229" s="144"/>
      <c r="FB229" s="144"/>
      <c r="FC229" s="144"/>
      <c r="FD229" s="144"/>
      <c r="FE229" s="144"/>
      <c r="FF229" s="144"/>
      <c r="FG229" s="144"/>
      <c r="FH229" s="144"/>
      <c r="FI229" s="144"/>
      <c r="FJ229" s="144"/>
      <c r="FK229" s="144"/>
      <c r="FL229" s="144"/>
      <c r="FM229" s="144"/>
      <c r="FN229" s="144"/>
      <c r="FO229" s="144"/>
      <c r="FP229" s="144"/>
      <c r="FQ229" s="144"/>
      <c r="FR229" s="144"/>
      <c r="FS229" s="144"/>
      <c r="FT229" s="144"/>
      <c r="FU229" s="144"/>
      <c r="FV229" s="144"/>
      <c r="FW229" s="144"/>
      <c r="FX229" s="144"/>
      <c r="FY229" s="144"/>
      <c r="FZ229" s="144"/>
      <c r="GA229" s="144"/>
      <c r="GB229" s="144"/>
      <c r="GC229" s="144"/>
      <c r="GD229" s="144"/>
      <c r="GE229" s="144"/>
      <c r="GF229" s="144"/>
      <c r="GG229" s="144"/>
      <c r="GH229" s="144"/>
      <c r="GI229" s="144"/>
      <c r="GJ229" s="144"/>
      <c r="GK229" s="144"/>
      <c r="GL229" s="144"/>
      <c r="GM229" s="144"/>
      <c r="GN229" s="144"/>
      <c r="GO229" s="144"/>
      <c r="GP229" s="144"/>
      <c r="GQ229" s="144"/>
      <c r="GR229" s="144"/>
      <c r="GS229" s="144"/>
      <c r="GT229" s="144"/>
      <c r="GU229" s="144"/>
      <c r="GV229" s="144"/>
      <c r="GW229" s="144"/>
      <c r="GX229" s="144"/>
      <c r="GY229" s="144"/>
      <c r="GZ229" s="144"/>
      <c r="HA229" s="144"/>
      <c r="HB229" s="144"/>
      <c r="HC229" s="144"/>
      <c r="HD229" s="144"/>
      <c r="HE229" s="144"/>
      <c r="HF229" s="144"/>
      <c r="HG229" s="144"/>
      <c r="HH229" s="144"/>
      <c r="HI229" s="144"/>
      <c r="HJ229" s="144"/>
      <c r="HK229" s="144"/>
      <c r="HL229" s="144"/>
      <c r="HM229" s="144"/>
      <c r="HN229" s="144"/>
      <c r="HO229" s="144"/>
      <c r="HP229" s="144"/>
      <c r="HQ229" s="144"/>
      <c r="HR229" s="144"/>
      <c r="HS229" s="144"/>
      <c r="HT229" s="144"/>
      <c r="HU229" s="144"/>
      <c r="HV229" s="144"/>
      <c r="HW229" s="144"/>
      <c r="HX229" s="144"/>
      <c r="HY229" s="144"/>
      <c r="HZ229" s="144"/>
      <c r="IA229" s="144"/>
      <c r="IB229" s="144"/>
      <c r="IC229" s="144"/>
      <c r="ID229" s="144"/>
      <c r="IE229" s="144"/>
      <c r="IF229" s="144"/>
      <c r="IG229" s="144"/>
      <c r="IH229" s="144"/>
      <c r="II229" s="144"/>
      <c r="IJ229" s="144"/>
      <c r="IK229" s="144"/>
      <c r="IL229" s="144"/>
      <c r="IM229" s="144"/>
      <c r="IN229" s="144"/>
      <c r="IO229" s="144"/>
      <c r="IP229" s="144"/>
      <c r="IQ229" s="144"/>
      <c r="IR229" s="144"/>
      <c r="IS229" s="144"/>
      <c r="IT229" s="144"/>
      <c r="IU229" s="144"/>
      <c r="IV229" s="144"/>
    </row>
    <row r="230" spans="1:256">
      <c r="A230" s="215">
        <v>100</v>
      </c>
      <c r="B230" s="223" t="s">
        <v>1224</v>
      </c>
      <c r="C230" s="65" t="s">
        <v>1196</v>
      </c>
      <c r="D230" s="64" t="s">
        <v>1001</v>
      </c>
      <c r="E230" s="79">
        <v>1</v>
      </c>
      <c r="F230" s="80"/>
      <c r="G230" s="79"/>
      <c r="H230" s="57"/>
      <c r="I230" s="57"/>
      <c r="J230" s="57"/>
      <c r="K230" s="80"/>
      <c r="L230" s="57"/>
      <c r="M230" s="57"/>
      <c r="N230" s="197">
        <v>0.04</v>
      </c>
      <c r="O230" s="197">
        <v>0.03</v>
      </c>
      <c r="P230" s="197">
        <v>2.5000000000000001E-2</v>
      </c>
      <c r="Q230" s="200">
        <v>5</v>
      </c>
      <c r="R230" s="450">
        <f t="shared" si="6"/>
        <v>0.2</v>
      </c>
      <c r="S230" s="201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  <c r="AU230" s="144"/>
      <c r="AV230" s="144"/>
      <c r="AW230" s="144"/>
      <c r="AX230" s="144"/>
      <c r="AY230" s="144"/>
      <c r="AZ230" s="144"/>
      <c r="BA230" s="144"/>
      <c r="BB230" s="144"/>
      <c r="BC230" s="144"/>
      <c r="BD230" s="144"/>
      <c r="BE230" s="144"/>
      <c r="BF230" s="144"/>
      <c r="BG230" s="144"/>
      <c r="BH230" s="144"/>
      <c r="BI230" s="144"/>
      <c r="BJ230" s="144"/>
      <c r="BK230" s="144"/>
      <c r="BL230" s="144"/>
      <c r="BM230" s="144"/>
      <c r="BN230" s="144"/>
      <c r="BO230" s="144"/>
      <c r="BP230" s="144"/>
      <c r="BQ230" s="144"/>
      <c r="BR230" s="144"/>
      <c r="BS230" s="144"/>
      <c r="BT230" s="144"/>
      <c r="BU230" s="144"/>
      <c r="BV230" s="144"/>
      <c r="BW230" s="144"/>
      <c r="BX230" s="144"/>
      <c r="BY230" s="144"/>
      <c r="BZ230" s="144"/>
      <c r="CA230" s="144"/>
      <c r="CB230" s="144"/>
      <c r="CC230" s="144"/>
      <c r="CD230" s="144"/>
      <c r="CE230" s="144"/>
      <c r="CF230" s="144"/>
      <c r="CG230" s="144"/>
      <c r="CH230" s="144"/>
      <c r="CI230" s="144"/>
      <c r="CJ230" s="144"/>
      <c r="CK230" s="144"/>
      <c r="CL230" s="144"/>
      <c r="CM230" s="144"/>
      <c r="CN230" s="144"/>
      <c r="CO230" s="144"/>
      <c r="CP230" s="144"/>
      <c r="CQ230" s="144"/>
      <c r="CR230" s="144"/>
      <c r="CS230" s="144"/>
      <c r="CT230" s="144"/>
      <c r="CU230" s="144"/>
      <c r="CV230" s="144"/>
      <c r="CW230" s="144"/>
      <c r="CX230" s="144"/>
      <c r="CY230" s="144"/>
      <c r="CZ230" s="144"/>
      <c r="DA230" s="144"/>
      <c r="DB230" s="144"/>
      <c r="DC230" s="144"/>
      <c r="DD230" s="144"/>
      <c r="DE230" s="144"/>
      <c r="DF230" s="144"/>
      <c r="DG230" s="144"/>
      <c r="DH230" s="144"/>
      <c r="DI230" s="144"/>
      <c r="DJ230" s="144"/>
      <c r="DK230" s="144"/>
      <c r="DL230" s="144"/>
      <c r="DM230" s="144"/>
      <c r="DN230" s="144"/>
      <c r="DO230" s="144"/>
      <c r="DP230" s="144"/>
      <c r="DQ230" s="144"/>
      <c r="DR230" s="144"/>
      <c r="DS230" s="144"/>
      <c r="DT230" s="144"/>
      <c r="DU230" s="144"/>
      <c r="DV230" s="144"/>
      <c r="DW230" s="144"/>
      <c r="DX230" s="144"/>
      <c r="DY230" s="144"/>
      <c r="DZ230" s="144"/>
      <c r="EA230" s="144"/>
      <c r="EB230" s="144"/>
      <c r="EC230" s="144"/>
      <c r="ED230" s="144"/>
      <c r="EE230" s="144"/>
      <c r="EF230" s="144"/>
      <c r="EG230" s="144"/>
      <c r="EH230" s="144"/>
      <c r="EI230" s="144"/>
      <c r="EJ230" s="144"/>
      <c r="EK230" s="144"/>
      <c r="EL230" s="144"/>
      <c r="EM230" s="144"/>
      <c r="EN230" s="144"/>
      <c r="EO230" s="144"/>
      <c r="EP230" s="144"/>
      <c r="EQ230" s="144"/>
      <c r="ER230" s="144"/>
      <c r="ES230" s="144"/>
      <c r="ET230" s="144"/>
      <c r="EU230" s="144"/>
      <c r="EV230" s="144"/>
      <c r="EW230" s="144"/>
      <c r="EX230" s="144"/>
      <c r="EY230" s="144"/>
      <c r="EZ230" s="144"/>
      <c r="FA230" s="144"/>
      <c r="FB230" s="144"/>
      <c r="FC230" s="144"/>
      <c r="FD230" s="144"/>
      <c r="FE230" s="144"/>
      <c r="FF230" s="144"/>
      <c r="FG230" s="144"/>
      <c r="FH230" s="144"/>
      <c r="FI230" s="144"/>
      <c r="FJ230" s="144"/>
      <c r="FK230" s="144"/>
      <c r="FL230" s="144"/>
      <c r="FM230" s="144"/>
      <c r="FN230" s="144"/>
      <c r="FO230" s="144"/>
      <c r="FP230" s="144"/>
      <c r="FQ230" s="144"/>
      <c r="FR230" s="144"/>
      <c r="FS230" s="144"/>
      <c r="FT230" s="144"/>
      <c r="FU230" s="144"/>
      <c r="FV230" s="144"/>
      <c r="FW230" s="144"/>
      <c r="FX230" s="144"/>
      <c r="FY230" s="144"/>
      <c r="FZ230" s="144"/>
      <c r="GA230" s="144"/>
      <c r="GB230" s="144"/>
      <c r="GC230" s="144"/>
      <c r="GD230" s="144"/>
      <c r="GE230" s="144"/>
      <c r="GF230" s="144"/>
      <c r="GG230" s="144"/>
      <c r="GH230" s="144"/>
      <c r="GI230" s="144"/>
      <c r="GJ230" s="144"/>
      <c r="GK230" s="144"/>
      <c r="GL230" s="144"/>
      <c r="GM230" s="144"/>
      <c r="GN230" s="144"/>
      <c r="GO230" s="144"/>
      <c r="GP230" s="144"/>
      <c r="GQ230" s="144"/>
      <c r="GR230" s="144"/>
      <c r="GS230" s="144"/>
      <c r="GT230" s="144"/>
      <c r="GU230" s="144"/>
      <c r="GV230" s="144"/>
      <c r="GW230" s="144"/>
      <c r="GX230" s="144"/>
      <c r="GY230" s="144"/>
      <c r="GZ230" s="144"/>
      <c r="HA230" s="144"/>
      <c r="HB230" s="144"/>
      <c r="HC230" s="144"/>
      <c r="HD230" s="144"/>
      <c r="HE230" s="144"/>
      <c r="HF230" s="144"/>
      <c r="HG230" s="144"/>
      <c r="HH230" s="144"/>
      <c r="HI230" s="144"/>
      <c r="HJ230" s="144"/>
      <c r="HK230" s="144"/>
      <c r="HL230" s="144"/>
      <c r="HM230" s="144"/>
      <c r="HN230" s="144"/>
      <c r="HO230" s="144"/>
      <c r="HP230" s="144"/>
      <c r="HQ230" s="144"/>
      <c r="HR230" s="144"/>
      <c r="HS230" s="144"/>
      <c r="HT230" s="144"/>
      <c r="HU230" s="144"/>
      <c r="HV230" s="144"/>
      <c r="HW230" s="144"/>
      <c r="HX230" s="144"/>
      <c r="HY230" s="144"/>
      <c r="HZ230" s="144"/>
      <c r="IA230" s="144"/>
      <c r="IB230" s="144"/>
      <c r="IC230" s="144"/>
      <c r="ID230" s="144"/>
      <c r="IE230" s="144"/>
      <c r="IF230" s="144"/>
      <c r="IG230" s="144"/>
      <c r="IH230" s="144"/>
      <c r="II230" s="144"/>
      <c r="IJ230" s="144"/>
      <c r="IK230" s="144"/>
      <c r="IL230" s="144"/>
      <c r="IM230" s="144"/>
      <c r="IN230" s="144"/>
      <c r="IO230" s="144"/>
      <c r="IP230" s="144"/>
      <c r="IQ230" s="144"/>
      <c r="IR230" s="144"/>
      <c r="IS230" s="144"/>
      <c r="IT230" s="144"/>
      <c r="IU230" s="144"/>
      <c r="IV230" s="144"/>
    </row>
    <row r="231" spans="1:256">
      <c r="A231" s="205">
        <v>101</v>
      </c>
      <c r="B231" s="224" t="s">
        <v>1225</v>
      </c>
      <c r="C231" s="65" t="s">
        <v>1196</v>
      </c>
      <c r="D231" s="64" t="s">
        <v>1001</v>
      </c>
      <c r="E231" s="79">
        <v>1</v>
      </c>
      <c r="F231" s="80"/>
      <c r="G231" s="79"/>
      <c r="H231" s="57"/>
      <c r="I231" s="57"/>
      <c r="J231" s="57"/>
      <c r="K231" s="80"/>
      <c r="L231" s="57"/>
      <c r="M231" s="57"/>
      <c r="N231" s="197">
        <v>0.04</v>
      </c>
      <c r="O231" s="197">
        <v>0.03</v>
      </c>
      <c r="P231" s="197">
        <v>2.5000000000000001E-2</v>
      </c>
      <c r="Q231" s="200">
        <v>5</v>
      </c>
      <c r="R231" s="450">
        <f t="shared" si="6"/>
        <v>0.2</v>
      </c>
      <c r="S231" s="201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  <c r="AU231" s="144"/>
      <c r="AV231" s="144"/>
      <c r="AW231" s="144"/>
      <c r="AX231" s="144"/>
      <c r="AY231" s="144"/>
      <c r="AZ231" s="144"/>
      <c r="BA231" s="144"/>
      <c r="BB231" s="144"/>
      <c r="BC231" s="144"/>
      <c r="BD231" s="144"/>
      <c r="BE231" s="144"/>
      <c r="BF231" s="144"/>
      <c r="BG231" s="144"/>
      <c r="BH231" s="144"/>
      <c r="BI231" s="144"/>
      <c r="BJ231" s="144"/>
      <c r="BK231" s="144"/>
      <c r="BL231" s="144"/>
      <c r="BM231" s="144"/>
      <c r="BN231" s="144"/>
      <c r="BO231" s="144"/>
      <c r="BP231" s="144"/>
      <c r="BQ231" s="144"/>
      <c r="BR231" s="144"/>
      <c r="BS231" s="144"/>
      <c r="BT231" s="144"/>
      <c r="BU231" s="144"/>
      <c r="BV231" s="144"/>
      <c r="BW231" s="144"/>
      <c r="BX231" s="144"/>
      <c r="BY231" s="144"/>
      <c r="BZ231" s="144"/>
      <c r="CA231" s="144"/>
      <c r="CB231" s="144"/>
      <c r="CC231" s="144"/>
      <c r="CD231" s="144"/>
      <c r="CE231" s="144"/>
      <c r="CF231" s="144"/>
      <c r="CG231" s="144"/>
      <c r="CH231" s="144"/>
      <c r="CI231" s="144"/>
      <c r="CJ231" s="144"/>
      <c r="CK231" s="144"/>
      <c r="CL231" s="144"/>
      <c r="CM231" s="144"/>
      <c r="CN231" s="144"/>
      <c r="CO231" s="144"/>
      <c r="CP231" s="144"/>
      <c r="CQ231" s="144"/>
      <c r="CR231" s="144"/>
      <c r="CS231" s="144"/>
      <c r="CT231" s="144"/>
      <c r="CU231" s="144"/>
      <c r="CV231" s="144"/>
      <c r="CW231" s="144"/>
      <c r="CX231" s="144"/>
      <c r="CY231" s="144"/>
      <c r="CZ231" s="144"/>
      <c r="DA231" s="144"/>
      <c r="DB231" s="144"/>
      <c r="DC231" s="144"/>
      <c r="DD231" s="144"/>
      <c r="DE231" s="144"/>
      <c r="DF231" s="144"/>
      <c r="DG231" s="144"/>
      <c r="DH231" s="144"/>
      <c r="DI231" s="144"/>
      <c r="DJ231" s="144"/>
      <c r="DK231" s="144"/>
      <c r="DL231" s="144"/>
      <c r="DM231" s="144"/>
      <c r="DN231" s="144"/>
      <c r="DO231" s="144"/>
      <c r="DP231" s="144"/>
      <c r="DQ231" s="144"/>
      <c r="DR231" s="144"/>
      <c r="DS231" s="144"/>
      <c r="DT231" s="144"/>
      <c r="DU231" s="144"/>
      <c r="DV231" s="144"/>
      <c r="DW231" s="144"/>
      <c r="DX231" s="144"/>
      <c r="DY231" s="144"/>
      <c r="DZ231" s="144"/>
      <c r="EA231" s="144"/>
      <c r="EB231" s="144"/>
      <c r="EC231" s="144"/>
      <c r="ED231" s="144"/>
      <c r="EE231" s="144"/>
      <c r="EF231" s="144"/>
      <c r="EG231" s="144"/>
      <c r="EH231" s="144"/>
      <c r="EI231" s="144"/>
      <c r="EJ231" s="144"/>
      <c r="EK231" s="144"/>
      <c r="EL231" s="144"/>
      <c r="EM231" s="144"/>
      <c r="EN231" s="144"/>
      <c r="EO231" s="144"/>
      <c r="EP231" s="144"/>
      <c r="EQ231" s="144"/>
      <c r="ER231" s="144"/>
      <c r="ES231" s="144"/>
      <c r="ET231" s="144"/>
      <c r="EU231" s="144"/>
      <c r="EV231" s="144"/>
      <c r="EW231" s="144"/>
      <c r="EX231" s="144"/>
      <c r="EY231" s="144"/>
      <c r="EZ231" s="144"/>
      <c r="FA231" s="144"/>
      <c r="FB231" s="144"/>
      <c r="FC231" s="144"/>
      <c r="FD231" s="144"/>
      <c r="FE231" s="144"/>
      <c r="FF231" s="144"/>
      <c r="FG231" s="144"/>
      <c r="FH231" s="144"/>
      <c r="FI231" s="144"/>
      <c r="FJ231" s="144"/>
      <c r="FK231" s="144"/>
      <c r="FL231" s="144"/>
      <c r="FM231" s="144"/>
      <c r="FN231" s="144"/>
      <c r="FO231" s="144"/>
      <c r="FP231" s="144"/>
      <c r="FQ231" s="144"/>
      <c r="FR231" s="144"/>
      <c r="FS231" s="144"/>
      <c r="FT231" s="144"/>
      <c r="FU231" s="144"/>
      <c r="FV231" s="144"/>
      <c r="FW231" s="144"/>
      <c r="FX231" s="144"/>
      <c r="FY231" s="144"/>
      <c r="FZ231" s="144"/>
      <c r="GA231" s="144"/>
      <c r="GB231" s="144"/>
      <c r="GC231" s="144"/>
      <c r="GD231" s="144"/>
      <c r="GE231" s="144"/>
      <c r="GF231" s="144"/>
      <c r="GG231" s="144"/>
      <c r="GH231" s="144"/>
      <c r="GI231" s="144"/>
      <c r="GJ231" s="144"/>
      <c r="GK231" s="144"/>
      <c r="GL231" s="144"/>
      <c r="GM231" s="144"/>
      <c r="GN231" s="144"/>
      <c r="GO231" s="144"/>
      <c r="GP231" s="144"/>
      <c r="GQ231" s="144"/>
      <c r="GR231" s="144"/>
      <c r="GS231" s="144"/>
      <c r="GT231" s="144"/>
      <c r="GU231" s="144"/>
      <c r="GV231" s="144"/>
      <c r="GW231" s="144"/>
      <c r="GX231" s="144"/>
      <c r="GY231" s="144"/>
      <c r="GZ231" s="144"/>
      <c r="HA231" s="144"/>
      <c r="HB231" s="144"/>
      <c r="HC231" s="144"/>
      <c r="HD231" s="144"/>
      <c r="HE231" s="144"/>
      <c r="HF231" s="144"/>
      <c r="HG231" s="144"/>
      <c r="HH231" s="144"/>
      <c r="HI231" s="144"/>
      <c r="HJ231" s="144"/>
      <c r="HK231" s="144"/>
      <c r="HL231" s="144"/>
      <c r="HM231" s="144"/>
      <c r="HN231" s="144"/>
      <c r="HO231" s="144"/>
      <c r="HP231" s="144"/>
      <c r="HQ231" s="144"/>
      <c r="HR231" s="144"/>
      <c r="HS231" s="144"/>
      <c r="HT231" s="144"/>
      <c r="HU231" s="144"/>
      <c r="HV231" s="144"/>
      <c r="HW231" s="144"/>
      <c r="HX231" s="144"/>
      <c r="HY231" s="144"/>
      <c r="HZ231" s="144"/>
      <c r="IA231" s="144"/>
      <c r="IB231" s="144"/>
      <c r="IC231" s="144"/>
      <c r="ID231" s="144"/>
      <c r="IE231" s="144"/>
      <c r="IF231" s="144"/>
      <c r="IG231" s="144"/>
      <c r="IH231" s="144"/>
      <c r="II231" s="144"/>
      <c r="IJ231" s="144"/>
      <c r="IK231" s="144"/>
      <c r="IL231" s="144"/>
      <c r="IM231" s="144"/>
      <c r="IN231" s="144"/>
      <c r="IO231" s="144"/>
      <c r="IP231" s="144"/>
      <c r="IQ231" s="144"/>
      <c r="IR231" s="144"/>
      <c r="IS231" s="144"/>
      <c r="IT231" s="144"/>
      <c r="IU231" s="144"/>
      <c r="IV231" s="144"/>
    </row>
    <row r="232" spans="1:256">
      <c r="A232" s="215">
        <v>102</v>
      </c>
      <c r="B232" s="224" t="s">
        <v>1226</v>
      </c>
      <c r="C232" s="65" t="s">
        <v>1196</v>
      </c>
      <c r="D232" s="64" t="s">
        <v>1001</v>
      </c>
      <c r="E232" s="79">
        <v>1</v>
      </c>
      <c r="F232" s="80"/>
      <c r="G232" s="79"/>
      <c r="H232" s="57"/>
      <c r="I232" s="57"/>
      <c r="J232" s="57"/>
      <c r="K232" s="80"/>
      <c r="L232" s="57"/>
      <c r="M232" s="57"/>
      <c r="N232" s="197">
        <v>0.04</v>
      </c>
      <c r="O232" s="197">
        <v>0.03</v>
      </c>
      <c r="P232" s="197">
        <v>2.5000000000000001E-2</v>
      </c>
      <c r="Q232" s="200">
        <v>5</v>
      </c>
      <c r="R232" s="450">
        <f t="shared" si="6"/>
        <v>0.2</v>
      </c>
      <c r="S232" s="201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  <c r="AU232" s="144"/>
      <c r="AV232" s="144"/>
      <c r="AW232" s="144"/>
      <c r="AX232" s="144"/>
      <c r="AY232" s="144"/>
      <c r="AZ232" s="144"/>
      <c r="BA232" s="144"/>
      <c r="BB232" s="144"/>
      <c r="BC232" s="144"/>
      <c r="BD232" s="144"/>
      <c r="BE232" s="144"/>
      <c r="BF232" s="144"/>
      <c r="BG232" s="144"/>
      <c r="BH232" s="144"/>
      <c r="BI232" s="144"/>
      <c r="BJ232" s="144"/>
      <c r="BK232" s="144"/>
      <c r="BL232" s="144"/>
      <c r="BM232" s="144"/>
      <c r="BN232" s="144"/>
      <c r="BO232" s="144"/>
      <c r="BP232" s="144"/>
      <c r="BQ232" s="144"/>
      <c r="BR232" s="144"/>
      <c r="BS232" s="144"/>
      <c r="BT232" s="144"/>
      <c r="BU232" s="144"/>
      <c r="BV232" s="144"/>
      <c r="BW232" s="144"/>
      <c r="BX232" s="144"/>
      <c r="BY232" s="144"/>
      <c r="BZ232" s="144"/>
      <c r="CA232" s="144"/>
      <c r="CB232" s="144"/>
      <c r="CC232" s="144"/>
      <c r="CD232" s="144"/>
      <c r="CE232" s="144"/>
      <c r="CF232" s="144"/>
      <c r="CG232" s="144"/>
      <c r="CH232" s="144"/>
      <c r="CI232" s="144"/>
      <c r="CJ232" s="144"/>
      <c r="CK232" s="144"/>
      <c r="CL232" s="144"/>
      <c r="CM232" s="144"/>
      <c r="CN232" s="144"/>
      <c r="CO232" s="144"/>
      <c r="CP232" s="144"/>
      <c r="CQ232" s="144"/>
      <c r="CR232" s="144"/>
      <c r="CS232" s="144"/>
      <c r="CT232" s="144"/>
      <c r="CU232" s="144"/>
      <c r="CV232" s="144"/>
      <c r="CW232" s="144"/>
      <c r="CX232" s="144"/>
      <c r="CY232" s="144"/>
      <c r="CZ232" s="144"/>
      <c r="DA232" s="144"/>
      <c r="DB232" s="144"/>
      <c r="DC232" s="144"/>
      <c r="DD232" s="144"/>
      <c r="DE232" s="144"/>
      <c r="DF232" s="144"/>
      <c r="DG232" s="144"/>
      <c r="DH232" s="144"/>
      <c r="DI232" s="144"/>
      <c r="DJ232" s="144"/>
      <c r="DK232" s="144"/>
      <c r="DL232" s="144"/>
      <c r="DM232" s="144"/>
      <c r="DN232" s="144"/>
      <c r="DO232" s="144"/>
      <c r="DP232" s="144"/>
      <c r="DQ232" s="144"/>
      <c r="DR232" s="144"/>
      <c r="DS232" s="144"/>
      <c r="DT232" s="144"/>
      <c r="DU232" s="144"/>
      <c r="DV232" s="144"/>
      <c r="DW232" s="144"/>
      <c r="DX232" s="144"/>
      <c r="DY232" s="144"/>
      <c r="DZ232" s="144"/>
      <c r="EA232" s="144"/>
      <c r="EB232" s="144"/>
      <c r="EC232" s="144"/>
      <c r="ED232" s="144"/>
      <c r="EE232" s="144"/>
      <c r="EF232" s="144"/>
      <c r="EG232" s="144"/>
      <c r="EH232" s="144"/>
      <c r="EI232" s="144"/>
      <c r="EJ232" s="144"/>
      <c r="EK232" s="144"/>
      <c r="EL232" s="144"/>
      <c r="EM232" s="144"/>
      <c r="EN232" s="144"/>
      <c r="EO232" s="144"/>
      <c r="EP232" s="144"/>
      <c r="EQ232" s="144"/>
      <c r="ER232" s="144"/>
      <c r="ES232" s="144"/>
      <c r="ET232" s="144"/>
      <c r="EU232" s="144"/>
      <c r="EV232" s="144"/>
      <c r="EW232" s="144"/>
      <c r="EX232" s="144"/>
      <c r="EY232" s="144"/>
      <c r="EZ232" s="144"/>
      <c r="FA232" s="144"/>
      <c r="FB232" s="144"/>
      <c r="FC232" s="144"/>
      <c r="FD232" s="144"/>
      <c r="FE232" s="144"/>
      <c r="FF232" s="144"/>
      <c r="FG232" s="144"/>
      <c r="FH232" s="144"/>
      <c r="FI232" s="144"/>
      <c r="FJ232" s="144"/>
      <c r="FK232" s="144"/>
      <c r="FL232" s="144"/>
      <c r="FM232" s="144"/>
      <c r="FN232" s="144"/>
      <c r="FO232" s="144"/>
      <c r="FP232" s="144"/>
      <c r="FQ232" s="144"/>
      <c r="FR232" s="144"/>
      <c r="FS232" s="144"/>
      <c r="FT232" s="144"/>
      <c r="FU232" s="144"/>
      <c r="FV232" s="144"/>
      <c r="FW232" s="144"/>
      <c r="FX232" s="144"/>
      <c r="FY232" s="144"/>
      <c r="FZ232" s="144"/>
      <c r="GA232" s="144"/>
      <c r="GB232" s="144"/>
      <c r="GC232" s="144"/>
      <c r="GD232" s="144"/>
      <c r="GE232" s="144"/>
      <c r="GF232" s="144"/>
      <c r="GG232" s="144"/>
      <c r="GH232" s="144"/>
      <c r="GI232" s="144"/>
      <c r="GJ232" s="144"/>
      <c r="GK232" s="144"/>
      <c r="GL232" s="144"/>
      <c r="GM232" s="144"/>
      <c r="GN232" s="144"/>
      <c r="GO232" s="144"/>
      <c r="GP232" s="144"/>
      <c r="GQ232" s="144"/>
      <c r="GR232" s="144"/>
      <c r="GS232" s="144"/>
      <c r="GT232" s="144"/>
      <c r="GU232" s="144"/>
      <c r="GV232" s="144"/>
      <c r="GW232" s="144"/>
      <c r="GX232" s="144"/>
      <c r="GY232" s="144"/>
      <c r="GZ232" s="144"/>
      <c r="HA232" s="144"/>
      <c r="HB232" s="144"/>
      <c r="HC232" s="144"/>
      <c r="HD232" s="144"/>
      <c r="HE232" s="144"/>
      <c r="HF232" s="144"/>
      <c r="HG232" s="144"/>
      <c r="HH232" s="144"/>
      <c r="HI232" s="144"/>
      <c r="HJ232" s="144"/>
      <c r="HK232" s="144"/>
      <c r="HL232" s="144"/>
      <c r="HM232" s="144"/>
      <c r="HN232" s="144"/>
      <c r="HO232" s="144"/>
      <c r="HP232" s="144"/>
      <c r="HQ232" s="144"/>
      <c r="HR232" s="144"/>
      <c r="HS232" s="144"/>
      <c r="HT232" s="144"/>
      <c r="HU232" s="144"/>
      <c r="HV232" s="144"/>
      <c r="HW232" s="144"/>
      <c r="HX232" s="144"/>
      <c r="HY232" s="144"/>
      <c r="HZ232" s="144"/>
      <c r="IA232" s="144"/>
      <c r="IB232" s="144"/>
      <c r="IC232" s="144"/>
      <c r="ID232" s="144"/>
      <c r="IE232" s="144"/>
      <c r="IF232" s="144"/>
      <c r="IG232" s="144"/>
      <c r="IH232" s="144"/>
      <c r="II232" s="144"/>
      <c r="IJ232" s="144"/>
      <c r="IK232" s="144"/>
      <c r="IL232" s="144"/>
      <c r="IM232" s="144"/>
      <c r="IN232" s="144"/>
      <c r="IO232" s="144"/>
      <c r="IP232" s="144"/>
      <c r="IQ232" s="144"/>
      <c r="IR232" s="144"/>
      <c r="IS232" s="144"/>
      <c r="IT232" s="144"/>
      <c r="IU232" s="144"/>
      <c r="IV232" s="144"/>
    </row>
    <row r="233" spans="1:256">
      <c r="A233" s="215"/>
      <c r="B233" s="223"/>
      <c r="C233" s="225"/>
      <c r="D233" s="79"/>
      <c r="E233" s="79"/>
      <c r="F233" s="80"/>
      <c r="G233" s="79"/>
      <c r="H233" s="57"/>
      <c r="I233" s="57"/>
      <c r="J233" s="57"/>
      <c r="K233" s="80"/>
      <c r="L233" s="57"/>
      <c r="M233" s="57"/>
      <c r="N233" s="197"/>
      <c r="O233" s="197"/>
      <c r="P233" s="197"/>
      <c r="Q233" s="200"/>
      <c r="R233" s="450"/>
      <c r="S233" s="201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  <c r="AU233" s="144"/>
      <c r="AV233" s="144"/>
      <c r="AW233" s="144"/>
      <c r="AX233" s="144"/>
      <c r="AY233" s="144"/>
      <c r="AZ233" s="144"/>
      <c r="BA233" s="144"/>
      <c r="BB233" s="144"/>
      <c r="BC233" s="144"/>
      <c r="BD233" s="144"/>
      <c r="BE233" s="144"/>
      <c r="BF233" s="144"/>
      <c r="BG233" s="144"/>
      <c r="BH233" s="144"/>
      <c r="BI233" s="144"/>
      <c r="BJ233" s="144"/>
      <c r="BK233" s="144"/>
      <c r="BL233" s="144"/>
      <c r="BM233" s="144"/>
      <c r="BN233" s="144"/>
      <c r="BO233" s="144"/>
      <c r="BP233" s="144"/>
      <c r="BQ233" s="144"/>
      <c r="BR233" s="144"/>
      <c r="BS233" s="144"/>
      <c r="BT233" s="144"/>
      <c r="BU233" s="144"/>
      <c r="BV233" s="144"/>
      <c r="BW233" s="144"/>
      <c r="BX233" s="144"/>
      <c r="BY233" s="144"/>
      <c r="BZ233" s="144"/>
      <c r="CA233" s="144"/>
      <c r="CB233" s="144"/>
      <c r="CC233" s="144"/>
      <c r="CD233" s="144"/>
      <c r="CE233" s="144"/>
      <c r="CF233" s="144"/>
      <c r="CG233" s="144"/>
      <c r="CH233" s="144"/>
      <c r="CI233" s="144"/>
      <c r="CJ233" s="144"/>
      <c r="CK233" s="144"/>
      <c r="CL233" s="144"/>
      <c r="CM233" s="144"/>
      <c r="CN233" s="144"/>
      <c r="CO233" s="144"/>
      <c r="CP233" s="144"/>
      <c r="CQ233" s="144"/>
      <c r="CR233" s="144"/>
      <c r="CS233" s="144"/>
      <c r="CT233" s="144"/>
      <c r="CU233" s="144"/>
      <c r="CV233" s="144"/>
      <c r="CW233" s="144"/>
      <c r="CX233" s="144"/>
      <c r="CY233" s="144"/>
      <c r="CZ233" s="144"/>
      <c r="DA233" s="144"/>
      <c r="DB233" s="144"/>
      <c r="DC233" s="144"/>
      <c r="DD233" s="144"/>
      <c r="DE233" s="144"/>
      <c r="DF233" s="144"/>
      <c r="DG233" s="144"/>
      <c r="DH233" s="144"/>
      <c r="DI233" s="144"/>
      <c r="DJ233" s="144"/>
      <c r="DK233" s="144"/>
      <c r="DL233" s="144"/>
      <c r="DM233" s="144"/>
      <c r="DN233" s="144"/>
      <c r="DO233" s="144"/>
      <c r="DP233" s="144"/>
      <c r="DQ233" s="144"/>
      <c r="DR233" s="144"/>
      <c r="DS233" s="144"/>
      <c r="DT233" s="144"/>
      <c r="DU233" s="144"/>
      <c r="DV233" s="144"/>
      <c r="DW233" s="144"/>
      <c r="DX233" s="144"/>
      <c r="DY233" s="144"/>
      <c r="DZ233" s="144"/>
      <c r="EA233" s="144"/>
      <c r="EB233" s="144"/>
      <c r="EC233" s="144"/>
      <c r="ED233" s="144"/>
      <c r="EE233" s="144"/>
      <c r="EF233" s="144"/>
      <c r="EG233" s="144"/>
      <c r="EH233" s="144"/>
      <c r="EI233" s="144"/>
      <c r="EJ233" s="144"/>
      <c r="EK233" s="144"/>
      <c r="EL233" s="144"/>
      <c r="EM233" s="144"/>
      <c r="EN233" s="144"/>
      <c r="EO233" s="144"/>
      <c r="EP233" s="144"/>
      <c r="EQ233" s="144"/>
      <c r="ER233" s="144"/>
      <c r="ES233" s="144"/>
      <c r="ET233" s="144"/>
      <c r="EU233" s="144"/>
      <c r="EV233" s="144"/>
      <c r="EW233" s="144"/>
      <c r="EX233" s="144"/>
      <c r="EY233" s="144"/>
      <c r="EZ233" s="144"/>
      <c r="FA233" s="144"/>
      <c r="FB233" s="144"/>
      <c r="FC233" s="144"/>
      <c r="FD233" s="144"/>
      <c r="FE233" s="144"/>
      <c r="FF233" s="144"/>
      <c r="FG233" s="144"/>
      <c r="FH233" s="144"/>
      <c r="FI233" s="144"/>
      <c r="FJ233" s="144"/>
      <c r="FK233" s="144"/>
      <c r="FL233" s="144"/>
      <c r="FM233" s="144"/>
      <c r="FN233" s="144"/>
      <c r="FO233" s="144"/>
      <c r="FP233" s="144"/>
      <c r="FQ233" s="144"/>
      <c r="FR233" s="144"/>
      <c r="FS233" s="144"/>
      <c r="FT233" s="144"/>
      <c r="FU233" s="144"/>
      <c r="FV233" s="144"/>
      <c r="FW233" s="144"/>
      <c r="FX233" s="144"/>
      <c r="FY233" s="144"/>
      <c r="FZ233" s="144"/>
      <c r="GA233" s="144"/>
      <c r="GB233" s="144"/>
      <c r="GC233" s="144"/>
      <c r="GD233" s="144"/>
      <c r="GE233" s="144"/>
      <c r="GF233" s="144"/>
      <c r="GG233" s="144"/>
      <c r="GH233" s="144"/>
      <c r="GI233" s="144"/>
      <c r="GJ233" s="144"/>
      <c r="GK233" s="144"/>
      <c r="GL233" s="144"/>
      <c r="GM233" s="144"/>
      <c r="GN233" s="144"/>
      <c r="GO233" s="144"/>
      <c r="GP233" s="144"/>
      <c r="GQ233" s="144"/>
      <c r="GR233" s="144"/>
      <c r="GS233" s="144"/>
      <c r="GT233" s="144"/>
      <c r="GU233" s="144"/>
      <c r="GV233" s="144"/>
      <c r="GW233" s="144"/>
      <c r="GX233" s="144"/>
      <c r="GY233" s="144"/>
      <c r="GZ233" s="144"/>
      <c r="HA233" s="144"/>
      <c r="HB233" s="144"/>
      <c r="HC233" s="144"/>
      <c r="HD233" s="144"/>
      <c r="HE233" s="144"/>
      <c r="HF233" s="144"/>
      <c r="HG233" s="144"/>
      <c r="HH233" s="144"/>
      <c r="HI233" s="144"/>
      <c r="HJ233" s="144"/>
      <c r="HK233" s="144"/>
      <c r="HL233" s="144"/>
      <c r="HM233" s="144"/>
      <c r="HN233" s="144"/>
      <c r="HO233" s="144"/>
      <c r="HP233" s="144"/>
      <c r="HQ233" s="144"/>
      <c r="HR233" s="144"/>
      <c r="HS233" s="144"/>
      <c r="HT233" s="144"/>
      <c r="HU233" s="144"/>
      <c r="HV233" s="144"/>
      <c r="HW233" s="144"/>
      <c r="HX233" s="144"/>
      <c r="HY233" s="144"/>
      <c r="HZ233" s="144"/>
      <c r="IA233" s="144"/>
      <c r="IB233" s="144"/>
      <c r="IC233" s="144"/>
      <c r="ID233" s="144"/>
      <c r="IE233" s="144"/>
      <c r="IF233" s="144"/>
      <c r="IG233" s="144"/>
      <c r="IH233" s="144"/>
      <c r="II233" s="144"/>
      <c r="IJ233" s="144"/>
      <c r="IK233" s="144"/>
      <c r="IL233" s="144"/>
      <c r="IM233" s="144"/>
      <c r="IN233" s="144"/>
      <c r="IO233" s="144"/>
      <c r="IP233" s="144"/>
      <c r="IQ233" s="144"/>
      <c r="IR233" s="144"/>
      <c r="IS233" s="144"/>
      <c r="IT233" s="144"/>
      <c r="IU233" s="144"/>
      <c r="IV233" s="144"/>
    </row>
    <row r="234" spans="1:256">
      <c r="A234" s="203"/>
      <c r="B234" s="138" t="s">
        <v>1227</v>
      </c>
      <c r="C234" s="203"/>
      <c r="D234" s="204"/>
      <c r="E234" s="203">
        <f t="shared" ref="E234:M234" si="7">SUM(E235:E392)</f>
        <v>149</v>
      </c>
      <c r="F234" s="203">
        <f t="shared" si="7"/>
        <v>0</v>
      </c>
      <c r="G234" s="203">
        <f t="shared" si="7"/>
        <v>1</v>
      </c>
      <c r="H234" s="203">
        <f t="shared" si="7"/>
        <v>0</v>
      </c>
      <c r="I234" s="203">
        <f t="shared" si="7"/>
        <v>0</v>
      </c>
      <c r="J234" s="203">
        <f t="shared" si="7"/>
        <v>7</v>
      </c>
      <c r="K234" s="203">
        <f t="shared" si="7"/>
        <v>0</v>
      </c>
      <c r="L234" s="203">
        <f t="shared" si="7"/>
        <v>0</v>
      </c>
      <c r="M234" s="203">
        <f t="shared" si="7"/>
        <v>0</v>
      </c>
      <c r="N234" s="203"/>
      <c r="O234" s="203"/>
      <c r="P234" s="203"/>
      <c r="Q234" s="200"/>
      <c r="R234" s="449">
        <f>SUM(R235:R392)</f>
        <v>30.537499999999927</v>
      </c>
      <c r="S234" s="226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149"/>
      <c r="CB234" s="149"/>
      <c r="CC234" s="149"/>
      <c r="CD234" s="149"/>
      <c r="CE234" s="149"/>
      <c r="CF234" s="149"/>
      <c r="CG234" s="149"/>
      <c r="CH234" s="149"/>
      <c r="CI234" s="149"/>
      <c r="CJ234" s="149"/>
      <c r="CK234" s="149"/>
      <c r="CL234" s="149"/>
      <c r="CM234" s="149"/>
      <c r="CN234" s="149"/>
      <c r="CO234" s="149"/>
      <c r="CP234" s="149"/>
      <c r="CQ234" s="149"/>
      <c r="CR234" s="149"/>
      <c r="CS234" s="149"/>
      <c r="CT234" s="149"/>
      <c r="CU234" s="149"/>
      <c r="CV234" s="149"/>
      <c r="CW234" s="149"/>
      <c r="CX234" s="149"/>
      <c r="CY234" s="149"/>
      <c r="CZ234" s="149"/>
      <c r="DA234" s="149"/>
      <c r="DB234" s="149"/>
      <c r="DC234" s="149"/>
      <c r="DD234" s="149"/>
      <c r="DE234" s="149"/>
      <c r="DF234" s="149"/>
      <c r="DG234" s="149"/>
      <c r="DH234" s="149"/>
      <c r="DI234" s="149"/>
      <c r="DJ234" s="149"/>
      <c r="DK234" s="149"/>
      <c r="DL234" s="149"/>
      <c r="DM234" s="149"/>
      <c r="DN234" s="149"/>
      <c r="DO234" s="149"/>
      <c r="DP234" s="149"/>
      <c r="DQ234" s="149"/>
      <c r="DR234" s="149"/>
      <c r="DS234" s="149"/>
      <c r="DT234" s="149"/>
      <c r="DU234" s="149"/>
      <c r="DV234" s="149"/>
      <c r="DW234" s="149"/>
      <c r="DX234" s="149"/>
      <c r="DY234" s="149"/>
      <c r="DZ234" s="149"/>
      <c r="EA234" s="149"/>
      <c r="EB234" s="149"/>
      <c r="EC234" s="149"/>
      <c r="ED234" s="149"/>
      <c r="EE234" s="149"/>
      <c r="EF234" s="149"/>
      <c r="EG234" s="149"/>
      <c r="EH234" s="149"/>
      <c r="EI234" s="149"/>
      <c r="EJ234" s="149"/>
      <c r="EK234" s="149"/>
      <c r="EL234" s="149"/>
      <c r="EM234" s="149"/>
      <c r="EN234" s="149"/>
      <c r="EO234" s="149"/>
      <c r="EP234" s="149"/>
      <c r="EQ234" s="149"/>
      <c r="ER234" s="149"/>
      <c r="ES234" s="149"/>
      <c r="ET234" s="149"/>
      <c r="EU234" s="149"/>
      <c r="EV234" s="149"/>
      <c r="EW234" s="149"/>
      <c r="EX234" s="149"/>
      <c r="EY234" s="149"/>
      <c r="EZ234" s="149"/>
      <c r="FA234" s="149"/>
      <c r="FB234" s="149"/>
      <c r="FC234" s="149"/>
      <c r="FD234" s="149"/>
      <c r="FE234" s="149"/>
      <c r="FF234" s="149"/>
      <c r="FG234" s="149"/>
      <c r="FH234" s="149"/>
      <c r="FI234" s="149"/>
      <c r="FJ234" s="149"/>
      <c r="FK234" s="149"/>
      <c r="FL234" s="149"/>
      <c r="FM234" s="149"/>
      <c r="FN234" s="149"/>
      <c r="FO234" s="149"/>
      <c r="FP234" s="149"/>
      <c r="FQ234" s="149"/>
      <c r="FR234" s="149"/>
      <c r="FS234" s="149"/>
      <c r="FT234" s="149"/>
      <c r="FU234" s="149"/>
      <c r="FV234" s="149"/>
      <c r="FW234" s="149"/>
      <c r="FX234" s="149"/>
      <c r="FY234" s="149"/>
      <c r="FZ234" s="149"/>
      <c r="GA234" s="149"/>
      <c r="GB234" s="149"/>
      <c r="GC234" s="149"/>
      <c r="GD234" s="149"/>
      <c r="GE234" s="149"/>
      <c r="GF234" s="149"/>
      <c r="GG234" s="149"/>
      <c r="GH234" s="149"/>
      <c r="GI234" s="149"/>
      <c r="GJ234" s="149"/>
      <c r="GK234" s="149"/>
      <c r="GL234" s="149"/>
      <c r="GM234" s="149"/>
      <c r="GN234" s="149"/>
      <c r="GO234" s="149"/>
      <c r="GP234" s="149"/>
      <c r="GQ234" s="149"/>
      <c r="GR234" s="149"/>
      <c r="GS234" s="149"/>
      <c r="GT234" s="149"/>
      <c r="GU234" s="149"/>
      <c r="GV234" s="149"/>
      <c r="GW234" s="149"/>
      <c r="GX234" s="149"/>
      <c r="GY234" s="149"/>
      <c r="GZ234" s="149"/>
      <c r="HA234" s="149"/>
      <c r="HB234" s="149"/>
      <c r="HC234" s="149"/>
      <c r="HD234" s="149"/>
      <c r="HE234" s="149"/>
      <c r="HF234" s="149"/>
      <c r="HG234" s="149"/>
      <c r="HH234" s="149"/>
      <c r="HI234" s="149"/>
      <c r="HJ234" s="149"/>
      <c r="HK234" s="149"/>
      <c r="HL234" s="149"/>
      <c r="HM234" s="149"/>
      <c r="HN234" s="149"/>
      <c r="HO234" s="149"/>
      <c r="HP234" s="149"/>
      <c r="HQ234" s="149"/>
      <c r="HR234" s="149"/>
      <c r="HS234" s="149"/>
      <c r="HT234" s="149"/>
      <c r="HU234" s="149"/>
      <c r="HV234" s="149"/>
      <c r="HW234" s="149"/>
      <c r="HX234" s="149"/>
      <c r="HY234" s="149"/>
      <c r="HZ234" s="149"/>
      <c r="IA234" s="149"/>
      <c r="IB234" s="149"/>
      <c r="IC234" s="149"/>
      <c r="ID234" s="149"/>
      <c r="IE234" s="149"/>
      <c r="IF234" s="149"/>
      <c r="IG234" s="149"/>
      <c r="IH234" s="149"/>
      <c r="II234" s="149"/>
      <c r="IJ234" s="149"/>
      <c r="IK234" s="149"/>
      <c r="IL234" s="149"/>
      <c r="IM234" s="149"/>
      <c r="IN234" s="149"/>
      <c r="IO234" s="149"/>
      <c r="IP234" s="149"/>
      <c r="IQ234" s="149"/>
      <c r="IR234" s="149"/>
      <c r="IS234" s="149"/>
      <c r="IT234" s="149"/>
      <c r="IU234" s="149"/>
      <c r="IV234" s="149"/>
    </row>
    <row r="235" spans="1:256">
      <c r="A235" s="75">
        <v>1</v>
      </c>
      <c r="B235" s="216" t="s">
        <v>1228</v>
      </c>
      <c r="C235" s="65" t="s">
        <v>1229</v>
      </c>
      <c r="D235" s="157" t="s">
        <v>712</v>
      </c>
      <c r="E235" s="75"/>
      <c r="F235" s="75"/>
      <c r="G235" s="75"/>
      <c r="H235" s="75"/>
      <c r="I235" s="75"/>
      <c r="J235" s="157">
        <v>1</v>
      </c>
      <c r="K235" s="75"/>
      <c r="L235" s="75"/>
      <c r="M235" s="75"/>
      <c r="N235" s="197">
        <v>0.04</v>
      </c>
      <c r="O235" s="197">
        <v>0.03</v>
      </c>
      <c r="P235" s="197">
        <v>2.5000000000000001E-2</v>
      </c>
      <c r="Q235" s="200">
        <v>5</v>
      </c>
      <c r="R235" s="450">
        <f t="shared" si="6"/>
        <v>8.7499999999999994E-2</v>
      </c>
      <c r="S235" s="227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  <c r="AU235" s="144"/>
      <c r="AV235" s="144"/>
      <c r="AW235" s="144"/>
      <c r="AX235" s="144"/>
      <c r="AY235" s="144"/>
      <c r="AZ235" s="144"/>
      <c r="BA235" s="144"/>
      <c r="BB235" s="144"/>
      <c r="BC235" s="144"/>
      <c r="BD235" s="144"/>
      <c r="BE235" s="144"/>
      <c r="BF235" s="144"/>
      <c r="BG235" s="144"/>
      <c r="BH235" s="144"/>
      <c r="BI235" s="144"/>
      <c r="BJ235" s="144"/>
      <c r="BK235" s="144"/>
      <c r="BL235" s="144"/>
      <c r="BM235" s="144"/>
      <c r="BN235" s="144"/>
      <c r="BO235" s="144"/>
      <c r="BP235" s="144"/>
      <c r="BQ235" s="144"/>
      <c r="BR235" s="144"/>
      <c r="BS235" s="144"/>
      <c r="BT235" s="144"/>
      <c r="BU235" s="144"/>
      <c r="BV235" s="144"/>
      <c r="BW235" s="144"/>
      <c r="BX235" s="144"/>
      <c r="BY235" s="144"/>
      <c r="BZ235" s="144"/>
      <c r="CA235" s="144"/>
      <c r="CB235" s="144"/>
      <c r="CC235" s="144"/>
      <c r="CD235" s="144"/>
      <c r="CE235" s="144"/>
      <c r="CF235" s="144"/>
      <c r="CG235" s="144"/>
      <c r="CH235" s="144"/>
      <c r="CI235" s="144"/>
      <c r="CJ235" s="144"/>
      <c r="CK235" s="144"/>
      <c r="CL235" s="144"/>
      <c r="CM235" s="144"/>
      <c r="CN235" s="144"/>
      <c r="CO235" s="144"/>
      <c r="CP235" s="144"/>
      <c r="CQ235" s="144"/>
      <c r="CR235" s="144"/>
      <c r="CS235" s="144"/>
      <c r="CT235" s="144"/>
      <c r="CU235" s="144"/>
      <c r="CV235" s="144"/>
      <c r="CW235" s="144"/>
      <c r="CX235" s="144"/>
      <c r="CY235" s="144"/>
      <c r="CZ235" s="144"/>
      <c r="DA235" s="144"/>
      <c r="DB235" s="144"/>
      <c r="DC235" s="144"/>
      <c r="DD235" s="144"/>
      <c r="DE235" s="144"/>
      <c r="DF235" s="144"/>
      <c r="DG235" s="144"/>
      <c r="DH235" s="144"/>
      <c r="DI235" s="144"/>
      <c r="DJ235" s="144"/>
      <c r="DK235" s="144"/>
      <c r="DL235" s="144"/>
      <c r="DM235" s="144"/>
      <c r="DN235" s="144"/>
      <c r="DO235" s="144"/>
      <c r="DP235" s="144"/>
      <c r="DQ235" s="144"/>
      <c r="DR235" s="144"/>
      <c r="DS235" s="144"/>
      <c r="DT235" s="144"/>
      <c r="DU235" s="144"/>
      <c r="DV235" s="144"/>
      <c r="DW235" s="144"/>
      <c r="DX235" s="144"/>
      <c r="DY235" s="144"/>
      <c r="DZ235" s="144"/>
      <c r="EA235" s="144"/>
      <c r="EB235" s="144"/>
      <c r="EC235" s="144"/>
      <c r="ED235" s="144"/>
      <c r="EE235" s="144"/>
      <c r="EF235" s="144"/>
      <c r="EG235" s="144"/>
      <c r="EH235" s="144"/>
      <c r="EI235" s="144"/>
      <c r="EJ235" s="144"/>
      <c r="EK235" s="144"/>
      <c r="EL235" s="144"/>
      <c r="EM235" s="144"/>
      <c r="EN235" s="144"/>
      <c r="EO235" s="144"/>
      <c r="EP235" s="144"/>
      <c r="EQ235" s="144"/>
      <c r="ER235" s="144"/>
      <c r="ES235" s="144"/>
      <c r="ET235" s="144"/>
      <c r="EU235" s="144"/>
      <c r="EV235" s="144"/>
      <c r="EW235" s="144"/>
      <c r="EX235" s="144"/>
      <c r="EY235" s="144"/>
      <c r="EZ235" s="144"/>
      <c r="FA235" s="144"/>
      <c r="FB235" s="144"/>
      <c r="FC235" s="144"/>
      <c r="FD235" s="144"/>
      <c r="FE235" s="144"/>
      <c r="FF235" s="144"/>
      <c r="FG235" s="144"/>
      <c r="FH235" s="144"/>
      <c r="FI235" s="144"/>
      <c r="FJ235" s="144"/>
      <c r="FK235" s="144"/>
      <c r="FL235" s="144"/>
      <c r="FM235" s="144"/>
      <c r="FN235" s="144"/>
      <c r="FO235" s="144"/>
      <c r="FP235" s="144"/>
      <c r="FQ235" s="144"/>
      <c r="FR235" s="144"/>
      <c r="FS235" s="144"/>
      <c r="FT235" s="144"/>
      <c r="FU235" s="144"/>
      <c r="FV235" s="144"/>
      <c r="FW235" s="144"/>
      <c r="FX235" s="144"/>
      <c r="FY235" s="144"/>
      <c r="FZ235" s="144"/>
      <c r="GA235" s="144"/>
      <c r="GB235" s="144"/>
      <c r="GC235" s="144"/>
      <c r="GD235" s="144"/>
      <c r="GE235" s="144"/>
      <c r="GF235" s="144"/>
      <c r="GG235" s="144"/>
      <c r="GH235" s="144"/>
      <c r="GI235" s="144"/>
      <c r="GJ235" s="144"/>
      <c r="GK235" s="144"/>
      <c r="GL235" s="144"/>
      <c r="GM235" s="144"/>
      <c r="GN235" s="144"/>
      <c r="GO235" s="144"/>
      <c r="GP235" s="144"/>
      <c r="GQ235" s="144"/>
      <c r="GR235" s="144"/>
      <c r="GS235" s="144"/>
      <c r="GT235" s="144"/>
      <c r="GU235" s="144"/>
      <c r="GV235" s="144"/>
      <c r="GW235" s="144"/>
      <c r="GX235" s="144"/>
      <c r="GY235" s="144"/>
      <c r="GZ235" s="144"/>
      <c r="HA235" s="144"/>
      <c r="HB235" s="144"/>
      <c r="HC235" s="144"/>
      <c r="HD235" s="144"/>
      <c r="HE235" s="144"/>
      <c r="HF235" s="144"/>
      <c r="HG235" s="144"/>
      <c r="HH235" s="144"/>
      <c r="HI235" s="144"/>
      <c r="HJ235" s="144"/>
      <c r="HK235" s="144"/>
      <c r="HL235" s="144"/>
      <c r="HM235" s="144"/>
      <c r="HN235" s="144"/>
      <c r="HO235" s="144"/>
      <c r="HP235" s="144"/>
      <c r="HQ235" s="144"/>
      <c r="HR235" s="144"/>
      <c r="HS235" s="144"/>
      <c r="HT235" s="144"/>
      <c r="HU235" s="144"/>
      <c r="HV235" s="144"/>
      <c r="HW235" s="144"/>
      <c r="HX235" s="144"/>
      <c r="HY235" s="144"/>
      <c r="HZ235" s="144"/>
      <c r="IA235" s="144"/>
      <c r="IB235" s="144"/>
      <c r="IC235" s="144"/>
      <c r="ID235" s="144"/>
      <c r="IE235" s="144"/>
      <c r="IF235" s="144"/>
      <c r="IG235" s="144"/>
      <c r="IH235" s="144"/>
      <c r="II235" s="144"/>
      <c r="IJ235" s="144"/>
      <c r="IK235" s="144"/>
      <c r="IL235" s="144"/>
      <c r="IM235" s="144"/>
      <c r="IN235" s="144"/>
      <c r="IO235" s="144"/>
      <c r="IP235" s="144"/>
      <c r="IQ235" s="144"/>
      <c r="IR235" s="144"/>
      <c r="IS235" s="144"/>
      <c r="IT235" s="144"/>
      <c r="IU235" s="144"/>
      <c r="IV235" s="144"/>
    </row>
    <row r="236" spans="1:256">
      <c r="A236" s="75">
        <v>2</v>
      </c>
      <c r="B236" s="216" t="s">
        <v>1230</v>
      </c>
      <c r="C236" s="65" t="s">
        <v>1231</v>
      </c>
      <c r="D236" s="157" t="s">
        <v>712</v>
      </c>
      <c r="E236" s="75"/>
      <c r="F236" s="75"/>
      <c r="G236" s="75"/>
      <c r="H236" s="75"/>
      <c r="I236" s="75"/>
      <c r="J236" s="157">
        <v>1</v>
      </c>
      <c r="K236" s="75"/>
      <c r="L236" s="75"/>
      <c r="M236" s="75"/>
      <c r="N236" s="197">
        <v>0.04</v>
      </c>
      <c r="O236" s="197">
        <v>0.03</v>
      </c>
      <c r="P236" s="197">
        <v>2.5000000000000001E-2</v>
      </c>
      <c r="Q236" s="200">
        <v>5</v>
      </c>
      <c r="R236" s="450">
        <f t="shared" si="6"/>
        <v>8.7499999999999994E-2</v>
      </c>
      <c r="S236" s="227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  <c r="AU236" s="144"/>
      <c r="AV236" s="144"/>
      <c r="AW236" s="144"/>
      <c r="AX236" s="144"/>
      <c r="AY236" s="144"/>
      <c r="AZ236" s="144"/>
      <c r="BA236" s="144"/>
      <c r="BB236" s="144"/>
      <c r="BC236" s="144"/>
      <c r="BD236" s="144"/>
      <c r="BE236" s="144"/>
      <c r="BF236" s="144"/>
      <c r="BG236" s="144"/>
      <c r="BH236" s="144"/>
      <c r="BI236" s="144"/>
      <c r="BJ236" s="144"/>
      <c r="BK236" s="144"/>
      <c r="BL236" s="144"/>
      <c r="BM236" s="144"/>
      <c r="BN236" s="144"/>
      <c r="BO236" s="144"/>
      <c r="BP236" s="144"/>
      <c r="BQ236" s="144"/>
      <c r="BR236" s="144"/>
      <c r="BS236" s="144"/>
      <c r="BT236" s="144"/>
      <c r="BU236" s="144"/>
      <c r="BV236" s="144"/>
      <c r="BW236" s="144"/>
      <c r="BX236" s="144"/>
      <c r="BY236" s="144"/>
      <c r="BZ236" s="144"/>
      <c r="CA236" s="144"/>
      <c r="CB236" s="144"/>
      <c r="CC236" s="144"/>
      <c r="CD236" s="144"/>
      <c r="CE236" s="144"/>
      <c r="CF236" s="144"/>
      <c r="CG236" s="144"/>
      <c r="CH236" s="144"/>
      <c r="CI236" s="144"/>
      <c r="CJ236" s="144"/>
      <c r="CK236" s="144"/>
      <c r="CL236" s="144"/>
      <c r="CM236" s="144"/>
      <c r="CN236" s="144"/>
      <c r="CO236" s="144"/>
      <c r="CP236" s="144"/>
      <c r="CQ236" s="144"/>
      <c r="CR236" s="144"/>
      <c r="CS236" s="144"/>
      <c r="CT236" s="144"/>
      <c r="CU236" s="144"/>
      <c r="CV236" s="144"/>
      <c r="CW236" s="144"/>
      <c r="CX236" s="144"/>
      <c r="CY236" s="144"/>
      <c r="CZ236" s="144"/>
      <c r="DA236" s="144"/>
      <c r="DB236" s="144"/>
      <c r="DC236" s="144"/>
      <c r="DD236" s="144"/>
      <c r="DE236" s="144"/>
      <c r="DF236" s="144"/>
      <c r="DG236" s="144"/>
      <c r="DH236" s="144"/>
      <c r="DI236" s="144"/>
      <c r="DJ236" s="144"/>
      <c r="DK236" s="144"/>
      <c r="DL236" s="144"/>
      <c r="DM236" s="144"/>
      <c r="DN236" s="144"/>
      <c r="DO236" s="144"/>
      <c r="DP236" s="144"/>
      <c r="DQ236" s="144"/>
      <c r="DR236" s="144"/>
      <c r="DS236" s="144"/>
      <c r="DT236" s="144"/>
      <c r="DU236" s="144"/>
      <c r="DV236" s="144"/>
      <c r="DW236" s="144"/>
      <c r="DX236" s="144"/>
      <c r="DY236" s="144"/>
      <c r="DZ236" s="144"/>
      <c r="EA236" s="144"/>
      <c r="EB236" s="144"/>
      <c r="EC236" s="144"/>
      <c r="ED236" s="144"/>
      <c r="EE236" s="144"/>
      <c r="EF236" s="144"/>
      <c r="EG236" s="144"/>
      <c r="EH236" s="144"/>
      <c r="EI236" s="144"/>
      <c r="EJ236" s="144"/>
      <c r="EK236" s="144"/>
      <c r="EL236" s="144"/>
      <c r="EM236" s="144"/>
      <c r="EN236" s="144"/>
      <c r="EO236" s="144"/>
      <c r="EP236" s="144"/>
      <c r="EQ236" s="144"/>
      <c r="ER236" s="144"/>
      <c r="ES236" s="144"/>
      <c r="ET236" s="144"/>
      <c r="EU236" s="144"/>
      <c r="EV236" s="144"/>
      <c r="EW236" s="144"/>
      <c r="EX236" s="144"/>
      <c r="EY236" s="144"/>
      <c r="EZ236" s="144"/>
      <c r="FA236" s="144"/>
      <c r="FB236" s="144"/>
      <c r="FC236" s="144"/>
      <c r="FD236" s="144"/>
      <c r="FE236" s="144"/>
      <c r="FF236" s="144"/>
      <c r="FG236" s="144"/>
      <c r="FH236" s="144"/>
      <c r="FI236" s="144"/>
      <c r="FJ236" s="144"/>
      <c r="FK236" s="144"/>
      <c r="FL236" s="144"/>
      <c r="FM236" s="144"/>
      <c r="FN236" s="144"/>
      <c r="FO236" s="144"/>
      <c r="FP236" s="144"/>
      <c r="FQ236" s="144"/>
      <c r="FR236" s="144"/>
      <c r="FS236" s="144"/>
      <c r="FT236" s="144"/>
      <c r="FU236" s="144"/>
      <c r="FV236" s="144"/>
      <c r="FW236" s="144"/>
      <c r="FX236" s="144"/>
      <c r="FY236" s="144"/>
      <c r="FZ236" s="144"/>
      <c r="GA236" s="144"/>
      <c r="GB236" s="144"/>
      <c r="GC236" s="144"/>
      <c r="GD236" s="144"/>
      <c r="GE236" s="144"/>
      <c r="GF236" s="144"/>
      <c r="GG236" s="144"/>
      <c r="GH236" s="144"/>
      <c r="GI236" s="144"/>
      <c r="GJ236" s="144"/>
      <c r="GK236" s="144"/>
      <c r="GL236" s="144"/>
      <c r="GM236" s="144"/>
      <c r="GN236" s="144"/>
      <c r="GO236" s="144"/>
      <c r="GP236" s="144"/>
      <c r="GQ236" s="144"/>
      <c r="GR236" s="144"/>
      <c r="GS236" s="144"/>
      <c r="GT236" s="144"/>
      <c r="GU236" s="144"/>
      <c r="GV236" s="144"/>
      <c r="GW236" s="144"/>
      <c r="GX236" s="144"/>
      <c r="GY236" s="144"/>
      <c r="GZ236" s="144"/>
      <c r="HA236" s="144"/>
      <c r="HB236" s="144"/>
      <c r="HC236" s="144"/>
      <c r="HD236" s="144"/>
      <c r="HE236" s="144"/>
      <c r="HF236" s="144"/>
      <c r="HG236" s="144"/>
      <c r="HH236" s="144"/>
      <c r="HI236" s="144"/>
      <c r="HJ236" s="144"/>
      <c r="HK236" s="144"/>
      <c r="HL236" s="144"/>
      <c r="HM236" s="144"/>
      <c r="HN236" s="144"/>
      <c r="HO236" s="144"/>
      <c r="HP236" s="144"/>
      <c r="HQ236" s="144"/>
      <c r="HR236" s="144"/>
      <c r="HS236" s="144"/>
      <c r="HT236" s="144"/>
      <c r="HU236" s="144"/>
      <c r="HV236" s="144"/>
      <c r="HW236" s="144"/>
      <c r="HX236" s="144"/>
      <c r="HY236" s="144"/>
      <c r="HZ236" s="144"/>
      <c r="IA236" s="144"/>
      <c r="IB236" s="144"/>
      <c r="IC236" s="144"/>
      <c r="ID236" s="144"/>
      <c r="IE236" s="144"/>
      <c r="IF236" s="144"/>
      <c r="IG236" s="144"/>
      <c r="IH236" s="144"/>
      <c r="II236" s="144"/>
      <c r="IJ236" s="144"/>
      <c r="IK236" s="144"/>
      <c r="IL236" s="144"/>
      <c r="IM236" s="144"/>
      <c r="IN236" s="144"/>
      <c r="IO236" s="144"/>
      <c r="IP236" s="144"/>
      <c r="IQ236" s="144"/>
      <c r="IR236" s="144"/>
      <c r="IS236" s="144"/>
      <c r="IT236" s="144"/>
      <c r="IU236" s="144"/>
      <c r="IV236" s="144"/>
    </row>
    <row r="237" spans="1:256">
      <c r="A237" s="75">
        <v>3</v>
      </c>
      <c r="B237" s="216" t="s">
        <v>1232</v>
      </c>
      <c r="C237" s="65" t="s">
        <v>1231</v>
      </c>
      <c r="D237" s="157" t="s">
        <v>712</v>
      </c>
      <c r="E237" s="57"/>
      <c r="F237" s="57"/>
      <c r="G237" s="57"/>
      <c r="H237" s="57"/>
      <c r="I237" s="57"/>
      <c r="J237" s="157">
        <v>1</v>
      </c>
      <c r="K237" s="57"/>
      <c r="L237" s="57"/>
      <c r="M237" s="57"/>
      <c r="N237" s="197">
        <v>0.04</v>
      </c>
      <c r="O237" s="197">
        <v>0.03</v>
      </c>
      <c r="P237" s="197">
        <v>2.5000000000000001E-2</v>
      </c>
      <c r="Q237" s="200">
        <v>5</v>
      </c>
      <c r="R237" s="450">
        <f t="shared" si="6"/>
        <v>8.7499999999999994E-2</v>
      </c>
      <c r="S237" s="227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  <c r="AU237" s="144"/>
      <c r="AV237" s="144"/>
      <c r="AW237" s="144"/>
      <c r="AX237" s="144"/>
      <c r="AY237" s="144"/>
      <c r="AZ237" s="144"/>
      <c r="BA237" s="144"/>
      <c r="BB237" s="144"/>
      <c r="BC237" s="144"/>
      <c r="BD237" s="144"/>
      <c r="BE237" s="144"/>
      <c r="BF237" s="144"/>
      <c r="BG237" s="144"/>
      <c r="BH237" s="144"/>
      <c r="BI237" s="144"/>
      <c r="BJ237" s="144"/>
      <c r="BK237" s="144"/>
      <c r="BL237" s="144"/>
      <c r="BM237" s="144"/>
      <c r="BN237" s="144"/>
      <c r="BO237" s="144"/>
      <c r="BP237" s="144"/>
      <c r="BQ237" s="144"/>
      <c r="BR237" s="144"/>
      <c r="BS237" s="144"/>
      <c r="BT237" s="144"/>
      <c r="BU237" s="144"/>
      <c r="BV237" s="144"/>
      <c r="BW237" s="144"/>
      <c r="BX237" s="144"/>
      <c r="BY237" s="144"/>
      <c r="BZ237" s="144"/>
      <c r="CA237" s="144"/>
      <c r="CB237" s="144"/>
      <c r="CC237" s="144"/>
      <c r="CD237" s="144"/>
      <c r="CE237" s="144"/>
      <c r="CF237" s="144"/>
      <c r="CG237" s="144"/>
      <c r="CH237" s="144"/>
      <c r="CI237" s="144"/>
      <c r="CJ237" s="144"/>
      <c r="CK237" s="144"/>
      <c r="CL237" s="144"/>
      <c r="CM237" s="144"/>
      <c r="CN237" s="144"/>
      <c r="CO237" s="144"/>
      <c r="CP237" s="144"/>
      <c r="CQ237" s="144"/>
      <c r="CR237" s="144"/>
      <c r="CS237" s="144"/>
      <c r="CT237" s="144"/>
      <c r="CU237" s="144"/>
      <c r="CV237" s="144"/>
      <c r="CW237" s="144"/>
      <c r="CX237" s="144"/>
      <c r="CY237" s="144"/>
      <c r="CZ237" s="144"/>
      <c r="DA237" s="144"/>
      <c r="DB237" s="144"/>
      <c r="DC237" s="144"/>
      <c r="DD237" s="144"/>
      <c r="DE237" s="144"/>
      <c r="DF237" s="144"/>
      <c r="DG237" s="144"/>
      <c r="DH237" s="144"/>
      <c r="DI237" s="144"/>
      <c r="DJ237" s="144"/>
      <c r="DK237" s="144"/>
      <c r="DL237" s="144"/>
      <c r="DM237" s="144"/>
      <c r="DN237" s="144"/>
      <c r="DO237" s="144"/>
      <c r="DP237" s="144"/>
      <c r="DQ237" s="144"/>
      <c r="DR237" s="144"/>
      <c r="DS237" s="144"/>
      <c r="DT237" s="144"/>
      <c r="DU237" s="144"/>
      <c r="DV237" s="144"/>
      <c r="DW237" s="144"/>
      <c r="DX237" s="144"/>
      <c r="DY237" s="144"/>
      <c r="DZ237" s="144"/>
      <c r="EA237" s="144"/>
      <c r="EB237" s="144"/>
      <c r="EC237" s="144"/>
      <c r="ED237" s="144"/>
      <c r="EE237" s="144"/>
      <c r="EF237" s="144"/>
      <c r="EG237" s="144"/>
      <c r="EH237" s="144"/>
      <c r="EI237" s="144"/>
      <c r="EJ237" s="144"/>
      <c r="EK237" s="144"/>
      <c r="EL237" s="144"/>
      <c r="EM237" s="144"/>
      <c r="EN237" s="144"/>
      <c r="EO237" s="144"/>
      <c r="EP237" s="144"/>
      <c r="EQ237" s="144"/>
      <c r="ER237" s="144"/>
      <c r="ES237" s="144"/>
      <c r="ET237" s="144"/>
      <c r="EU237" s="144"/>
      <c r="EV237" s="144"/>
      <c r="EW237" s="144"/>
      <c r="EX237" s="144"/>
      <c r="EY237" s="144"/>
      <c r="EZ237" s="144"/>
      <c r="FA237" s="144"/>
      <c r="FB237" s="144"/>
      <c r="FC237" s="144"/>
      <c r="FD237" s="144"/>
      <c r="FE237" s="144"/>
      <c r="FF237" s="144"/>
      <c r="FG237" s="144"/>
      <c r="FH237" s="144"/>
      <c r="FI237" s="144"/>
      <c r="FJ237" s="144"/>
      <c r="FK237" s="144"/>
      <c r="FL237" s="144"/>
      <c r="FM237" s="144"/>
      <c r="FN237" s="144"/>
      <c r="FO237" s="144"/>
      <c r="FP237" s="144"/>
      <c r="FQ237" s="144"/>
      <c r="FR237" s="144"/>
      <c r="FS237" s="144"/>
      <c r="FT237" s="144"/>
      <c r="FU237" s="144"/>
      <c r="FV237" s="144"/>
      <c r="FW237" s="144"/>
      <c r="FX237" s="144"/>
      <c r="FY237" s="144"/>
      <c r="FZ237" s="144"/>
      <c r="GA237" s="144"/>
      <c r="GB237" s="144"/>
      <c r="GC237" s="144"/>
      <c r="GD237" s="144"/>
      <c r="GE237" s="144"/>
      <c r="GF237" s="144"/>
      <c r="GG237" s="144"/>
      <c r="GH237" s="144"/>
      <c r="GI237" s="144"/>
      <c r="GJ237" s="144"/>
      <c r="GK237" s="144"/>
      <c r="GL237" s="144"/>
      <c r="GM237" s="144"/>
      <c r="GN237" s="144"/>
      <c r="GO237" s="144"/>
      <c r="GP237" s="144"/>
      <c r="GQ237" s="144"/>
      <c r="GR237" s="144"/>
      <c r="GS237" s="144"/>
      <c r="GT237" s="144"/>
      <c r="GU237" s="144"/>
      <c r="GV237" s="144"/>
      <c r="GW237" s="144"/>
      <c r="GX237" s="144"/>
      <c r="GY237" s="144"/>
      <c r="GZ237" s="144"/>
      <c r="HA237" s="144"/>
      <c r="HB237" s="144"/>
      <c r="HC237" s="144"/>
      <c r="HD237" s="144"/>
      <c r="HE237" s="144"/>
      <c r="HF237" s="144"/>
      <c r="HG237" s="144"/>
      <c r="HH237" s="144"/>
      <c r="HI237" s="144"/>
      <c r="HJ237" s="144"/>
      <c r="HK237" s="144"/>
      <c r="HL237" s="144"/>
      <c r="HM237" s="144"/>
      <c r="HN237" s="144"/>
      <c r="HO237" s="144"/>
      <c r="HP237" s="144"/>
      <c r="HQ237" s="144"/>
      <c r="HR237" s="144"/>
      <c r="HS237" s="144"/>
      <c r="HT237" s="144"/>
      <c r="HU237" s="144"/>
      <c r="HV237" s="144"/>
      <c r="HW237" s="144"/>
      <c r="HX237" s="144"/>
      <c r="HY237" s="144"/>
      <c r="HZ237" s="144"/>
      <c r="IA237" s="144"/>
      <c r="IB237" s="144"/>
      <c r="IC237" s="144"/>
      <c r="ID237" s="144"/>
      <c r="IE237" s="144"/>
      <c r="IF237" s="144"/>
      <c r="IG237" s="144"/>
      <c r="IH237" s="144"/>
      <c r="II237" s="144"/>
      <c r="IJ237" s="144"/>
      <c r="IK237" s="144"/>
      <c r="IL237" s="144"/>
      <c r="IM237" s="144"/>
      <c r="IN237" s="144"/>
      <c r="IO237" s="144"/>
      <c r="IP237" s="144"/>
      <c r="IQ237" s="144"/>
      <c r="IR237" s="144"/>
      <c r="IS237" s="144"/>
      <c r="IT237" s="144"/>
      <c r="IU237" s="144"/>
      <c r="IV237" s="144"/>
    </row>
    <row r="238" spans="1:256">
      <c r="A238" s="75">
        <v>4</v>
      </c>
      <c r="B238" s="216" t="s">
        <v>1233</v>
      </c>
      <c r="C238" s="65" t="s">
        <v>1234</v>
      </c>
      <c r="D238" s="157" t="s">
        <v>712</v>
      </c>
      <c r="E238" s="57"/>
      <c r="F238" s="57"/>
      <c r="G238" s="57"/>
      <c r="H238" s="57"/>
      <c r="I238" s="57"/>
      <c r="J238" s="157">
        <v>1</v>
      </c>
      <c r="K238" s="57"/>
      <c r="L238" s="57"/>
      <c r="M238" s="57"/>
      <c r="N238" s="197">
        <v>0.04</v>
      </c>
      <c r="O238" s="197">
        <v>0.03</v>
      </c>
      <c r="P238" s="197">
        <v>2.5000000000000001E-2</v>
      </c>
      <c r="Q238" s="200">
        <v>5</v>
      </c>
      <c r="R238" s="450">
        <f t="shared" si="6"/>
        <v>8.7499999999999994E-2</v>
      </c>
      <c r="S238" s="227"/>
      <c r="T238" s="144"/>
      <c r="U238" s="144"/>
      <c r="V238" s="144"/>
      <c r="W238" s="144"/>
      <c r="X238" s="144"/>
      <c r="Y238" s="144"/>
      <c r="Z238" s="144"/>
      <c r="AA238" s="144"/>
      <c r="AB238" s="144"/>
      <c r="AC238" s="144"/>
      <c r="AD238" s="144"/>
      <c r="AE238" s="144"/>
      <c r="AF238" s="144"/>
      <c r="AG238" s="144"/>
      <c r="AH238" s="144"/>
      <c r="AI238" s="144"/>
      <c r="AJ238" s="144"/>
      <c r="AK238" s="144"/>
      <c r="AL238" s="144"/>
      <c r="AM238" s="144"/>
      <c r="AN238" s="144"/>
      <c r="AO238" s="144"/>
      <c r="AP238" s="144"/>
      <c r="AQ238" s="144"/>
      <c r="AR238" s="144"/>
      <c r="AS238" s="144"/>
      <c r="AT238" s="144"/>
      <c r="AU238" s="144"/>
      <c r="AV238" s="144"/>
      <c r="AW238" s="144"/>
      <c r="AX238" s="144"/>
      <c r="AY238" s="144"/>
      <c r="AZ238" s="144"/>
      <c r="BA238" s="144"/>
      <c r="BB238" s="144"/>
      <c r="BC238" s="144"/>
      <c r="BD238" s="144"/>
      <c r="BE238" s="144"/>
      <c r="BF238" s="144"/>
      <c r="BG238" s="144"/>
      <c r="BH238" s="144"/>
      <c r="BI238" s="144"/>
      <c r="BJ238" s="144"/>
      <c r="BK238" s="144"/>
      <c r="BL238" s="144"/>
      <c r="BM238" s="144"/>
      <c r="BN238" s="144"/>
      <c r="BO238" s="144"/>
      <c r="BP238" s="144"/>
      <c r="BQ238" s="144"/>
      <c r="BR238" s="144"/>
      <c r="BS238" s="144"/>
      <c r="BT238" s="144"/>
      <c r="BU238" s="144"/>
      <c r="BV238" s="144"/>
      <c r="BW238" s="144"/>
      <c r="BX238" s="144"/>
      <c r="BY238" s="144"/>
      <c r="BZ238" s="144"/>
      <c r="CA238" s="144"/>
      <c r="CB238" s="144"/>
      <c r="CC238" s="144"/>
      <c r="CD238" s="144"/>
      <c r="CE238" s="144"/>
      <c r="CF238" s="144"/>
      <c r="CG238" s="144"/>
      <c r="CH238" s="144"/>
      <c r="CI238" s="144"/>
      <c r="CJ238" s="144"/>
      <c r="CK238" s="144"/>
      <c r="CL238" s="144"/>
      <c r="CM238" s="144"/>
      <c r="CN238" s="144"/>
      <c r="CO238" s="144"/>
      <c r="CP238" s="144"/>
      <c r="CQ238" s="144"/>
      <c r="CR238" s="144"/>
      <c r="CS238" s="144"/>
      <c r="CT238" s="144"/>
      <c r="CU238" s="144"/>
      <c r="CV238" s="144"/>
      <c r="CW238" s="144"/>
      <c r="CX238" s="144"/>
      <c r="CY238" s="144"/>
      <c r="CZ238" s="144"/>
      <c r="DA238" s="144"/>
      <c r="DB238" s="144"/>
      <c r="DC238" s="144"/>
      <c r="DD238" s="144"/>
      <c r="DE238" s="144"/>
      <c r="DF238" s="144"/>
      <c r="DG238" s="144"/>
      <c r="DH238" s="144"/>
      <c r="DI238" s="144"/>
      <c r="DJ238" s="144"/>
      <c r="DK238" s="144"/>
      <c r="DL238" s="144"/>
      <c r="DM238" s="144"/>
      <c r="DN238" s="144"/>
      <c r="DO238" s="144"/>
      <c r="DP238" s="144"/>
      <c r="DQ238" s="144"/>
      <c r="DR238" s="144"/>
      <c r="DS238" s="144"/>
      <c r="DT238" s="144"/>
      <c r="DU238" s="144"/>
      <c r="DV238" s="144"/>
      <c r="DW238" s="144"/>
      <c r="DX238" s="144"/>
      <c r="DY238" s="144"/>
      <c r="DZ238" s="144"/>
      <c r="EA238" s="144"/>
      <c r="EB238" s="144"/>
      <c r="EC238" s="144"/>
      <c r="ED238" s="144"/>
      <c r="EE238" s="144"/>
      <c r="EF238" s="144"/>
      <c r="EG238" s="144"/>
      <c r="EH238" s="144"/>
      <c r="EI238" s="144"/>
      <c r="EJ238" s="144"/>
      <c r="EK238" s="144"/>
      <c r="EL238" s="144"/>
      <c r="EM238" s="144"/>
      <c r="EN238" s="144"/>
      <c r="EO238" s="144"/>
      <c r="EP238" s="144"/>
      <c r="EQ238" s="144"/>
      <c r="ER238" s="144"/>
      <c r="ES238" s="144"/>
      <c r="ET238" s="144"/>
      <c r="EU238" s="144"/>
      <c r="EV238" s="144"/>
      <c r="EW238" s="144"/>
      <c r="EX238" s="144"/>
      <c r="EY238" s="144"/>
      <c r="EZ238" s="144"/>
      <c r="FA238" s="144"/>
      <c r="FB238" s="144"/>
      <c r="FC238" s="144"/>
      <c r="FD238" s="144"/>
      <c r="FE238" s="144"/>
      <c r="FF238" s="144"/>
      <c r="FG238" s="144"/>
      <c r="FH238" s="144"/>
      <c r="FI238" s="144"/>
      <c r="FJ238" s="144"/>
      <c r="FK238" s="144"/>
      <c r="FL238" s="144"/>
      <c r="FM238" s="144"/>
      <c r="FN238" s="144"/>
      <c r="FO238" s="144"/>
      <c r="FP238" s="144"/>
      <c r="FQ238" s="144"/>
      <c r="FR238" s="144"/>
      <c r="FS238" s="144"/>
      <c r="FT238" s="144"/>
      <c r="FU238" s="144"/>
      <c r="FV238" s="144"/>
      <c r="FW238" s="144"/>
      <c r="FX238" s="144"/>
      <c r="FY238" s="144"/>
      <c r="FZ238" s="144"/>
      <c r="GA238" s="144"/>
      <c r="GB238" s="144"/>
      <c r="GC238" s="144"/>
      <c r="GD238" s="144"/>
      <c r="GE238" s="144"/>
      <c r="GF238" s="144"/>
      <c r="GG238" s="144"/>
      <c r="GH238" s="144"/>
      <c r="GI238" s="144"/>
      <c r="GJ238" s="144"/>
      <c r="GK238" s="144"/>
      <c r="GL238" s="144"/>
      <c r="GM238" s="144"/>
      <c r="GN238" s="144"/>
      <c r="GO238" s="144"/>
      <c r="GP238" s="144"/>
      <c r="GQ238" s="144"/>
      <c r="GR238" s="144"/>
      <c r="GS238" s="144"/>
      <c r="GT238" s="144"/>
      <c r="GU238" s="144"/>
      <c r="GV238" s="144"/>
      <c r="GW238" s="144"/>
      <c r="GX238" s="144"/>
      <c r="GY238" s="144"/>
      <c r="GZ238" s="144"/>
      <c r="HA238" s="144"/>
      <c r="HB238" s="144"/>
      <c r="HC238" s="144"/>
      <c r="HD238" s="144"/>
      <c r="HE238" s="144"/>
      <c r="HF238" s="144"/>
      <c r="HG238" s="144"/>
      <c r="HH238" s="144"/>
      <c r="HI238" s="144"/>
      <c r="HJ238" s="144"/>
      <c r="HK238" s="144"/>
      <c r="HL238" s="144"/>
      <c r="HM238" s="144"/>
      <c r="HN238" s="144"/>
      <c r="HO238" s="144"/>
      <c r="HP238" s="144"/>
      <c r="HQ238" s="144"/>
      <c r="HR238" s="144"/>
      <c r="HS238" s="144"/>
      <c r="HT238" s="144"/>
      <c r="HU238" s="144"/>
      <c r="HV238" s="144"/>
      <c r="HW238" s="144"/>
      <c r="HX238" s="144"/>
      <c r="HY238" s="144"/>
      <c r="HZ238" s="144"/>
      <c r="IA238" s="144"/>
      <c r="IB238" s="144"/>
      <c r="IC238" s="144"/>
      <c r="ID238" s="144"/>
      <c r="IE238" s="144"/>
      <c r="IF238" s="144"/>
      <c r="IG238" s="144"/>
      <c r="IH238" s="144"/>
      <c r="II238" s="144"/>
      <c r="IJ238" s="144"/>
      <c r="IK238" s="144"/>
      <c r="IL238" s="144"/>
      <c r="IM238" s="144"/>
      <c r="IN238" s="144"/>
      <c r="IO238" s="144"/>
      <c r="IP238" s="144"/>
      <c r="IQ238" s="144"/>
      <c r="IR238" s="144"/>
      <c r="IS238" s="144"/>
      <c r="IT238" s="144"/>
      <c r="IU238" s="144"/>
      <c r="IV238" s="144"/>
    </row>
    <row r="239" spans="1:256">
      <c r="A239" s="75">
        <v>5</v>
      </c>
      <c r="B239" s="216" t="s">
        <v>1235</v>
      </c>
      <c r="C239" s="65" t="s">
        <v>998</v>
      </c>
      <c r="D239" s="157" t="s">
        <v>712</v>
      </c>
      <c r="E239" s="57"/>
      <c r="F239" s="57"/>
      <c r="G239" s="57"/>
      <c r="H239" s="57"/>
      <c r="I239" s="57"/>
      <c r="J239" s="157">
        <v>1</v>
      </c>
      <c r="K239" s="57"/>
      <c r="L239" s="57"/>
      <c r="M239" s="57"/>
      <c r="N239" s="197">
        <v>0.04</v>
      </c>
      <c r="O239" s="197">
        <v>0.03</v>
      </c>
      <c r="P239" s="197">
        <v>2.5000000000000001E-2</v>
      </c>
      <c r="Q239" s="200">
        <v>5</v>
      </c>
      <c r="R239" s="450">
        <f t="shared" si="6"/>
        <v>8.7499999999999994E-2</v>
      </c>
      <c r="S239" s="227"/>
      <c r="T239" s="144"/>
      <c r="U239" s="144"/>
      <c r="V239" s="144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  <c r="AJ239" s="144"/>
      <c r="AK239" s="144"/>
      <c r="AL239" s="144"/>
      <c r="AM239" s="144"/>
      <c r="AN239" s="144"/>
      <c r="AO239" s="144"/>
      <c r="AP239" s="144"/>
      <c r="AQ239" s="144"/>
      <c r="AR239" s="144"/>
      <c r="AS239" s="144"/>
      <c r="AT239" s="144"/>
      <c r="AU239" s="144"/>
      <c r="AV239" s="144"/>
      <c r="AW239" s="144"/>
      <c r="AX239" s="144"/>
      <c r="AY239" s="144"/>
      <c r="AZ239" s="144"/>
      <c r="BA239" s="144"/>
      <c r="BB239" s="144"/>
      <c r="BC239" s="144"/>
      <c r="BD239" s="144"/>
      <c r="BE239" s="144"/>
      <c r="BF239" s="144"/>
      <c r="BG239" s="144"/>
      <c r="BH239" s="144"/>
      <c r="BI239" s="144"/>
      <c r="BJ239" s="144"/>
      <c r="BK239" s="144"/>
      <c r="BL239" s="144"/>
      <c r="BM239" s="144"/>
      <c r="BN239" s="144"/>
      <c r="BO239" s="144"/>
      <c r="BP239" s="144"/>
      <c r="BQ239" s="144"/>
      <c r="BR239" s="144"/>
      <c r="BS239" s="144"/>
      <c r="BT239" s="144"/>
      <c r="BU239" s="144"/>
      <c r="BV239" s="144"/>
      <c r="BW239" s="144"/>
      <c r="BX239" s="144"/>
      <c r="BY239" s="144"/>
      <c r="BZ239" s="144"/>
      <c r="CA239" s="144"/>
      <c r="CB239" s="144"/>
      <c r="CC239" s="144"/>
      <c r="CD239" s="144"/>
      <c r="CE239" s="144"/>
      <c r="CF239" s="144"/>
      <c r="CG239" s="144"/>
      <c r="CH239" s="144"/>
      <c r="CI239" s="144"/>
      <c r="CJ239" s="144"/>
      <c r="CK239" s="144"/>
      <c r="CL239" s="144"/>
      <c r="CM239" s="144"/>
      <c r="CN239" s="144"/>
      <c r="CO239" s="144"/>
      <c r="CP239" s="144"/>
      <c r="CQ239" s="144"/>
      <c r="CR239" s="144"/>
      <c r="CS239" s="144"/>
      <c r="CT239" s="144"/>
      <c r="CU239" s="144"/>
      <c r="CV239" s="144"/>
      <c r="CW239" s="144"/>
      <c r="CX239" s="144"/>
      <c r="CY239" s="144"/>
      <c r="CZ239" s="144"/>
      <c r="DA239" s="144"/>
      <c r="DB239" s="144"/>
      <c r="DC239" s="144"/>
      <c r="DD239" s="144"/>
      <c r="DE239" s="144"/>
      <c r="DF239" s="144"/>
      <c r="DG239" s="144"/>
      <c r="DH239" s="144"/>
      <c r="DI239" s="144"/>
      <c r="DJ239" s="144"/>
      <c r="DK239" s="144"/>
      <c r="DL239" s="144"/>
      <c r="DM239" s="144"/>
      <c r="DN239" s="144"/>
      <c r="DO239" s="144"/>
      <c r="DP239" s="144"/>
      <c r="DQ239" s="144"/>
      <c r="DR239" s="144"/>
      <c r="DS239" s="144"/>
      <c r="DT239" s="144"/>
      <c r="DU239" s="144"/>
      <c r="DV239" s="144"/>
      <c r="DW239" s="144"/>
      <c r="DX239" s="144"/>
      <c r="DY239" s="144"/>
      <c r="DZ239" s="144"/>
      <c r="EA239" s="144"/>
      <c r="EB239" s="144"/>
      <c r="EC239" s="144"/>
      <c r="ED239" s="144"/>
      <c r="EE239" s="144"/>
      <c r="EF239" s="144"/>
      <c r="EG239" s="144"/>
      <c r="EH239" s="144"/>
      <c r="EI239" s="144"/>
      <c r="EJ239" s="144"/>
      <c r="EK239" s="144"/>
      <c r="EL239" s="144"/>
      <c r="EM239" s="144"/>
      <c r="EN239" s="144"/>
      <c r="EO239" s="144"/>
      <c r="EP239" s="144"/>
      <c r="EQ239" s="144"/>
      <c r="ER239" s="144"/>
      <c r="ES239" s="144"/>
      <c r="ET239" s="144"/>
      <c r="EU239" s="144"/>
      <c r="EV239" s="144"/>
      <c r="EW239" s="144"/>
      <c r="EX239" s="144"/>
      <c r="EY239" s="144"/>
      <c r="EZ239" s="144"/>
      <c r="FA239" s="144"/>
      <c r="FB239" s="144"/>
      <c r="FC239" s="144"/>
      <c r="FD239" s="144"/>
      <c r="FE239" s="144"/>
      <c r="FF239" s="144"/>
      <c r="FG239" s="144"/>
      <c r="FH239" s="144"/>
      <c r="FI239" s="144"/>
      <c r="FJ239" s="144"/>
      <c r="FK239" s="144"/>
      <c r="FL239" s="144"/>
      <c r="FM239" s="144"/>
      <c r="FN239" s="144"/>
      <c r="FO239" s="144"/>
      <c r="FP239" s="144"/>
      <c r="FQ239" s="144"/>
      <c r="FR239" s="144"/>
      <c r="FS239" s="144"/>
      <c r="FT239" s="144"/>
      <c r="FU239" s="144"/>
      <c r="FV239" s="144"/>
      <c r="FW239" s="144"/>
      <c r="FX239" s="144"/>
      <c r="FY239" s="144"/>
      <c r="FZ239" s="144"/>
      <c r="GA239" s="144"/>
      <c r="GB239" s="144"/>
      <c r="GC239" s="144"/>
      <c r="GD239" s="144"/>
      <c r="GE239" s="144"/>
      <c r="GF239" s="144"/>
      <c r="GG239" s="144"/>
      <c r="GH239" s="144"/>
      <c r="GI239" s="144"/>
      <c r="GJ239" s="144"/>
      <c r="GK239" s="144"/>
      <c r="GL239" s="144"/>
      <c r="GM239" s="144"/>
      <c r="GN239" s="144"/>
      <c r="GO239" s="144"/>
      <c r="GP239" s="144"/>
      <c r="GQ239" s="144"/>
      <c r="GR239" s="144"/>
      <c r="GS239" s="144"/>
      <c r="GT239" s="144"/>
      <c r="GU239" s="144"/>
      <c r="GV239" s="144"/>
      <c r="GW239" s="144"/>
      <c r="GX239" s="144"/>
      <c r="GY239" s="144"/>
      <c r="GZ239" s="144"/>
      <c r="HA239" s="144"/>
      <c r="HB239" s="144"/>
      <c r="HC239" s="144"/>
      <c r="HD239" s="144"/>
      <c r="HE239" s="144"/>
      <c r="HF239" s="144"/>
      <c r="HG239" s="144"/>
      <c r="HH239" s="144"/>
      <c r="HI239" s="144"/>
      <c r="HJ239" s="144"/>
      <c r="HK239" s="144"/>
      <c r="HL239" s="144"/>
      <c r="HM239" s="144"/>
      <c r="HN239" s="144"/>
      <c r="HO239" s="144"/>
      <c r="HP239" s="144"/>
      <c r="HQ239" s="144"/>
      <c r="HR239" s="144"/>
      <c r="HS239" s="144"/>
      <c r="HT239" s="144"/>
      <c r="HU239" s="144"/>
      <c r="HV239" s="144"/>
      <c r="HW239" s="144"/>
      <c r="HX239" s="144"/>
      <c r="HY239" s="144"/>
      <c r="HZ239" s="144"/>
      <c r="IA239" s="144"/>
      <c r="IB239" s="144"/>
      <c r="IC239" s="144"/>
      <c r="ID239" s="144"/>
      <c r="IE239" s="144"/>
      <c r="IF239" s="144"/>
      <c r="IG239" s="144"/>
      <c r="IH239" s="144"/>
      <c r="II239" s="144"/>
      <c r="IJ239" s="144"/>
      <c r="IK239" s="144"/>
      <c r="IL239" s="144"/>
      <c r="IM239" s="144"/>
      <c r="IN239" s="144"/>
      <c r="IO239" s="144"/>
      <c r="IP239" s="144"/>
      <c r="IQ239" s="144"/>
      <c r="IR239" s="144"/>
      <c r="IS239" s="144"/>
      <c r="IT239" s="144"/>
      <c r="IU239" s="144"/>
      <c r="IV239" s="144"/>
    </row>
    <row r="240" spans="1:256">
      <c r="A240" s="75">
        <v>6</v>
      </c>
      <c r="B240" s="216" t="s">
        <v>1236</v>
      </c>
      <c r="C240" s="65" t="s">
        <v>1237</v>
      </c>
      <c r="D240" s="157" t="s">
        <v>712</v>
      </c>
      <c r="E240" s="57"/>
      <c r="F240" s="57"/>
      <c r="G240" s="57"/>
      <c r="H240" s="57"/>
      <c r="I240" s="57"/>
      <c r="J240" s="157">
        <v>1</v>
      </c>
      <c r="K240" s="57"/>
      <c r="L240" s="57"/>
      <c r="M240" s="57"/>
      <c r="N240" s="197">
        <v>0.04</v>
      </c>
      <c r="O240" s="197">
        <v>0.03</v>
      </c>
      <c r="P240" s="197">
        <v>2.5000000000000001E-2</v>
      </c>
      <c r="Q240" s="200">
        <v>5</v>
      </c>
      <c r="R240" s="450">
        <f t="shared" si="6"/>
        <v>8.7499999999999994E-2</v>
      </c>
      <c r="S240" s="227"/>
      <c r="T240" s="144"/>
      <c r="U240" s="144"/>
      <c r="V240" s="144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  <c r="AJ240" s="144"/>
      <c r="AK240" s="144"/>
      <c r="AL240" s="144"/>
      <c r="AM240" s="144"/>
      <c r="AN240" s="144"/>
      <c r="AO240" s="144"/>
      <c r="AP240" s="144"/>
      <c r="AQ240" s="144"/>
      <c r="AR240" s="144"/>
      <c r="AS240" s="144"/>
      <c r="AT240" s="144"/>
      <c r="AU240" s="144"/>
      <c r="AV240" s="144"/>
      <c r="AW240" s="144"/>
      <c r="AX240" s="144"/>
      <c r="AY240" s="144"/>
      <c r="AZ240" s="144"/>
      <c r="BA240" s="144"/>
      <c r="BB240" s="144"/>
      <c r="BC240" s="144"/>
      <c r="BD240" s="144"/>
      <c r="BE240" s="144"/>
      <c r="BF240" s="144"/>
      <c r="BG240" s="144"/>
      <c r="BH240" s="144"/>
      <c r="BI240" s="144"/>
      <c r="BJ240" s="144"/>
      <c r="BK240" s="144"/>
      <c r="BL240" s="144"/>
      <c r="BM240" s="144"/>
      <c r="BN240" s="144"/>
      <c r="BO240" s="144"/>
      <c r="BP240" s="144"/>
      <c r="BQ240" s="144"/>
      <c r="BR240" s="144"/>
      <c r="BS240" s="144"/>
      <c r="BT240" s="144"/>
      <c r="BU240" s="144"/>
      <c r="BV240" s="144"/>
      <c r="BW240" s="144"/>
      <c r="BX240" s="144"/>
      <c r="BY240" s="144"/>
      <c r="BZ240" s="144"/>
      <c r="CA240" s="144"/>
      <c r="CB240" s="144"/>
      <c r="CC240" s="144"/>
      <c r="CD240" s="144"/>
      <c r="CE240" s="144"/>
      <c r="CF240" s="144"/>
      <c r="CG240" s="144"/>
      <c r="CH240" s="144"/>
      <c r="CI240" s="144"/>
      <c r="CJ240" s="144"/>
      <c r="CK240" s="144"/>
      <c r="CL240" s="144"/>
      <c r="CM240" s="144"/>
      <c r="CN240" s="144"/>
      <c r="CO240" s="144"/>
      <c r="CP240" s="144"/>
      <c r="CQ240" s="144"/>
      <c r="CR240" s="144"/>
      <c r="CS240" s="144"/>
      <c r="CT240" s="144"/>
      <c r="CU240" s="144"/>
      <c r="CV240" s="144"/>
      <c r="CW240" s="144"/>
      <c r="CX240" s="144"/>
      <c r="CY240" s="144"/>
      <c r="CZ240" s="144"/>
      <c r="DA240" s="144"/>
      <c r="DB240" s="144"/>
      <c r="DC240" s="144"/>
      <c r="DD240" s="144"/>
      <c r="DE240" s="144"/>
      <c r="DF240" s="144"/>
      <c r="DG240" s="144"/>
      <c r="DH240" s="144"/>
      <c r="DI240" s="144"/>
      <c r="DJ240" s="144"/>
      <c r="DK240" s="144"/>
      <c r="DL240" s="144"/>
      <c r="DM240" s="144"/>
      <c r="DN240" s="144"/>
      <c r="DO240" s="144"/>
      <c r="DP240" s="144"/>
      <c r="DQ240" s="144"/>
      <c r="DR240" s="144"/>
      <c r="DS240" s="144"/>
      <c r="DT240" s="144"/>
      <c r="DU240" s="144"/>
      <c r="DV240" s="144"/>
      <c r="DW240" s="144"/>
      <c r="DX240" s="144"/>
      <c r="DY240" s="144"/>
      <c r="DZ240" s="144"/>
      <c r="EA240" s="144"/>
      <c r="EB240" s="144"/>
      <c r="EC240" s="144"/>
      <c r="ED240" s="144"/>
      <c r="EE240" s="144"/>
      <c r="EF240" s="144"/>
      <c r="EG240" s="144"/>
      <c r="EH240" s="144"/>
      <c r="EI240" s="144"/>
      <c r="EJ240" s="144"/>
      <c r="EK240" s="144"/>
      <c r="EL240" s="144"/>
      <c r="EM240" s="144"/>
      <c r="EN240" s="144"/>
      <c r="EO240" s="144"/>
      <c r="EP240" s="144"/>
      <c r="EQ240" s="144"/>
      <c r="ER240" s="144"/>
      <c r="ES240" s="144"/>
      <c r="ET240" s="144"/>
      <c r="EU240" s="144"/>
      <c r="EV240" s="144"/>
      <c r="EW240" s="144"/>
      <c r="EX240" s="144"/>
      <c r="EY240" s="144"/>
      <c r="EZ240" s="144"/>
      <c r="FA240" s="144"/>
      <c r="FB240" s="144"/>
      <c r="FC240" s="144"/>
      <c r="FD240" s="144"/>
      <c r="FE240" s="144"/>
      <c r="FF240" s="144"/>
      <c r="FG240" s="144"/>
      <c r="FH240" s="144"/>
      <c r="FI240" s="144"/>
      <c r="FJ240" s="144"/>
      <c r="FK240" s="144"/>
      <c r="FL240" s="144"/>
      <c r="FM240" s="144"/>
      <c r="FN240" s="144"/>
      <c r="FO240" s="144"/>
      <c r="FP240" s="144"/>
      <c r="FQ240" s="144"/>
      <c r="FR240" s="144"/>
      <c r="FS240" s="144"/>
      <c r="FT240" s="144"/>
      <c r="FU240" s="144"/>
      <c r="FV240" s="144"/>
      <c r="FW240" s="144"/>
      <c r="FX240" s="144"/>
      <c r="FY240" s="144"/>
      <c r="FZ240" s="144"/>
      <c r="GA240" s="144"/>
      <c r="GB240" s="144"/>
      <c r="GC240" s="144"/>
      <c r="GD240" s="144"/>
      <c r="GE240" s="144"/>
      <c r="GF240" s="144"/>
      <c r="GG240" s="144"/>
      <c r="GH240" s="144"/>
      <c r="GI240" s="144"/>
      <c r="GJ240" s="144"/>
      <c r="GK240" s="144"/>
      <c r="GL240" s="144"/>
      <c r="GM240" s="144"/>
      <c r="GN240" s="144"/>
      <c r="GO240" s="144"/>
      <c r="GP240" s="144"/>
      <c r="GQ240" s="144"/>
      <c r="GR240" s="144"/>
      <c r="GS240" s="144"/>
      <c r="GT240" s="144"/>
      <c r="GU240" s="144"/>
      <c r="GV240" s="144"/>
      <c r="GW240" s="144"/>
      <c r="GX240" s="144"/>
      <c r="GY240" s="144"/>
      <c r="GZ240" s="144"/>
      <c r="HA240" s="144"/>
      <c r="HB240" s="144"/>
      <c r="HC240" s="144"/>
      <c r="HD240" s="144"/>
      <c r="HE240" s="144"/>
      <c r="HF240" s="144"/>
      <c r="HG240" s="144"/>
      <c r="HH240" s="144"/>
      <c r="HI240" s="144"/>
      <c r="HJ240" s="144"/>
      <c r="HK240" s="144"/>
      <c r="HL240" s="144"/>
      <c r="HM240" s="144"/>
      <c r="HN240" s="144"/>
      <c r="HO240" s="144"/>
      <c r="HP240" s="144"/>
      <c r="HQ240" s="144"/>
      <c r="HR240" s="144"/>
      <c r="HS240" s="144"/>
      <c r="HT240" s="144"/>
      <c r="HU240" s="144"/>
      <c r="HV240" s="144"/>
      <c r="HW240" s="144"/>
      <c r="HX240" s="144"/>
      <c r="HY240" s="144"/>
      <c r="HZ240" s="144"/>
      <c r="IA240" s="144"/>
      <c r="IB240" s="144"/>
      <c r="IC240" s="144"/>
      <c r="ID240" s="144"/>
      <c r="IE240" s="144"/>
      <c r="IF240" s="144"/>
      <c r="IG240" s="144"/>
      <c r="IH240" s="144"/>
      <c r="II240" s="144"/>
      <c r="IJ240" s="144"/>
      <c r="IK240" s="144"/>
      <c r="IL240" s="144"/>
      <c r="IM240" s="144"/>
      <c r="IN240" s="144"/>
      <c r="IO240" s="144"/>
      <c r="IP240" s="144"/>
      <c r="IQ240" s="144"/>
      <c r="IR240" s="144"/>
      <c r="IS240" s="144"/>
      <c r="IT240" s="144"/>
      <c r="IU240" s="144"/>
      <c r="IV240" s="144"/>
    </row>
    <row r="241" spans="1:256">
      <c r="A241" s="75">
        <v>7</v>
      </c>
      <c r="B241" s="216" t="s">
        <v>1238</v>
      </c>
      <c r="C241" s="65" t="s">
        <v>1239</v>
      </c>
      <c r="D241" s="157" t="s">
        <v>712</v>
      </c>
      <c r="E241" s="57"/>
      <c r="F241" s="57"/>
      <c r="G241" s="57"/>
      <c r="H241" s="57"/>
      <c r="I241" s="57"/>
      <c r="J241" s="57">
        <v>1</v>
      </c>
      <c r="K241" s="57"/>
      <c r="L241" s="57"/>
      <c r="M241" s="57"/>
      <c r="N241" s="197">
        <v>0.04</v>
      </c>
      <c r="O241" s="197">
        <v>0.03</v>
      </c>
      <c r="P241" s="197">
        <v>2.5000000000000001E-2</v>
      </c>
      <c r="Q241" s="200">
        <v>5</v>
      </c>
      <c r="R241" s="450">
        <f t="shared" si="6"/>
        <v>8.7499999999999994E-2</v>
      </c>
      <c r="S241" s="227"/>
      <c r="T241" s="144"/>
      <c r="U241" s="144"/>
      <c r="V241" s="144"/>
      <c r="W241" s="144"/>
      <c r="X241" s="144"/>
      <c r="Y241" s="144"/>
      <c r="Z241" s="144"/>
      <c r="AA241" s="144"/>
      <c r="AB241" s="144"/>
      <c r="AC241" s="144"/>
      <c r="AD241" s="144"/>
      <c r="AE241" s="144"/>
      <c r="AF241" s="144"/>
      <c r="AG241" s="144"/>
      <c r="AH241" s="144"/>
      <c r="AI241" s="144"/>
      <c r="AJ241" s="144"/>
      <c r="AK241" s="144"/>
      <c r="AL241" s="144"/>
      <c r="AM241" s="144"/>
      <c r="AN241" s="144"/>
      <c r="AO241" s="144"/>
      <c r="AP241" s="144"/>
      <c r="AQ241" s="144"/>
      <c r="AR241" s="144"/>
      <c r="AS241" s="144"/>
      <c r="AT241" s="144"/>
      <c r="AU241" s="144"/>
      <c r="AV241" s="144"/>
      <c r="AW241" s="144"/>
      <c r="AX241" s="144"/>
      <c r="AY241" s="144"/>
      <c r="AZ241" s="144"/>
      <c r="BA241" s="144"/>
      <c r="BB241" s="144"/>
      <c r="BC241" s="144"/>
      <c r="BD241" s="144"/>
      <c r="BE241" s="144"/>
      <c r="BF241" s="144"/>
      <c r="BG241" s="144"/>
      <c r="BH241" s="144"/>
      <c r="BI241" s="144"/>
      <c r="BJ241" s="144"/>
      <c r="BK241" s="144"/>
      <c r="BL241" s="144"/>
      <c r="BM241" s="144"/>
      <c r="BN241" s="144"/>
      <c r="BO241" s="144"/>
      <c r="BP241" s="144"/>
      <c r="BQ241" s="144"/>
      <c r="BR241" s="144"/>
      <c r="BS241" s="144"/>
      <c r="BT241" s="144"/>
      <c r="BU241" s="144"/>
      <c r="BV241" s="144"/>
      <c r="BW241" s="144"/>
      <c r="BX241" s="144"/>
      <c r="BY241" s="144"/>
      <c r="BZ241" s="144"/>
      <c r="CA241" s="144"/>
      <c r="CB241" s="144"/>
      <c r="CC241" s="144"/>
      <c r="CD241" s="144"/>
      <c r="CE241" s="144"/>
      <c r="CF241" s="144"/>
      <c r="CG241" s="144"/>
      <c r="CH241" s="144"/>
      <c r="CI241" s="144"/>
      <c r="CJ241" s="144"/>
      <c r="CK241" s="144"/>
      <c r="CL241" s="144"/>
      <c r="CM241" s="144"/>
      <c r="CN241" s="144"/>
      <c r="CO241" s="144"/>
      <c r="CP241" s="144"/>
      <c r="CQ241" s="144"/>
      <c r="CR241" s="144"/>
      <c r="CS241" s="144"/>
      <c r="CT241" s="144"/>
      <c r="CU241" s="144"/>
      <c r="CV241" s="144"/>
      <c r="CW241" s="144"/>
      <c r="CX241" s="144"/>
      <c r="CY241" s="144"/>
      <c r="CZ241" s="144"/>
      <c r="DA241" s="144"/>
      <c r="DB241" s="144"/>
      <c r="DC241" s="144"/>
      <c r="DD241" s="144"/>
      <c r="DE241" s="144"/>
      <c r="DF241" s="144"/>
      <c r="DG241" s="144"/>
      <c r="DH241" s="144"/>
      <c r="DI241" s="144"/>
      <c r="DJ241" s="144"/>
      <c r="DK241" s="144"/>
      <c r="DL241" s="144"/>
      <c r="DM241" s="144"/>
      <c r="DN241" s="144"/>
      <c r="DO241" s="144"/>
      <c r="DP241" s="144"/>
      <c r="DQ241" s="144"/>
      <c r="DR241" s="144"/>
      <c r="DS241" s="144"/>
      <c r="DT241" s="144"/>
      <c r="DU241" s="144"/>
      <c r="DV241" s="144"/>
      <c r="DW241" s="144"/>
      <c r="DX241" s="144"/>
      <c r="DY241" s="144"/>
      <c r="DZ241" s="144"/>
      <c r="EA241" s="144"/>
      <c r="EB241" s="144"/>
      <c r="EC241" s="144"/>
      <c r="ED241" s="144"/>
      <c r="EE241" s="144"/>
      <c r="EF241" s="144"/>
      <c r="EG241" s="144"/>
      <c r="EH241" s="144"/>
      <c r="EI241" s="144"/>
      <c r="EJ241" s="144"/>
      <c r="EK241" s="144"/>
      <c r="EL241" s="144"/>
      <c r="EM241" s="144"/>
      <c r="EN241" s="144"/>
      <c r="EO241" s="144"/>
      <c r="EP241" s="144"/>
      <c r="EQ241" s="144"/>
      <c r="ER241" s="144"/>
      <c r="ES241" s="144"/>
      <c r="ET241" s="144"/>
      <c r="EU241" s="144"/>
      <c r="EV241" s="144"/>
      <c r="EW241" s="144"/>
      <c r="EX241" s="144"/>
      <c r="EY241" s="144"/>
      <c r="EZ241" s="144"/>
      <c r="FA241" s="144"/>
      <c r="FB241" s="144"/>
      <c r="FC241" s="144"/>
      <c r="FD241" s="144"/>
      <c r="FE241" s="144"/>
      <c r="FF241" s="144"/>
      <c r="FG241" s="144"/>
      <c r="FH241" s="144"/>
      <c r="FI241" s="144"/>
      <c r="FJ241" s="144"/>
      <c r="FK241" s="144"/>
      <c r="FL241" s="144"/>
      <c r="FM241" s="144"/>
      <c r="FN241" s="144"/>
      <c r="FO241" s="144"/>
      <c r="FP241" s="144"/>
      <c r="FQ241" s="144"/>
      <c r="FR241" s="144"/>
      <c r="FS241" s="144"/>
      <c r="FT241" s="144"/>
      <c r="FU241" s="144"/>
      <c r="FV241" s="144"/>
      <c r="FW241" s="144"/>
      <c r="FX241" s="144"/>
      <c r="FY241" s="144"/>
      <c r="FZ241" s="144"/>
      <c r="GA241" s="144"/>
      <c r="GB241" s="144"/>
      <c r="GC241" s="144"/>
      <c r="GD241" s="144"/>
      <c r="GE241" s="144"/>
      <c r="GF241" s="144"/>
      <c r="GG241" s="144"/>
      <c r="GH241" s="144"/>
      <c r="GI241" s="144"/>
      <c r="GJ241" s="144"/>
      <c r="GK241" s="144"/>
      <c r="GL241" s="144"/>
      <c r="GM241" s="144"/>
      <c r="GN241" s="144"/>
      <c r="GO241" s="144"/>
      <c r="GP241" s="144"/>
      <c r="GQ241" s="144"/>
      <c r="GR241" s="144"/>
      <c r="GS241" s="144"/>
      <c r="GT241" s="144"/>
      <c r="GU241" s="144"/>
      <c r="GV241" s="144"/>
      <c r="GW241" s="144"/>
      <c r="GX241" s="144"/>
      <c r="GY241" s="144"/>
      <c r="GZ241" s="144"/>
      <c r="HA241" s="144"/>
      <c r="HB241" s="144"/>
      <c r="HC241" s="144"/>
      <c r="HD241" s="144"/>
      <c r="HE241" s="144"/>
      <c r="HF241" s="144"/>
      <c r="HG241" s="144"/>
      <c r="HH241" s="144"/>
      <c r="HI241" s="144"/>
      <c r="HJ241" s="144"/>
      <c r="HK241" s="144"/>
      <c r="HL241" s="144"/>
      <c r="HM241" s="144"/>
      <c r="HN241" s="144"/>
      <c r="HO241" s="144"/>
      <c r="HP241" s="144"/>
      <c r="HQ241" s="144"/>
      <c r="HR241" s="144"/>
      <c r="HS241" s="144"/>
      <c r="HT241" s="144"/>
      <c r="HU241" s="144"/>
      <c r="HV241" s="144"/>
      <c r="HW241" s="144"/>
      <c r="HX241" s="144"/>
      <c r="HY241" s="144"/>
      <c r="HZ241" s="144"/>
      <c r="IA241" s="144"/>
      <c r="IB241" s="144"/>
      <c r="IC241" s="144"/>
      <c r="ID241" s="144"/>
      <c r="IE241" s="144"/>
      <c r="IF241" s="144"/>
      <c r="IG241" s="144"/>
      <c r="IH241" s="144"/>
      <c r="II241" s="144"/>
      <c r="IJ241" s="144"/>
      <c r="IK241" s="144"/>
      <c r="IL241" s="144"/>
      <c r="IM241" s="144"/>
      <c r="IN241" s="144"/>
      <c r="IO241" s="144"/>
      <c r="IP241" s="144"/>
      <c r="IQ241" s="144"/>
      <c r="IR241" s="144"/>
      <c r="IS241" s="144"/>
      <c r="IT241" s="144"/>
      <c r="IU241" s="144"/>
      <c r="IV241" s="144"/>
    </row>
    <row r="242" spans="1:256">
      <c r="A242" s="75">
        <v>8</v>
      </c>
      <c r="B242" s="216" t="s">
        <v>1240</v>
      </c>
      <c r="C242" s="65" t="s">
        <v>1241</v>
      </c>
      <c r="D242" s="157" t="s">
        <v>1242</v>
      </c>
      <c r="E242" s="57">
        <v>1</v>
      </c>
      <c r="F242" s="57"/>
      <c r="G242" s="57"/>
      <c r="H242" s="57"/>
      <c r="I242" s="57"/>
      <c r="J242" s="57"/>
      <c r="K242" s="57"/>
      <c r="L242" s="57"/>
      <c r="M242" s="57"/>
      <c r="N242" s="197">
        <v>0.04</v>
      </c>
      <c r="O242" s="197">
        <v>0.03</v>
      </c>
      <c r="P242" s="197">
        <v>2.5000000000000001E-2</v>
      </c>
      <c r="Q242" s="200">
        <v>5</v>
      </c>
      <c r="R242" s="450">
        <f t="shared" si="6"/>
        <v>0.2</v>
      </c>
      <c r="S242" s="227"/>
      <c r="T242" s="144"/>
      <c r="U242" s="144"/>
      <c r="V242" s="144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  <c r="AJ242" s="144"/>
      <c r="AK242" s="144"/>
      <c r="AL242" s="144"/>
      <c r="AM242" s="144"/>
      <c r="AN242" s="144"/>
      <c r="AO242" s="144"/>
      <c r="AP242" s="144"/>
      <c r="AQ242" s="144"/>
      <c r="AR242" s="144"/>
      <c r="AS242" s="144"/>
      <c r="AT242" s="144"/>
      <c r="AU242" s="144"/>
      <c r="AV242" s="144"/>
      <c r="AW242" s="144"/>
      <c r="AX242" s="144"/>
      <c r="AY242" s="144"/>
      <c r="AZ242" s="144"/>
      <c r="BA242" s="144"/>
      <c r="BB242" s="144"/>
      <c r="BC242" s="144"/>
      <c r="BD242" s="144"/>
      <c r="BE242" s="144"/>
      <c r="BF242" s="144"/>
      <c r="BG242" s="144"/>
      <c r="BH242" s="144"/>
      <c r="BI242" s="144"/>
      <c r="BJ242" s="144"/>
      <c r="BK242" s="144"/>
      <c r="BL242" s="144"/>
      <c r="BM242" s="144"/>
      <c r="BN242" s="144"/>
      <c r="BO242" s="144"/>
      <c r="BP242" s="144"/>
      <c r="BQ242" s="144"/>
      <c r="BR242" s="144"/>
      <c r="BS242" s="144"/>
      <c r="BT242" s="144"/>
      <c r="BU242" s="144"/>
      <c r="BV242" s="144"/>
      <c r="BW242" s="144"/>
      <c r="BX242" s="144"/>
      <c r="BY242" s="144"/>
      <c r="BZ242" s="144"/>
      <c r="CA242" s="144"/>
      <c r="CB242" s="144"/>
      <c r="CC242" s="144"/>
      <c r="CD242" s="144"/>
      <c r="CE242" s="144"/>
      <c r="CF242" s="144"/>
      <c r="CG242" s="144"/>
      <c r="CH242" s="144"/>
      <c r="CI242" s="144"/>
      <c r="CJ242" s="144"/>
      <c r="CK242" s="144"/>
      <c r="CL242" s="144"/>
      <c r="CM242" s="144"/>
      <c r="CN242" s="144"/>
      <c r="CO242" s="144"/>
      <c r="CP242" s="144"/>
      <c r="CQ242" s="144"/>
      <c r="CR242" s="144"/>
      <c r="CS242" s="144"/>
      <c r="CT242" s="144"/>
      <c r="CU242" s="144"/>
      <c r="CV242" s="144"/>
      <c r="CW242" s="144"/>
      <c r="CX242" s="144"/>
      <c r="CY242" s="144"/>
      <c r="CZ242" s="144"/>
      <c r="DA242" s="144"/>
      <c r="DB242" s="144"/>
      <c r="DC242" s="144"/>
      <c r="DD242" s="144"/>
      <c r="DE242" s="144"/>
      <c r="DF242" s="144"/>
      <c r="DG242" s="144"/>
      <c r="DH242" s="144"/>
      <c r="DI242" s="144"/>
      <c r="DJ242" s="144"/>
      <c r="DK242" s="144"/>
      <c r="DL242" s="144"/>
      <c r="DM242" s="144"/>
      <c r="DN242" s="144"/>
      <c r="DO242" s="144"/>
      <c r="DP242" s="144"/>
      <c r="DQ242" s="144"/>
      <c r="DR242" s="144"/>
      <c r="DS242" s="144"/>
      <c r="DT242" s="144"/>
      <c r="DU242" s="144"/>
      <c r="DV242" s="144"/>
      <c r="DW242" s="144"/>
      <c r="DX242" s="144"/>
      <c r="DY242" s="144"/>
      <c r="DZ242" s="144"/>
      <c r="EA242" s="144"/>
      <c r="EB242" s="144"/>
      <c r="EC242" s="144"/>
      <c r="ED242" s="144"/>
      <c r="EE242" s="144"/>
      <c r="EF242" s="144"/>
      <c r="EG242" s="144"/>
      <c r="EH242" s="144"/>
      <c r="EI242" s="144"/>
      <c r="EJ242" s="144"/>
      <c r="EK242" s="144"/>
      <c r="EL242" s="144"/>
      <c r="EM242" s="144"/>
      <c r="EN242" s="144"/>
      <c r="EO242" s="144"/>
      <c r="EP242" s="144"/>
      <c r="EQ242" s="144"/>
      <c r="ER242" s="144"/>
      <c r="ES242" s="144"/>
      <c r="ET242" s="144"/>
      <c r="EU242" s="144"/>
      <c r="EV242" s="144"/>
      <c r="EW242" s="144"/>
      <c r="EX242" s="144"/>
      <c r="EY242" s="144"/>
      <c r="EZ242" s="144"/>
      <c r="FA242" s="144"/>
      <c r="FB242" s="144"/>
      <c r="FC242" s="144"/>
      <c r="FD242" s="144"/>
      <c r="FE242" s="144"/>
      <c r="FF242" s="144"/>
      <c r="FG242" s="144"/>
      <c r="FH242" s="144"/>
      <c r="FI242" s="144"/>
      <c r="FJ242" s="144"/>
      <c r="FK242" s="144"/>
      <c r="FL242" s="144"/>
      <c r="FM242" s="144"/>
      <c r="FN242" s="144"/>
      <c r="FO242" s="144"/>
      <c r="FP242" s="144"/>
      <c r="FQ242" s="144"/>
      <c r="FR242" s="144"/>
      <c r="FS242" s="144"/>
      <c r="FT242" s="144"/>
      <c r="FU242" s="144"/>
      <c r="FV242" s="144"/>
      <c r="FW242" s="144"/>
      <c r="FX242" s="144"/>
      <c r="FY242" s="144"/>
      <c r="FZ242" s="144"/>
      <c r="GA242" s="144"/>
      <c r="GB242" s="144"/>
      <c r="GC242" s="144"/>
      <c r="GD242" s="144"/>
      <c r="GE242" s="144"/>
      <c r="GF242" s="144"/>
      <c r="GG242" s="144"/>
      <c r="GH242" s="144"/>
      <c r="GI242" s="144"/>
      <c r="GJ242" s="144"/>
      <c r="GK242" s="144"/>
      <c r="GL242" s="144"/>
      <c r="GM242" s="144"/>
      <c r="GN242" s="144"/>
      <c r="GO242" s="144"/>
      <c r="GP242" s="144"/>
      <c r="GQ242" s="144"/>
      <c r="GR242" s="144"/>
      <c r="GS242" s="144"/>
      <c r="GT242" s="144"/>
      <c r="GU242" s="144"/>
      <c r="GV242" s="144"/>
      <c r="GW242" s="144"/>
      <c r="GX242" s="144"/>
      <c r="GY242" s="144"/>
      <c r="GZ242" s="144"/>
      <c r="HA242" s="144"/>
      <c r="HB242" s="144"/>
      <c r="HC242" s="144"/>
      <c r="HD242" s="144"/>
      <c r="HE242" s="144"/>
      <c r="HF242" s="144"/>
      <c r="HG242" s="144"/>
      <c r="HH242" s="144"/>
      <c r="HI242" s="144"/>
      <c r="HJ242" s="144"/>
      <c r="HK242" s="144"/>
      <c r="HL242" s="144"/>
      <c r="HM242" s="144"/>
      <c r="HN242" s="144"/>
      <c r="HO242" s="144"/>
      <c r="HP242" s="144"/>
      <c r="HQ242" s="144"/>
      <c r="HR242" s="144"/>
      <c r="HS242" s="144"/>
      <c r="HT242" s="144"/>
      <c r="HU242" s="144"/>
      <c r="HV242" s="144"/>
      <c r="HW242" s="144"/>
      <c r="HX242" s="144"/>
      <c r="HY242" s="144"/>
      <c r="HZ242" s="144"/>
      <c r="IA242" s="144"/>
      <c r="IB242" s="144"/>
      <c r="IC242" s="144"/>
      <c r="ID242" s="144"/>
      <c r="IE242" s="144"/>
      <c r="IF242" s="144"/>
      <c r="IG242" s="144"/>
      <c r="IH242" s="144"/>
      <c r="II242" s="144"/>
      <c r="IJ242" s="144"/>
      <c r="IK242" s="144"/>
      <c r="IL242" s="144"/>
      <c r="IM242" s="144"/>
      <c r="IN242" s="144"/>
      <c r="IO242" s="144"/>
      <c r="IP242" s="144"/>
      <c r="IQ242" s="144"/>
      <c r="IR242" s="144"/>
      <c r="IS242" s="144"/>
      <c r="IT242" s="144"/>
      <c r="IU242" s="144"/>
      <c r="IV242" s="144"/>
    </row>
    <row r="243" spans="1:256">
      <c r="A243" s="75">
        <v>9</v>
      </c>
      <c r="B243" s="216" t="s">
        <v>1243</v>
      </c>
      <c r="C243" s="65" t="s">
        <v>1241</v>
      </c>
      <c r="D243" s="157" t="s">
        <v>1242</v>
      </c>
      <c r="E243" s="57">
        <v>1</v>
      </c>
      <c r="F243" s="57"/>
      <c r="G243" s="57"/>
      <c r="H243" s="57"/>
      <c r="I243" s="57"/>
      <c r="J243" s="57"/>
      <c r="K243" s="57"/>
      <c r="L243" s="57"/>
      <c r="M243" s="57"/>
      <c r="N243" s="197">
        <v>0.04</v>
      </c>
      <c r="O243" s="197">
        <v>0.03</v>
      </c>
      <c r="P243" s="197">
        <v>2.5000000000000001E-2</v>
      </c>
      <c r="Q243" s="200">
        <v>5</v>
      </c>
      <c r="R243" s="450">
        <f t="shared" si="6"/>
        <v>0.2</v>
      </c>
      <c r="S243" s="227"/>
      <c r="T243" s="144"/>
      <c r="U243" s="144"/>
      <c r="V243" s="144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  <c r="AJ243" s="144"/>
      <c r="AK243" s="144"/>
      <c r="AL243" s="144"/>
      <c r="AM243" s="144"/>
      <c r="AN243" s="144"/>
      <c r="AO243" s="144"/>
      <c r="AP243" s="144"/>
      <c r="AQ243" s="144"/>
      <c r="AR243" s="144"/>
      <c r="AS243" s="144"/>
      <c r="AT243" s="144"/>
      <c r="AU243" s="144"/>
      <c r="AV243" s="144"/>
      <c r="AW243" s="144"/>
      <c r="AX243" s="144"/>
      <c r="AY243" s="144"/>
      <c r="AZ243" s="144"/>
      <c r="BA243" s="144"/>
      <c r="BB243" s="144"/>
      <c r="BC243" s="144"/>
      <c r="BD243" s="144"/>
      <c r="BE243" s="144"/>
      <c r="BF243" s="144"/>
      <c r="BG243" s="144"/>
      <c r="BH243" s="144"/>
      <c r="BI243" s="144"/>
      <c r="BJ243" s="144"/>
      <c r="BK243" s="144"/>
      <c r="BL243" s="144"/>
      <c r="BM243" s="144"/>
      <c r="BN243" s="144"/>
      <c r="BO243" s="144"/>
      <c r="BP243" s="144"/>
      <c r="BQ243" s="144"/>
      <c r="BR243" s="144"/>
      <c r="BS243" s="144"/>
      <c r="BT243" s="144"/>
      <c r="BU243" s="144"/>
      <c r="BV243" s="144"/>
      <c r="BW243" s="144"/>
      <c r="BX243" s="144"/>
      <c r="BY243" s="144"/>
      <c r="BZ243" s="144"/>
      <c r="CA243" s="144"/>
      <c r="CB243" s="144"/>
      <c r="CC243" s="144"/>
      <c r="CD243" s="144"/>
      <c r="CE243" s="144"/>
      <c r="CF243" s="144"/>
      <c r="CG243" s="144"/>
      <c r="CH243" s="144"/>
      <c r="CI243" s="144"/>
      <c r="CJ243" s="144"/>
      <c r="CK243" s="144"/>
      <c r="CL243" s="144"/>
      <c r="CM243" s="144"/>
      <c r="CN243" s="144"/>
      <c r="CO243" s="144"/>
      <c r="CP243" s="144"/>
      <c r="CQ243" s="144"/>
      <c r="CR243" s="144"/>
      <c r="CS243" s="144"/>
      <c r="CT243" s="144"/>
      <c r="CU243" s="144"/>
      <c r="CV243" s="144"/>
      <c r="CW243" s="144"/>
      <c r="CX243" s="144"/>
      <c r="CY243" s="144"/>
      <c r="CZ243" s="144"/>
      <c r="DA243" s="144"/>
      <c r="DB243" s="144"/>
      <c r="DC243" s="144"/>
      <c r="DD243" s="144"/>
      <c r="DE243" s="144"/>
      <c r="DF243" s="144"/>
      <c r="DG243" s="144"/>
      <c r="DH243" s="144"/>
      <c r="DI243" s="144"/>
      <c r="DJ243" s="144"/>
      <c r="DK243" s="144"/>
      <c r="DL243" s="144"/>
      <c r="DM243" s="144"/>
      <c r="DN243" s="144"/>
      <c r="DO243" s="144"/>
      <c r="DP243" s="144"/>
      <c r="DQ243" s="144"/>
      <c r="DR243" s="144"/>
      <c r="DS243" s="144"/>
      <c r="DT243" s="144"/>
      <c r="DU243" s="144"/>
      <c r="DV243" s="144"/>
      <c r="DW243" s="144"/>
      <c r="DX243" s="144"/>
      <c r="DY243" s="144"/>
      <c r="DZ243" s="144"/>
      <c r="EA243" s="144"/>
      <c r="EB243" s="144"/>
      <c r="EC243" s="144"/>
      <c r="ED243" s="144"/>
      <c r="EE243" s="144"/>
      <c r="EF243" s="144"/>
      <c r="EG243" s="144"/>
      <c r="EH243" s="144"/>
      <c r="EI243" s="144"/>
      <c r="EJ243" s="144"/>
      <c r="EK243" s="144"/>
      <c r="EL243" s="144"/>
      <c r="EM243" s="144"/>
      <c r="EN243" s="144"/>
      <c r="EO243" s="144"/>
      <c r="EP243" s="144"/>
      <c r="EQ243" s="144"/>
      <c r="ER243" s="144"/>
      <c r="ES243" s="144"/>
      <c r="ET243" s="144"/>
      <c r="EU243" s="144"/>
      <c r="EV243" s="144"/>
      <c r="EW243" s="144"/>
      <c r="EX243" s="144"/>
      <c r="EY243" s="144"/>
      <c r="EZ243" s="144"/>
      <c r="FA243" s="144"/>
      <c r="FB243" s="144"/>
      <c r="FC243" s="144"/>
      <c r="FD243" s="144"/>
      <c r="FE243" s="144"/>
      <c r="FF243" s="144"/>
      <c r="FG243" s="144"/>
      <c r="FH243" s="144"/>
      <c r="FI243" s="144"/>
      <c r="FJ243" s="144"/>
      <c r="FK243" s="144"/>
      <c r="FL243" s="144"/>
      <c r="FM243" s="144"/>
      <c r="FN243" s="144"/>
      <c r="FO243" s="144"/>
      <c r="FP243" s="144"/>
      <c r="FQ243" s="144"/>
      <c r="FR243" s="144"/>
      <c r="FS243" s="144"/>
      <c r="FT243" s="144"/>
      <c r="FU243" s="144"/>
      <c r="FV243" s="144"/>
      <c r="FW243" s="144"/>
      <c r="FX243" s="144"/>
      <c r="FY243" s="144"/>
      <c r="FZ243" s="144"/>
      <c r="GA243" s="144"/>
      <c r="GB243" s="144"/>
      <c r="GC243" s="144"/>
      <c r="GD243" s="144"/>
      <c r="GE243" s="144"/>
      <c r="GF243" s="144"/>
      <c r="GG243" s="144"/>
      <c r="GH243" s="144"/>
      <c r="GI243" s="144"/>
      <c r="GJ243" s="144"/>
      <c r="GK243" s="144"/>
      <c r="GL243" s="144"/>
      <c r="GM243" s="144"/>
      <c r="GN243" s="144"/>
      <c r="GO243" s="144"/>
      <c r="GP243" s="144"/>
      <c r="GQ243" s="144"/>
      <c r="GR243" s="144"/>
      <c r="GS243" s="144"/>
      <c r="GT243" s="144"/>
      <c r="GU243" s="144"/>
      <c r="GV243" s="144"/>
      <c r="GW243" s="144"/>
      <c r="GX243" s="144"/>
      <c r="GY243" s="144"/>
      <c r="GZ243" s="144"/>
      <c r="HA243" s="144"/>
      <c r="HB243" s="144"/>
      <c r="HC243" s="144"/>
      <c r="HD243" s="144"/>
      <c r="HE243" s="144"/>
      <c r="HF243" s="144"/>
      <c r="HG243" s="144"/>
      <c r="HH243" s="144"/>
      <c r="HI243" s="144"/>
      <c r="HJ243" s="144"/>
      <c r="HK243" s="144"/>
      <c r="HL243" s="144"/>
      <c r="HM243" s="144"/>
      <c r="HN243" s="144"/>
      <c r="HO243" s="144"/>
      <c r="HP243" s="144"/>
      <c r="HQ243" s="144"/>
      <c r="HR243" s="144"/>
      <c r="HS243" s="144"/>
      <c r="HT243" s="144"/>
      <c r="HU243" s="144"/>
      <c r="HV243" s="144"/>
      <c r="HW243" s="144"/>
      <c r="HX243" s="144"/>
      <c r="HY243" s="144"/>
      <c r="HZ243" s="144"/>
      <c r="IA243" s="144"/>
      <c r="IB243" s="144"/>
      <c r="IC243" s="144"/>
      <c r="ID243" s="144"/>
      <c r="IE243" s="144"/>
      <c r="IF243" s="144"/>
      <c r="IG243" s="144"/>
      <c r="IH243" s="144"/>
      <c r="II243" s="144"/>
      <c r="IJ243" s="144"/>
      <c r="IK243" s="144"/>
      <c r="IL243" s="144"/>
      <c r="IM243" s="144"/>
      <c r="IN243" s="144"/>
      <c r="IO243" s="144"/>
      <c r="IP243" s="144"/>
      <c r="IQ243" s="144"/>
      <c r="IR243" s="144"/>
      <c r="IS243" s="144"/>
      <c r="IT243" s="144"/>
      <c r="IU243" s="144"/>
      <c r="IV243" s="144"/>
    </row>
    <row r="244" spans="1:256">
      <c r="A244" s="75">
        <v>10</v>
      </c>
      <c r="B244" s="216" t="s">
        <v>1244</v>
      </c>
      <c r="C244" s="65" t="s">
        <v>1241</v>
      </c>
      <c r="D244" s="157" t="s">
        <v>1242</v>
      </c>
      <c r="E244" s="57">
        <v>1</v>
      </c>
      <c r="F244" s="57"/>
      <c r="G244" s="57"/>
      <c r="H244" s="57"/>
      <c r="I244" s="57"/>
      <c r="J244" s="57"/>
      <c r="K244" s="57"/>
      <c r="L244" s="57"/>
      <c r="M244" s="57"/>
      <c r="N244" s="197">
        <v>0.04</v>
      </c>
      <c r="O244" s="197">
        <v>0.03</v>
      </c>
      <c r="P244" s="197">
        <v>2.5000000000000001E-2</v>
      </c>
      <c r="Q244" s="200">
        <v>5</v>
      </c>
      <c r="R244" s="450">
        <f t="shared" si="6"/>
        <v>0.2</v>
      </c>
      <c r="S244" s="227"/>
      <c r="T244" s="144"/>
      <c r="U244" s="144"/>
      <c r="V244" s="144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  <c r="AJ244" s="144"/>
      <c r="AK244" s="144"/>
      <c r="AL244" s="144"/>
      <c r="AM244" s="144"/>
      <c r="AN244" s="144"/>
      <c r="AO244" s="144"/>
      <c r="AP244" s="144"/>
      <c r="AQ244" s="144"/>
      <c r="AR244" s="144"/>
      <c r="AS244" s="144"/>
      <c r="AT244" s="144"/>
      <c r="AU244" s="144"/>
      <c r="AV244" s="144"/>
      <c r="AW244" s="144"/>
      <c r="AX244" s="144"/>
      <c r="AY244" s="144"/>
      <c r="AZ244" s="144"/>
      <c r="BA244" s="144"/>
      <c r="BB244" s="144"/>
      <c r="BC244" s="144"/>
      <c r="BD244" s="144"/>
      <c r="BE244" s="144"/>
      <c r="BF244" s="144"/>
      <c r="BG244" s="144"/>
      <c r="BH244" s="144"/>
      <c r="BI244" s="144"/>
      <c r="BJ244" s="144"/>
      <c r="BK244" s="144"/>
      <c r="BL244" s="144"/>
      <c r="BM244" s="144"/>
      <c r="BN244" s="144"/>
      <c r="BO244" s="144"/>
      <c r="BP244" s="144"/>
      <c r="BQ244" s="144"/>
      <c r="BR244" s="144"/>
      <c r="BS244" s="144"/>
      <c r="BT244" s="144"/>
      <c r="BU244" s="144"/>
      <c r="BV244" s="144"/>
      <c r="BW244" s="144"/>
      <c r="BX244" s="144"/>
      <c r="BY244" s="144"/>
      <c r="BZ244" s="144"/>
      <c r="CA244" s="144"/>
      <c r="CB244" s="144"/>
      <c r="CC244" s="144"/>
      <c r="CD244" s="144"/>
      <c r="CE244" s="144"/>
      <c r="CF244" s="144"/>
      <c r="CG244" s="144"/>
      <c r="CH244" s="144"/>
      <c r="CI244" s="144"/>
      <c r="CJ244" s="144"/>
      <c r="CK244" s="144"/>
      <c r="CL244" s="144"/>
      <c r="CM244" s="144"/>
      <c r="CN244" s="144"/>
      <c r="CO244" s="144"/>
      <c r="CP244" s="144"/>
      <c r="CQ244" s="144"/>
      <c r="CR244" s="144"/>
      <c r="CS244" s="144"/>
      <c r="CT244" s="144"/>
      <c r="CU244" s="144"/>
      <c r="CV244" s="144"/>
      <c r="CW244" s="144"/>
      <c r="CX244" s="144"/>
      <c r="CY244" s="144"/>
      <c r="CZ244" s="144"/>
      <c r="DA244" s="144"/>
      <c r="DB244" s="144"/>
      <c r="DC244" s="144"/>
      <c r="DD244" s="144"/>
      <c r="DE244" s="144"/>
      <c r="DF244" s="144"/>
      <c r="DG244" s="144"/>
      <c r="DH244" s="144"/>
      <c r="DI244" s="144"/>
      <c r="DJ244" s="144"/>
      <c r="DK244" s="144"/>
      <c r="DL244" s="144"/>
      <c r="DM244" s="144"/>
      <c r="DN244" s="144"/>
      <c r="DO244" s="144"/>
      <c r="DP244" s="144"/>
      <c r="DQ244" s="144"/>
      <c r="DR244" s="144"/>
      <c r="DS244" s="144"/>
      <c r="DT244" s="144"/>
      <c r="DU244" s="144"/>
      <c r="DV244" s="144"/>
      <c r="DW244" s="144"/>
      <c r="DX244" s="144"/>
      <c r="DY244" s="144"/>
      <c r="DZ244" s="144"/>
      <c r="EA244" s="144"/>
      <c r="EB244" s="144"/>
      <c r="EC244" s="144"/>
      <c r="ED244" s="144"/>
      <c r="EE244" s="144"/>
      <c r="EF244" s="144"/>
      <c r="EG244" s="144"/>
      <c r="EH244" s="144"/>
      <c r="EI244" s="144"/>
      <c r="EJ244" s="144"/>
      <c r="EK244" s="144"/>
      <c r="EL244" s="144"/>
      <c r="EM244" s="144"/>
      <c r="EN244" s="144"/>
      <c r="EO244" s="144"/>
      <c r="EP244" s="144"/>
      <c r="EQ244" s="144"/>
      <c r="ER244" s="144"/>
      <c r="ES244" s="144"/>
      <c r="ET244" s="144"/>
      <c r="EU244" s="144"/>
      <c r="EV244" s="144"/>
      <c r="EW244" s="144"/>
      <c r="EX244" s="144"/>
      <c r="EY244" s="144"/>
      <c r="EZ244" s="144"/>
      <c r="FA244" s="144"/>
      <c r="FB244" s="144"/>
      <c r="FC244" s="144"/>
      <c r="FD244" s="144"/>
      <c r="FE244" s="144"/>
      <c r="FF244" s="144"/>
      <c r="FG244" s="144"/>
      <c r="FH244" s="144"/>
      <c r="FI244" s="144"/>
      <c r="FJ244" s="144"/>
      <c r="FK244" s="144"/>
      <c r="FL244" s="144"/>
      <c r="FM244" s="144"/>
      <c r="FN244" s="144"/>
      <c r="FO244" s="144"/>
      <c r="FP244" s="144"/>
      <c r="FQ244" s="144"/>
      <c r="FR244" s="144"/>
      <c r="FS244" s="144"/>
      <c r="FT244" s="144"/>
      <c r="FU244" s="144"/>
      <c r="FV244" s="144"/>
      <c r="FW244" s="144"/>
      <c r="FX244" s="144"/>
      <c r="FY244" s="144"/>
      <c r="FZ244" s="144"/>
      <c r="GA244" s="144"/>
      <c r="GB244" s="144"/>
      <c r="GC244" s="144"/>
      <c r="GD244" s="144"/>
      <c r="GE244" s="144"/>
      <c r="GF244" s="144"/>
      <c r="GG244" s="144"/>
      <c r="GH244" s="144"/>
      <c r="GI244" s="144"/>
      <c r="GJ244" s="144"/>
      <c r="GK244" s="144"/>
      <c r="GL244" s="144"/>
      <c r="GM244" s="144"/>
      <c r="GN244" s="144"/>
      <c r="GO244" s="144"/>
      <c r="GP244" s="144"/>
      <c r="GQ244" s="144"/>
      <c r="GR244" s="144"/>
      <c r="GS244" s="144"/>
      <c r="GT244" s="144"/>
      <c r="GU244" s="144"/>
      <c r="GV244" s="144"/>
      <c r="GW244" s="144"/>
      <c r="GX244" s="144"/>
      <c r="GY244" s="144"/>
      <c r="GZ244" s="144"/>
      <c r="HA244" s="144"/>
      <c r="HB244" s="144"/>
      <c r="HC244" s="144"/>
      <c r="HD244" s="144"/>
      <c r="HE244" s="144"/>
      <c r="HF244" s="144"/>
      <c r="HG244" s="144"/>
      <c r="HH244" s="144"/>
      <c r="HI244" s="144"/>
      <c r="HJ244" s="144"/>
      <c r="HK244" s="144"/>
      <c r="HL244" s="144"/>
      <c r="HM244" s="144"/>
      <c r="HN244" s="144"/>
      <c r="HO244" s="144"/>
      <c r="HP244" s="144"/>
      <c r="HQ244" s="144"/>
      <c r="HR244" s="144"/>
      <c r="HS244" s="144"/>
      <c r="HT244" s="144"/>
      <c r="HU244" s="144"/>
      <c r="HV244" s="144"/>
      <c r="HW244" s="144"/>
      <c r="HX244" s="144"/>
      <c r="HY244" s="144"/>
      <c r="HZ244" s="144"/>
      <c r="IA244" s="144"/>
      <c r="IB244" s="144"/>
      <c r="IC244" s="144"/>
      <c r="ID244" s="144"/>
      <c r="IE244" s="144"/>
      <c r="IF244" s="144"/>
      <c r="IG244" s="144"/>
      <c r="IH244" s="144"/>
      <c r="II244" s="144"/>
      <c r="IJ244" s="144"/>
      <c r="IK244" s="144"/>
      <c r="IL244" s="144"/>
      <c r="IM244" s="144"/>
      <c r="IN244" s="144"/>
      <c r="IO244" s="144"/>
      <c r="IP244" s="144"/>
      <c r="IQ244" s="144"/>
      <c r="IR244" s="144"/>
      <c r="IS244" s="144"/>
      <c r="IT244" s="144"/>
      <c r="IU244" s="144"/>
      <c r="IV244" s="144"/>
    </row>
    <row r="245" spans="1:256">
      <c r="A245" s="75">
        <v>11</v>
      </c>
      <c r="B245" s="216" t="s">
        <v>1245</v>
      </c>
      <c r="C245" s="65" t="s">
        <v>1241</v>
      </c>
      <c r="D245" s="157" t="s">
        <v>1242</v>
      </c>
      <c r="E245" s="57">
        <v>1</v>
      </c>
      <c r="F245" s="75"/>
      <c r="G245" s="75"/>
      <c r="H245" s="75"/>
      <c r="I245" s="75"/>
      <c r="J245" s="75"/>
      <c r="K245" s="75"/>
      <c r="L245" s="75"/>
      <c r="M245" s="75"/>
      <c r="N245" s="197">
        <v>0.04</v>
      </c>
      <c r="O245" s="197">
        <v>0.03</v>
      </c>
      <c r="P245" s="197">
        <v>2.5000000000000001E-2</v>
      </c>
      <c r="Q245" s="200">
        <v>5</v>
      </c>
      <c r="R245" s="450">
        <f t="shared" si="6"/>
        <v>0.2</v>
      </c>
      <c r="S245" s="227"/>
      <c r="T245" s="144"/>
      <c r="U245" s="144"/>
      <c r="V245" s="144"/>
      <c r="W245" s="144"/>
      <c r="X245" s="144"/>
      <c r="Y245" s="144"/>
      <c r="Z245" s="144"/>
      <c r="AA245" s="144"/>
      <c r="AB245" s="144"/>
      <c r="AC245" s="144"/>
      <c r="AD245" s="144"/>
      <c r="AE245" s="144"/>
      <c r="AF245" s="144"/>
      <c r="AG245" s="144"/>
      <c r="AH245" s="144"/>
      <c r="AI245" s="144"/>
      <c r="AJ245" s="144"/>
      <c r="AK245" s="144"/>
      <c r="AL245" s="144"/>
      <c r="AM245" s="144"/>
      <c r="AN245" s="144"/>
      <c r="AO245" s="144"/>
      <c r="AP245" s="144"/>
      <c r="AQ245" s="144"/>
      <c r="AR245" s="144"/>
      <c r="AS245" s="144"/>
      <c r="AT245" s="144"/>
      <c r="AU245" s="144"/>
      <c r="AV245" s="144"/>
      <c r="AW245" s="144"/>
      <c r="AX245" s="144"/>
      <c r="AY245" s="144"/>
      <c r="AZ245" s="144"/>
      <c r="BA245" s="144"/>
      <c r="BB245" s="144"/>
      <c r="BC245" s="144"/>
      <c r="BD245" s="144"/>
      <c r="BE245" s="144"/>
      <c r="BF245" s="144"/>
      <c r="BG245" s="144"/>
      <c r="BH245" s="144"/>
      <c r="BI245" s="144"/>
      <c r="BJ245" s="144"/>
      <c r="BK245" s="144"/>
      <c r="BL245" s="144"/>
      <c r="BM245" s="144"/>
      <c r="BN245" s="144"/>
      <c r="BO245" s="144"/>
      <c r="BP245" s="144"/>
      <c r="BQ245" s="144"/>
      <c r="BR245" s="144"/>
      <c r="BS245" s="144"/>
      <c r="BT245" s="144"/>
      <c r="BU245" s="144"/>
      <c r="BV245" s="144"/>
      <c r="BW245" s="144"/>
      <c r="BX245" s="144"/>
      <c r="BY245" s="144"/>
      <c r="BZ245" s="144"/>
      <c r="CA245" s="144"/>
      <c r="CB245" s="144"/>
      <c r="CC245" s="144"/>
      <c r="CD245" s="144"/>
      <c r="CE245" s="144"/>
      <c r="CF245" s="144"/>
      <c r="CG245" s="144"/>
      <c r="CH245" s="144"/>
      <c r="CI245" s="144"/>
      <c r="CJ245" s="144"/>
      <c r="CK245" s="144"/>
      <c r="CL245" s="144"/>
      <c r="CM245" s="144"/>
      <c r="CN245" s="144"/>
      <c r="CO245" s="144"/>
      <c r="CP245" s="144"/>
      <c r="CQ245" s="144"/>
      <c r="CR245" s="144"/>
      <c r="CS245" s="144"/>
      <c r="CT245" s="144"/>
      <c r="CU245" s="144"/>
      <c r="CV245" s="144"/>
      <c r="CW245" s="144"/>
      <c r="CX245" s="144"/>
      <c r="CY245" s="144"/>
      <c r="CZ245" s="144"/>
      <c r="DA245" s="144"/>
      <c r="DB245" s="144"/>
      <c r="DC245" s="144"/>
      <c r="DD245" s="144"/>
      <c r="DE245" s="144"/>
      <c r="DF245" s="144"/>
      <c r="DG245" s="144"/>
      <c r="DH245" s="144"/>
      <c r="DI245" s="144"/>
      <c r="DJ245" s="144"/>
      <c r="DK245" s="144"/>
      <c r="DL245" s="144"/>
      <c r="DM245" s="144"/>
      <c r="DN245" s="144"/>
      <c r="DO245" s="144"/>
      <c r="DP245" s="144"/>
      <c r="DQ245" s="144"/>
      <c r="DR245" s="144"/>
      <c r="DS245" s="144"/>
      <c r="DT245" s="144"/>
      <c r="DU245" s="144"/>
      <c r="DV245" s="144"/>
      <c r="DW245" s="144"/>
      <c r="DX245" s="144"/>
      <c r="DY245" s="144"/>
      <c r="DZ245" s="144"/>
      <c r="EA245" s="144"/>
      <c r="EB245" s="144"/>
      <c r="EC245" s="144"/>
      <c r="ED245" s="144"/>
      <c r="EE245" s="144"/>
      <c r="EF245" s="144"/>
      <c r="EG245" s="144"/>
      <c r="EH245" s="144"/>
      <c r="EI245" s="144"/>
      <c r="EJ245" s="144"/>
      <c r="EK245" s="144"/>
      <c r="EL245" s="144"/>
      <c r="EM245" s="144"/>
      <c r="EN245" s="144"/>
      <c r="EO245" s="144"/>
      <c r="EP245" s="144"/>
      <c r="EQ245" s="144"/>
      <c r="ER245" s="144"/>
      <c r="ES245" s="144"/>
      <c r="ET245" s="144"/>
      <c r="EU245" s="144"/>
      <c r="EV245" s="144"/>
      <c r="EW245" s="144"/>
      <c r="EX245" s="144"/>
      <c r="EY245" s="144"/>
      <c r="EZ245" s="144"/>
      <c r="FA245" s="144"/>
      <c r="FB245" s="144"/>
      <c r="FC245" s="144"/>
      <c r="FD245" s="144"/>
      <c r="FE245" s="144"/>
      <c r="FF245" s="144"/>
      <c r="FG245" s="144"/>
      <c r="FH245" s="144"/>
      <c r="FI245" s="144"/>
      <c r="FJ245" s="144"/>
      <c r="FK245" s="144"/>
      <c r="FL245" s="144"/>
      <c r="FM245" s="144"/>
      <c r="FN245" s="144"/>
      <c r="FO245" s="144"/>
      <c r="FP245" s="144"/>
      <c r="FQ245" s="144"/>
      <c r="FR245" s="144"/>
      <c r="FS245" s="144"/>
      <c r="FT245" s="144"/>
      <c r="FU245" s="144"/>
      <c r="FV245" s="144"/>
      <c r="FW245" s="144"/>
      <c r="FX245" s="144"/>
      <c r="FY245" s="144"/>
      <c r="FZ245" s="144"/>
      <c r="GA245" s="144"/>
      <c r="GB245" s="144"/>
      <c r="GC245" s="144"/>
      <c r="GD245" s="144"/>
      <c r="GE245" s="144"/>
      <c r="GF245" s="144"/>
      <c r="GG245" s="144"/>
      <c r="GH245" s="144"/>
      <c r="GI245" s="144"/>
      <c r="GJ245" s="144"/>
      <c r="GK245" s="144"/>
      <c r="GL245" s="144"/>
      <c r="GM245" s="144"/>
      <c r="GN245" s="144"/>
      <c r="GO245" s="144"/>
      <c r="GP245" s="144"/>
      <c r="GQ245" s="144"/>
      <c r="GR245" s="144"/>
      <c r="GS245" s="144"/>
      <c r="GT245" s="144"/>
      <c r="GU245" s="144"/>
      <c r="GV245" s="144"/>
      <c r="GW245" s="144"/>
      <c r="GX245" s="144"/>
      <c r="GY245" s="144"/>
      <c r="GZ245" s="144"/>
      <c r="HA245" s="144"/>
      <c r="HB245" s="144"/>
      <c r="HC245" s="144"/>
      <c r="HD245" s="144"/>
      <c r="HE245" s="144"/>
      <c r="HF245" s="144"/>
      <c r="HG245" s="144"/>
      <c r="HH245" s="144"/>
      <c r="HI245" s="144"/>
      <c r="HJ245" s="144"/>
      <c r="HK245" s="144"/>
      <c r="HL245" s="144"/>
      <c r="HM245" s="144"/>
      <c r="HN245" s="144"/>
      <c r="HO245" s="144"/>
      <c r="HP245" s="144"/>
      <c r="HQ245" s="144"/>
      <c r="HR245" s="144"/>
      <c r="HS245" s="144"/>
      <c r="HT245" s="144"/>
      <c r="HU245" s="144"/>
      <c r="HV245" s="144"/>
      <c r="HW245" s="144"/>
      <c r="HX245" s="144"/>
      <c r="HY245" s="144"/>
      <c r="HZ245" s="144"/>
      <c r="IA245" s="144"/>
      <c r="IB245" s="144"/>
      <c r="IC245" s="144"/>
      <c r="ID245" s="144"/>
      <c r="IE245" s="144"/>
      <c r="IF245" s="144"/>
      <c r="IG245" s="144"/>
      <c r="IH245" s="144"/>
      <c r="II245" s="144"/>
      <c r="IJ245" s="144"/>
      <c r="IK245" s="144"/>
      <c r="IL245" s="144"/>
      <c r="IM245" s="144"/>
      <c r="IN245" s="144"/>
      <c r="IO245" s="144"/>
      <c r="IP245" s="144"/>
      <c r="IQ245" s="144"/>
      <c r="IR245" s="144"/>
      <c r="IS245" s="144"/>
      <c r="IT245" s="144"/>
      <c r="IU245" s="144"/>
      <c r="IV245" s="144"/>
    </row>
    <row r="246" spans="1:256">
      <c r="A246" s="75">
        <v>12</v>
      </c>
      <c r="B246" s="216" t="s">
        <v>1246</v>
      </c>
      <c r="C246" s="65" t="s">
        <v>1241</v>
      </c>
      <c r="D246" s="157" t="s">
        <v>1242</v>
      </c>
      <c r="E246" s="57">
        <v>1</v>
      </c>
      <c r="F246" s="60"/>
      <c r="G246" s="60"/>
      <c r="H246" s="75"/>
      <c r="I246" s="75"/>
      <c r="J246" s="75"/>
      <c r="K246" s="75"/>
      <c r="L246" s="75"/>
      <c r="M246" s="75"/>
      <c r="N246" s="197">
        <v>0.04</v>
      </c>
      <c r="O246" s="197">
        <v>0.03</v>
      </c>
      <c r="P246" s="197">
        <v>2.5000000000000001E-2</v>
      </c>
      <c r="Q246" s="200">
        <v>5</v>
      </c>
      <c r="R246" s="450">
        <f t="shared" si="6"/>
        <v>0.2</v>
      </c>
      <c r="S246" s="227"/>
      <c r="T246" s="144"/>
      <c r="U246" s="144"/>
      <c r="V246" s="144"/>
      <c r="W246" s="144"/>
      <c r="X246" s="144"/>
      <c r="Y246" s="144"/>
      <c r="Z246" s="144"/>
      <c r="AA246" s="144"/>
      <c r="AB246" s="144"/>
      <c r="AC246" s="144"/>
      <c r="AD246" s="144"/>
      <c r="AE246" s="144"/>
      <c r="AF246" s="144"/>
      <c r="AG246" s="144"/>
      <c r="AH246" s="144"/>
      <c r="AI246" s="144"/>
      <c r="AJ246" s="144"/>
      <c r="AK246" s="144"/>
      <c r="AL246" s="144"/>
      <c r="AM246" s="144"/>
      <c r="AN246" s="144"/>
      <c r="AO246" s="144"/>
      <c r="AP246" s="144"/>
      <c r="AQ246" s="144"/>
      <c r="AR246" s="144"/>
      <c r="AS246" s="144"/>
      <c r="AT246" s="144"/>
      <c r="AU246" s="144"/>
      <c r="AV246" s="144"/>
      <c r="AW246" s="144"/>
      <c r="AX246" s="144"/>
      <c r="AY246" s="144"/>
      <c r="AZ246" s="144"/>
      <c r="BA246" s="144"/>
      <c r="BB246" s="144"/>
      <c r="BC246" s="144"/>
      <c r="BD246" s="144"/>
      <c r="BE246" s="144"/>
      <c r="BF246" s="144"/>
      <c r="BG246" s="144"/>
      <c r="BH246" s="144"/>
      <c r="BI246" s="144"/>
      <c r="BJ246" s="144"/>
      <c r="BK246" s="144"/>
      <c r="BL246" s="144"/>
      <c r="BM246" s="144"/>
      <c r="BN246" s="144"/>
      <c r="BO246" s="144"/>
      <c r="BP246" s="144"/>
      <c r="BQ246" s="144"/>
      <c r="BR246" s="144"/>
      <c r="BS246" s="144"/>
      <c r="BT246" s="144"/>
      <c r="BU246" s="144"/>
      <c r="BV246" s="144"/>
      <c r="BW246" s="144"/>
      <c r="BX246" s="144"/>
      <c r="BY246" s="144"/>
      <c r="BZ246" s="144"/>
      <c r="CA246" s="144"/>
      <c r="CB246" s="144"/>
      <c r="CC246" s="144"/>
      <c r="CD246" s="144"/>
      <c r="CE246" s="144"/>
      <c r="CF246" s="144"/>
      <c r="CG246" s="144"/>
      <c r="CH246" s="144"/>
      <c r="CI246" s="144"/>
      <c r="CJ246" s="144"/>
      <c r="CK246" s="144"/>
      <c r="CL246" s="144"/>
      <c r="CM246" s="144"/>
      <c r="CN246" s="144"/>
      <c r="CO246" s="144"/>
      <c r="CP246" s="144"/>
      <c r="CQ246" s="144"/>
      <c r="CR246" s="144"/>
      <c r="CS246" s="144"/>
      <c r="CT246" s="144"/>
      <c r="CU246" s="144"/>
      <c r="CV246" s="144"/>
      <c r="CW246" s="144"/>
      <c r="CX246" s="144"/>
      <c r="CY246" s="144"/>
      <c r="CZ246" s="144"/>
      <c r="DA246" s="144"/>
      <c r="DB246" s="144"/>
      <c r="DC246" s="144"/>
      <c r="DD246" s="144"/>
      <c r="DE246" s="144"/>
      <c r="DF246" s="144"/>
      <c r="DG246" s="144"/>
      <c r="DH246" s="144"/>
      <c r="DI246" s="144"/>
      <c r="DJ246" s="144"/>
      <c r="DK246" s="144"/>
      <c r="DL246" s="144"/>
      <c r="DM246" s="144"/>
      <c r="DN246" s="144"/>
      <c r="DO246" s="144"/>
      <c r="DP246" s="144"/>
      <c r="DQ246" s="144"/>
      <c r="DR246" s="144"/>
      <c r="DS246" s="144"/>
      <c r="DT246" s="144"/>
      <c r="DU246" s="144"/>
      <c r="DV246" s="144"/>
      <c r="DW246" s="144"/>
      <c r="DX246" s="144"/>
      <c r="DY246" s="144"/>
      <c r="DZ246" s="144"/>
      <c r="EA246" s="144"/>
      <c r="EB246" s="144"/>
      <c r="EC246" s="144"/>
      <c r="ED246" s="144"/>
      <c r="EE246" s="144"/>
      <c r="EF246" s="144"/>
      <c r="EG246" s="144"/>
      <c r="EH246" s="144"/>
      <c r="EI246" s="144"/>
      <c r="EJ246" s="144"/>
      <c r="EK246" s="144"/>
      <c r="EL246" s="144"/>
      <c r="EM246" s="144"/>
      <c r="EN246" s="144"/>
      <c r="EO246" s="144"/>
      <c r="EP246" s="144"/>
      <c r="EQ246" s="144"/>
      <c r="ER246" s="144"/>
      <c r="ES246" s="144"/>
      <c r="ET246" s="144"/>
      <c r="EU246" s="144"/>
      <c r="EV246" s="144"/>
      <c r="EW246" s="144"/>
      <c r="EX246" s="144"/>
      <c r="EY246" s="144"/>
      <c r="EZ246" s="144"/>
      <c r="FA246" s="144"/>
      <c r="FB246" s="144"/>
      <c r="FC246" s="144"/>
      <c r="FD246" s="144"/>
      <c r="FE246" s="144"/>
      <c r="FF246" s="144"/>
      <c r="FG246" s="144"/>
      <c r="FH246" s="144"/>
      <c r="FI246" s="144"/>
      <c r="FJ246" s="144"/>
      <c r="FK246" s="144"/>
      <c r="FL246" s="144"/>
      <c r="FM246" s="144"/>
      <c r="FN246" s="144"/>
      <c r="FO246" s="144"/>
      <c r="FP246" s="144"/>
      <c r="FQ246" s="144"/>
      <c r="FR246" s="144"/>
      <c r="FS246" s="144"/>
      <c r="FT246" s="144"/>
      <c r="FU246" s="144"/>
      <c r="FV246" s="144"/>
      <c r="FW246" s="144"/>
      <c r="FX246" s="144"/>
      <c r="FY246" s="144"/>
      <c r="FZ246" s="144"/>
      <c r="GA246" s="144"/>
      <c r="GB246" s="144"/>
      <c r="GC246" s="144"/>
      <c r="GD246" s="144"/>
      <c r="GE246" s="144"/>
      <c r="GF246" s="144"/>
      <c r="GG246" s="144"/>
      <c r="GH246" s="144"/>
      <c r="GI246" s="144"/>
      <c r="GJ246" s="144"/>
      <c r="GK246" s="144"/>
      <c r="GL246" s="144"/>
      <c r="GM246" s="144"/>
      <c r="GN246" s="144"/>
      <c r="GO246" s="144"/>
      <c r="GP246" s="144"/>
      <c r="GQ246" s="144"/>
      <c r="GR246" s="144"/>
      <c r="GS246" s="144"/>
      <c r="GT246" s="144"/>
      <c r="GU246" s="144"/>
      <c r="GV246" s="144"/>
      <c r="GW246" s="144"/>
      <c r="GX246" s="144"/>
      <c r="GY246" s="144"/>
      <c r="GZ246" s="144"/>
      <c r="HA246" s="144"/>
      <c r="HB246" s="144"/>
      <c r="HC246" s="144"/>
      <c r="HD246" s="144"/>
      <c r="HE246" s="144"/>
      <c r="HF246" s="144"/>
      <c r="HG246" s="144"/>
      <c r="HH246" s="144"/>
      <c r="HI246" s="144"/>
      <c r="HJ246" s="144"/>
      <c r="HK246" s="144"/>
      <c r="HL246" s="144"/>
      <c r="HM246" s="144"/>
      <c r="HN246" s="144"/>
      <c r="HO246" s="144"/>
      <c r="HP246" s="144"/>
      <c r="HQ246" s="144"/>
      <c r="HR246" s="144"/>
      <c r="HS246" s="144"/>
      <c r="HT246" s="144"/>
      <c r="HU246" s="144"/>
      <c r="HV246" s="144"/>
      <c r="HW246" s="144"/>
      <c r="HX246" s="144"/>
      <c r="HY246" s="144"/>
      <c r="HZ246" s="144"/>
      <c r="IA246" s="144"/>
      <c r="IB246" s="144"/>
      <c r="IC246" s="144"/>
      <c r="ID246" s="144"/>
      <c r="IE246" s="144"/>
      <c r="IF246" s="144"/>
      <c r="IG246" s="144"/>
      <c r="IH246" s="144"/>
      <c r="II246" s="144"/>
      <c r="IJ246" s="144"/>
      <c r="IK246" s="144"/>
      <c r="IL246" s="144"/>
      <c r="IM246" s="144"/>
      <c r="IN246" s="144"/>
      <c r="IO246" s="144"/>
      <c r="IP246" s="144"/>
      <c r="IQ246" s="144"/>
      <c r="IR246" s="144"/>
      <c r="IS246" s="144"/>
      <c r="IT246" s="144"/>
      <c r="IU246" s="144"/>
      <c r="IV246" s="144"/>
    </row>
    <row r="247" spans="1:256">
      <c r="A247" s="75">
        <v>13</v>
      </c>
      <c r="B247" s="216" t="s">
        <v>1247</v>
      </c>
      <c r="C247" s="65" t="s">
        <v>1241</v>
      </c>
      <c r="D247" s="157" t="s">
        <v>1242</v>
      </c>
      <c r="E247" s="57">
        <v>1</v>
      </c>
      <c r="F247" s="75"/>
      <c r="G247" s="75"/>
      <c r="H247" s="75"/>
      <c r="I247" s="75"/>
      <c r="J247" s="75"/>
      <c r="K247" s="75"/>
      <c r="L247" s="75"/>
      <c r="M247" s="75"/>
      <c r="N247" s="197">
        <v>0.04</v>
      </c>
      <c r="O247" s="197">
        <v>0.03</v>
      </c>
      <c r="P247" s="197">
        <v>2.5000000000000001E-2</v>
      </c>
      <c r="Q247" s="200">
        <v>5</v>
      </c>
      <c r="R247" s="450">
        <f t="shared" si="6"/>
        <v>0.2</v>
      </c>
      <c r="S247" s="227"/>
      <c r="T247" s="144"/>
      <c r="U247" s="144"/>
      <c r="V247" s="144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  <c r="AJ247" s="144"/>
      <c r="AK247" s="144"/>
      <c r="AL247" s="144"/>
      <c r="AM247" s="144"/>
      <c r="AN247" s="144"/>
      <c r="AO247" s="144"/>
      <c r="AP247" s="144"/>
      <c r="AQ247" s="144"/>
      <c r="AR247" s="144"/>
      <c r="AS247" s="144"/>
      <c r="AT247" s="144"/>
      <c r="AU247" s="144"/>
      <c r="AV247" s="144"/>
      <c r="AW247" s="144"/>
      <c r="AX247" s="144"/>
      <c r="AY247" s="144"/>
      <c r="AZ247" s="144"/>
      <c r="BA247" s="144"/>
      <c r="BB247" s="144"/>
      <c r="BC247" s="144"/>
      <c r="BD247" s="144"/>
      <c r="BE247" s="144"/>
      <c r="BF247" s="144"/>
      <c r="BG247" s="144"/>
      <c r="BH247" s="144"/>
      <c r="BI247" s="144"/>
      <c r="BJ247" s="144"/>
      <c r="BK247" s="144"/>
      <c r="BL247" s="144"/>
      <c r="BM247" s="144"/>
      <c r="BN247" s="144"/>
      <c r="BO247" s="144"/>
      <c r="BP247" s="144"/>
      <c r="BQ247" s="144"/>
      <c r="BR247" s="144"/>
      <c r="BS247" s="144"/>
      <c r="BT247" s="144"/>
      <c r="BU247" s="144"/>
      <c r="BV247" s="144"/>
      <c r="BW247" s="144"/>
      <c r="BX247" s="144"/>
      <c r="BY247" s="144"/>
      <c r="BZ247" s="144"/>
      <c r="CA247" s="144"/>
      <c r="CB247" s="144"/>
      <c r="CC247" s="144"/>
      <c r="CD247" s="144"/>
      <c r="CE247" s="144"/>
      <c r="CF247" s="144"/>
      <c r="CG247" s="144"/>
      <c r="CH247" s="144"/>
      <c r="CI247" s="144"/>
      <c r="CJ247" s="144"/>
      <c r="CK247" s="144"/>
      <c r="CL247" s="144"/>
      <c r="CM247" s="144"/>
      <c r="CN247" s="144"/>
      <c r="CO247" s="144"/>
      <c r="CP247" s="144"/>
      <c r="CQ247" s="144"/>
      <c r="CR247" s="144"/>
      <c r="CS247" s="144"/>
      <c r="CT247" s="144"/>
      <c r="CU247" s="144"/>
      <c r="CV247" s="144"/>
      <c r="CW247" s="144"/>
      <c r="CX247" s="144"/>
      <c r="CY247" s="144"/>
      <c r="CZ247" s="144"/>
      <c r="DA247" s="144"/>
      <c r="DB247" s="144"/>
      <c r="DC247" s="144"/>
      <c r="DD247" s="144"/>
      <c r="DE247" s="144"/>
      <c r="DF247" s="144"/>
      <c r="DG247" s="144"/>
      <c r="DH247" s="144"/>
      <c r="DI247" s="144"/>
      <c r="DJ247" s="144"/>
      <c r="DK247" s="144"/>
      <c r="DL247" s="144"/>
      <c r="DM247" s="144"/>
      <c r="DN247" s="144"/>
      <c r="DO247" s="144"/>
      <c r="DP247" s="144"/>
      <c r="DQ247" s="144"/>
      <c r="DR247" s="144"/>
      <c r="DS247" s="144"/>
      <c r="DT247" s="144"/>
      <c r="DU247" s="144"/>
      <c r="DV247" s="144"/>
      <c r="DW247" s="144"/>
      <c r="DX247" s="144"/>
      <c r="DY247" s="144"/>
      <c r="DZ247" s="144"/>
      <c r="EA247" s="144"/>
      <c r="EB247" s="144"/>
      <c r="EC247" s="144"/>
      <c r="ED247" s="144"/>
      <c r="EE247" s="144"/>
      <c r="EF247" s="144"/>
      <c r="EG247" s="144"/>
      <c r="EH247" s="144"/>
      <c r="EI247" s="144"/>
      <c r="EJ247" s="144"/>
      <c r="EK247" s="144"/>
      <c r="EL247" s="144"/>
      <c r="EM247" s="144"/>
      <c r="EN247" s="144"/>
      <c r="EO247" s="144"/>
      <c r="EP247" s="144"/>
      <c r="EQ247" s="144"/>
      <c r="ER247" s="144"/>
      <c r="ES247" s="144"/>
      <c r="ET247" s="144"/>
      <c r="EU247" s="144"/>
      <c r="EV247" s="144"/>
      <c r="EW247" s="144"/>
      <c r="EX247" s="144"/>
      <c r="EY247" s="144"/>
      <c r="EZ247" s="144"/>
      <c r="FA247" s="144"/>
      <c r="FB247" s="144"/>
      <c r="FC247" s="144"/>
      <c r="FD247" s="144"/>
      <c r="FE247" s="144"/>
      <c r="FF247" s="144"/>
      <c r="FG247" s="144"/>
      <c r="FH247" s="144"/>
      <c r="FI247" s="144"/>
      <c r="FJ247" s="144"/>
      <c r="FK247" s="144"/>
      <c r="FL247" s="144"/>
      <c r="FM247" s="144"/>
      <c r="FN247" s="144"/>
      <c r="FO247" s="144"/>
      <c r="FP247" s="144"/>
      <c r="FQ247" s="144"/>
      <c r="FR247" s="144"/>
      <c r="FS247" s="144"/>
      <c r="FT247" s="144"/>
      <c r="FU247" s="144"/>
      <c r="FV247" s="144"/>
      <c r="FW247" s="144"/>
      <c r="FX247" s="144"/>
      <c r="FY247" s="144"/>
      <c r="FZ247" s="144"/>
      <c r="GA247" s="144"/>
      <c r="GB247" s="144"/>
      <c r="GC247" s="144"/>
      <c r="GD247" s="144"/>
      <c r="GE247" s="144"/>
      <c r="GF247" s="144"/>
      <c r="GG247" s="144"/>
      <c r="GH247" s="144"/>
      <c r="GI247" s="144"/>
      <c r="GJ247" s="144"/>
      <c r="GK247" s="144"/>
      <c r="GL247" s="144"/>
      <c r="GM247" s="144"/>
      <c r="GN247" s="144"/>
      <c r="GO247" s="144"/>
      <c r="GP247" s="144"/>
      <c r="GQ247" s="144"/>
      <c r="GR247" s="144"/>
      <c r="GS247" s="144"/>
      <c r="GT247" s="144"/>
      <c r="GU247" s="144"/>
      <c r="GV247" s="144"/>
      <c r="GW247" s="144"/>
      <c r="GX247" s="144"/>
      <c r="GY247" s="144"/>
      <c r="GZ247" s="144"/>
      <c r="HA247" s="144"/>
      <c r="HB247" s="144"/>
      <c r="HC247" s="144"/>
      <c r="HD247" s="144"/>
      <c r="HE247" s="144"/>
      <c r="HF247" s="144"/>
      <c r="HG247" s="144"/>
      <c r="HH247" s="144"/>
      <c r="HI247" s="144"/>
      <c r="HJ247" s="144"/>
      <c r="HK247" s="144"/>
      <c r="HL247" s="144"/>
      <c r="HM247" s="144"/>
      <c r="HN247" s="144"/>
      <c r="HO247" s="144"/>
      <c r="HP247" s="144"/>
      <c r="HQ247" s="144"/>
      <c r="HR247" s="144"/>
      <c r="HS247" s="144"/>
      <c r="HT247" s="144"/>
      <c r="HU247" s="144"/>
      <c r="HV247" s="144"/>
      <c r="HW247" s="144"/>
      <c r="HX247" s="144"/>
      <c r="HY247" s="144"/>
      <c r="HZ247" s="144"/>
      <c r="IA247" s="144"/>
      <c r="IB247" s="144"/>
      <c r="IC247" s="144"/>
      <c r="ID247" s="144"/>
      <c r="IE247" s="144"/>
      <c r="IF247" s="144"/>
      <c r="IG247" s="144"/>
      <c r="IH247" s="144"/>
      <c r="II247" s="144"/>
      <c r="IJ247" s="144"/>
      <c r="IK247" s="144"/>
      <c r="IL247" s="144"/>
      <c r="IM247" s="144"/>
      <c r="IN247" s="144"/>
      <c r="IO247" s="144"/>
      <c r="IP247" s="144"/>
      <c r="IQ247" s="144"/>
      <c r="IR247" s="144"/>
      <c r="IS247" s="144"/>
      <c r="IT247" s="144"/>
      <c r="IU247" s="144"/>
      <c r="IV247" s="144"/>
    </row>
    <row r="248" spans="1:256">
      <c r="A248" s="75">
        <v>14</v>
      </c>
      <c r="B248" s="216" t="s">
        <v>1248</v>
      </c>
      <c r="C248" s="65" t="s">
        <v>1241</v>
      </c>
      <c r="D248" s="157" t="s">
        <v>1242</v>
      </c>
      <c r="E248" s="57">
        <v>1</v>
      </c>
      <c r="F248" s="75"/>
      <c r="G248" s="75"/>
      <c r="H248" s="75"/>
      <c r="I248" s="75"/>
      <c r="J248" s="75"/>
      <c r="K248" s="75"/>
      <c r="L248" s="75"/>
      <c r="M248" s="75"/>
      <c r="N248" s="197">
        <v>0.04</v>
      </c>
      <c r="O248" s="197">
        <v>0.03</v>
      </c>
      <c r="P248" s="197">
        <v>2.5000000000000001E-2</v>
      </c>
      <c r="Q248" s="200">
        <v>5</v>
      </c>
      <c r="R248" s="450">
        <f t="shared" si="6"/>
        <v>0.2</v>
      </c>
      <c r="S248" s="227"/>
      <c r="T248" s="144"/>
      <c r="U248" s="144"/>
      <c r="V248" s="144"/>
      <c r="W248" s="144"/>
      <c r="X248" s="144"/>
      <c r="Y248" s="144"/>
      <c r="Z248" s="144"/>
      <c r="AA248" s="144"/>
      <c r="AB248" s="144"/>
      <c r="AC248" s="144"/>
      <c r="AD248" s="144"/>
      <c r="AE248" s="144"/>
      <c r="AF248" s="144"/>
      <c r="AG248" s="144"/>
      <c r="AH248" s="144"/>
      <c r="AI248" s="144"/>
      <c r="AJ248" s="144"/>
      <c r="AK248" s="144"/>
      <c r="AL248" s="144"/>
      <c r="AM248" s="144"/>
      <c r="AN248" s="144"/>
      <c r="AO248" s="144"/>
      <c r="AP248" s="144"/>
      <c r="AQ248" s="144"/>
      <c r="AR248" s="144"/>
      <c r="AS248" s="144"/>
      <c r="AT248" s="144"/>
      <c r="AU248" s="144"/>
      <c r="AV248" s="144"/>
      <c r="AW248" s="144"/>
      <c r="AX248" s="144"/>
      <c r="AY248" s="144"/>
      <c r="AZ248" s="144"/>
      <c r="BA248" s="144"/>
      <c r="BB248" s="144"/>
      <c r="BC248" s="144"/>
      <c r="BD248" s="144"/>
      <c r="BE248" s="144"/>
      <c r="BF248" s="144"/>
      <c r="BG248" s="144"/>
      <c r="BH248" s="144"/>
      <c r="BI248" s="144"/>
      <c r="BJ248" s="144"/>
      <c r="BK248" s="144"/>
      <c r="BL248" s="144"/>
      <c r="BM248" s="144"/>
      <c r="BN248" s="144"/>
      <c r="BO248" s="144"/>
      <c r="BP248" s="144"/>
      <c r="BQ248" s="144"/>
      <c r="BR248" s="144"/>
      <c r="BS248" s="144"/>
      <c r="BT248" s="144"/>
      <c r="BU248" s="144"/>
      <c r="BV248" s="144"/>
      <c r="BW248" s="144"/>
      <c r="BX248" s="144"/>
      <c r="BY248" s="144"/>
      <c r="BZ248" s="144"/>
      <c r="CA248" s="144"/>
      <c r="CB248" s="144"/>
      <c r="CC248" s="144"/>
      <c r="CD248" s="144"/>
      <c r="CE248" s="144"/>
      <c r="CF248" s="144"/>
      <c r="CG248" s="144"/>
      <c r="CH248" s="144"/>
      <c r="CI248" s="144"/>
      <c r="CJ248" s="144"/>
      <c r="CK248" s="144"/>
      <c r="CL248" s="144"/>
      <c r="CM248" s="144"/>
      <c r="CN248" s="144"/>
      <c r="CO248" s="144"/>
      <c r="CP248" s="144"/>
      <c r="CQ248" s="144"/>
      <c r="CR248" s="144"/>
      <c r="CS248" s="144"/>
      <c r="CT248" s="144"/>
      <c r="CU248" s="144"/>
      <c r="CV248" s="144"/>
      <c r="CW248" s="144"/>
      <c r="CX248" s="144"/>
      <c r="CY248" s="144"/>
      <c r="CZ248" s="144"/>
      <c r="DA248" s="144"/>
      <c r="DB248" s="144"/>
      <c r="DC248" s="144"/>
      <c r="DD248" s="144"/>
      <c r="DE248" s="144"/>
      <c r="DF248" s="144"/>
      <c r="DG248" s="144"/>
      <c r="DH248" s="144"/>
      <c r="DI248" s="144"/>
      <c r="DJ248" s="144"/>
      <c r="DK248" s="144"/>
      <c r="DL248" s="144"/>
      <c r="DM248" s="144"/>
      <c r="DN248" s="144"/>
      <c r="DO248" s="144"/>
      <c r="DP248" s="144"/>
      <c r="DQ248" s="144"/>
      <c r="DR248" s="144"/>
      <c r="DS248" s="144"/>
      <c r="DT248" s="144"/>
      <c r="DU248" s="144"/>
      <c r="DV248" s="144"/>
      <c r="DW248" s="144"/>
      <c r="DX248" s="144"/>
      <c r="DY248" s="144"/>
      <c r="DZ248" s="144"/>
      <c r="EA248" s="144"/>
      <c r="EB248" s="144"/>
      <c r="EC248" s="144"/>
      <c r="ED248" s="144"/>
      <c r="EE248" s="144"/>
      <c r="EF248" s="144"/>
      <c r="EG248" s="144"/>
      <c r="EH248" s="144"/>
      <c r="EI248" s="144"/>
      <c r="EJ248" s="144"/>
      <c r="EK248" s="144"/>
      <c r="EL248" s="144"/>
      <c r="EM248" s="144"/>
      <c r="EN248" s="144"/>
      <c r="EO248" s="144"/>
      <c r="EP248" s="144"/>
      <c r="EQ248" s="144"/>
      <c r="ER248" s="144"/>
      <c r="ES248" s="144"/>
      <c r="ET248" s="144"/>
      <c r="EU248" s="144"/>
      <c r="EV248" s="144"/>
      <c r="EW248" s="144"/>
      <c r="EX248" s="144"/>
      <c r="EY248" s="144"/>
      <c r="EZ248" s="144"/>
      <c r="FA248" s="144"/>
      <c r="FB248" s="144"/>
      <c r="FC248" s="144"/>
      <c r="FD248" s="144"/>
      <c r="FE248" s="144"/>
      <c r="FF248" s="144"/>
      <c r="FG248" s="144"/>
      <c r="FH248" s="144"/>
      <c r="FI248" s="144"/>
      <c r="FJ248" s="144"/>
      <c r="FK248" s="144"/>
      <c r="FL248" s="144"/>
      <c r="FM248" s="144"/>
      <c r="FN248" s="144"/>
      <c r="FO248" s="144"/>
      <c r="FP248" s="144"/>
      <c r="FQ248" s="144"/>
      <c r="FR248" s="144"/>
      <c r="FS248" s="144"/>
      <c r="FT248" s="144"/>
      <c r="FU248" s="144"/>
      <c r="FV248" s="144"/>
      <c r="FW248" s="144"/>
      <c r="FX248" s="144"/>
      <c r="FY248" s="144"/>
      <c r="FZ248" s="144"/>
      <c r="GA248" s="144"/>
      <c r="GB248" s="144"/>
      <c r="GC248" s="144"/>
      <c r="GD248" s="144"/>
      <c r="GE248" s="144"/>
      <c r="GF248" s="144"/>
      <c r="GG248" s="144"/>
      <c r="GH248" s="144"/>
      <c r="GI248" s="144"/>
      <c r="GJ248" s="144"/>
      <c r="GK248" s="144"/>
      <c r="GL248" s="144"/>
      <c r="GM248" s="144"/>
      <c r="GN248" s="144"/>
      <c r="GO248" s="144"/>
      <c r="GP248" s="144"/>
      <c r="GQ248" s="144"/>
      <c r="GR248" s="144"/>
      <c r="GS248" s="144"/>
      <c r="GT248" s="144"/>
      <c r="GU248" s="144"/>
      <c r="GV248" s="144"/>
      <c r="GW248" s="144"/>
      <c r="GX248" s="144"/>
      <c r="GY248" s="144"/>
      <c r="GZ248" s="144"/>
      <c r="HA248" s="144"/>
      <c r="HB248" s="144"/>
      <c r="HC248" s="144"/>
      <c r="HD248" s="144"/>
      <c r="HE248" s="144"/>
      <c r="HF248" s="144"/>
      <c r="HG248" s="144"/>
      <c r="HH248" s="144"/>
      <c r="HI248" s="144"/>
      <c r="HJ248" s="144"/>
      <c r="HK248" s="144"/>
      <c r="HL248" s="144"/>
      <c r="HM248" s="144"/>
      <c r="HN248" s="144"/>
      <c r="HO248" s="144"/>
      <c r="HP248" s="144"/>
      <c r="HQ248" s="144"/>
      <c r="HR248" s="144"/>
      <c r="HS248" s="144"/>
      <c r="HT248" s="144"/>
      <c r="HU248" s="144"/>
      <c r="HV248" s="144"/>
      <c r="HW248" s="144"/>
      <c r="HX248" s="144"/>
      <c r="HY248" s="144"/>
      <c r="HZ248" s="144"/>
      <c r="IA248" s="144"/>
      <c r="IB248" s="144"/>
      <c r="IC248" s="144"/>
      <c r="ID248" s="144"/>
      <c r="IE248" s="144"/>
      <c r="IF248" s="144"/>
      <c r="IG248" s="144"/>
      <c r="IH248" s="144"/>
      <c r="II248" s="144"/>
      <c r="IJ248" s="144"/>
      <c r="IK248" s="144"/>
      <c r="IL248" s="144"/>
      <c r="IM248" s="144"/>
      <c r="IN248" s="144"/>
      <c r="IO248" s="144"/>
      <c r="IP248" s="144"/>
      <c r="IQ248" s="144"/>
      <c r="IR248" s="144"/>
      <c r="IS248" s="144"/>
      <c r="IT248" s="144"/>
      <c r="IU248" s="144"/>
      <c r="IV248" s="144"/>
    </row>
    <row r="249" spans="1:256">
      <c r="A249" s="75">
        <v>15</v>
      </c>
      <c r="B249" s="216" t="s">
        <v>1249</v>
      </c>
      <c r="C249" s="65" t="s">
        <v>1241</v>
      </c>
      <c r="D249" s="157" t="s">
        <v>1242</v>
      </c>
      <c r="E249" s="57">
        <v>1</v>
      </c>
      <c r="F249" s="75"/>
      <c r="G249" s="75"/>
      <c r="H249" s="75"/>
      <c r="I249" s="75"/>
      <c r="J249" s="75"/>
      <c r="K249" s="75"/>
      <c r="L249" s="75"/>
      <c r="M249" s="75"/>
      <c r="N249" s="197">
        <v>0.04</v>
      </c>
      <c r="O249" s="197">
        <v>0.03</v>
      </c>
      <c r="P249" s="197">
        <v>2.5000000000000001E-2</v>
      </c>
      <c r="Q249" s="200">
        <v>5</v>
      </c>
      <c r="R249" s="450">
        <f>((E249*N249+F249*O249+G249*P249)+(H249*N249+I249*O249+J249*P249)*70%+(K249*N249+L249*O249+M249*P249)*50%)*Q249</f>
        <v>0.2</v>
      </c>
      <c r="S249" s="227"/>
      <c r="T249" s="144"/>
      <c r="U249" s="144"/>
      <c r="V249" s="144"/>
      <c r="W249" s="144"/>
      <c r="X249" s="144"/>
      <c r="Y249" s="144"/>
      <c r="Z249" s="144"/>
      <c r="AA249" s="144"/>
      <c r="AB249" s="144"/>
      <c r="AC249" s="144"/>
      <c r="AD249" s="144"/>
      <c r="AE249" s="144"/>
      <c r="AF249" s="144"/>
      <c r="AG249" s="144"/>
      <c r="AH249" s="144"/>
      <c r="AI249" s="144"/>
      <c r="AJ249" s="144"/>
      <c r="AK249" s="144"/>
      <c r="AL249" s="144"/>
      <c r="AM249" s="144"/>
      <c r="AN249" s="144"/>
      <c r="AO249" s="144"/>
      <c r="AP249" s="144"/>
      <c r="AQ249" s="144"/>
      <c r="AR249" s="144"/>
      <c r="AS249" s="144"/>
      <c r="AT249" s="144"/>
      <c r="AU249" s="144"/>
      <c r="AV249" s="144"/>
      <c r="AW249" s="144"/>
      <c r="AX249" s="144"/>
      <c r="AY249" s="144"/>
      <c r="AZ249" s="144"/>
      <c r="BA249" s="144"/>
      <c r="BB249" s="144"/>
      <c r="BC249" s="144"/>
      <c r="BD249" s="144"/>
      <c r="BE249" s="144"/>
      <c r="BF249" s="144"/>
      <c r="BG249" s="144"/>
      <c r="BH249" s="144"/>
      <c r="BI249" s="144"/>
      <c r="BJ249" s="144"/>
      <c r="BK249" s="144"/>
      <c r="BL249" s="144"/>
      <c r="BM249" s="144"/>
      <c r="BN249" s="144"/>
      <c r="BO249" s="144"/>
      <c r="BP249" s="144"/>
      <c r="BQ249" s="144"/>
      <c r="BR249" s="144"/>
      <c r="BS249" s="144"/>
      <c r="BT249" s="144"/>
      <c r="BU249" s="144"/>
      <c r="BV249" s="144"/>
      <c r="BW249" s="144"/>
      <c r="BX249" s="144"/>
      <c r="BY249" s="144"/>
      <c r="BZ249" s="144"/>
      <c r="CA249" s="144"/>
      <c r="CB249" s="144"/>
      <c r="CC249" s="144"/>
      <c r="CD249" s="144"/>
      <c r="CE249" s="144"/>
      <c r="CF249" s="144"/>
      <c r="CG249" s="144"/>
      <c r="CH249" s="144"/>
      <c r="CI249" s="144"/>
      <c r="CJ249" s="144"/>
      <c r="CK249" s="144"/>
      <c r="CL249" s="144"/>
      <c r="CM249" s="144"/>
      <c r="CN249" s="144"/>
      <c r="CO249" s="144"/>
      <c r="CP249" s="144"/>
      <c r="CQ249" s="144"/>
      <c r="CR249" s="144"/>
      <c r="CS249" s="144"/>
      <c r="CT249" s="144"/>
      <c r="CU249" s="144"/>
      <c r="CV249" s="144"/>
      <c r="CW249" s="144"/>
      <c r="CX249" s="144"/>
      <c r="CY249" s="144"/>
      <c r="CZ249" s="144"/>
      <c r="DA249" s="144"/>
      <c r="DB249" s="144"/>
      <c r="DC249" s="144"/>
      <c r="DD249" s="144"/>
      <c r="DE249" s="144"/>
      <c r="DF249" s="144"/>
      <c r="DG249" s="144"/>
      <c r="DH249" s="144"/>
      <c r="DI249" s="144"/>
      <c r="DJ249" s="144"/>
      <c r="DK249" s="144"/>
      <c r="DL249" s="144"/>
      <c r="DM249" s="144"/>
      <c r="DN249" s="144"/>
      <c r="DO249" s="144"/>
      <c r="DP249" s="144"/>
      <c r="DQ249" s="144"/>
      <c r="DR249" s="144"/>
      <c r="DS249" s="144"/>
      <c r="DT249" s="144"/>
      <c r="DU249" s="144"/>
      <c r="DV249" s="144"/>
      <c r="DW249" s="144"/>
      <c r="DX249" s="144"/>
      <c r="DY249" s="144"/>
      <c r="DZ249" s="144"/>
      <c r="EA249" s="144"/>
      <c r="EB249" s="144"/>
      <c r="EC249" s="144"/>
      <c r="ED249" s="144"/>
      <c r="EE249" s="144"/>
      <c r="EF249" s="144"/>
      <c r="EG249" s="144"/>
      <c r="EH249" s="144"/>
      <c r="EI249" s="144"/>
      <c r="EJ249" s="144"/>
      <c r="EK249" s="144"/>
      <c r="EL249" s="144"/>
      <c r="EM249" s="144"/>
      <c r="EN249" s="144"/>
      <c r="EO249" s="144"/>
      <c r="EP249" s="144"/>
      <c r="EQ249" s="144"/>
      <c r="ER249" s="144"/>
      <c r="ES249" s="144"/>
      <c r="ET249" s="144"/>
      <c r="EU249" s="144"/>
      <c r="EV249" s="144"/>
      <c r="EW249" s="144"/>
      <c r="EX249" s="144"/>
      <c r="EY249" s="144"/>
      <c r="EZ249" s="144"/>
      <c r="FA249" s="144"/>
      <c r="FB249" s="144"/>
      <c r="FC249" s="144"/>
      <c r="FD249" s="144"/>
      <c r="FE249" s="144"/>
      <c r="FF249" s="144"/>
      <c r="FG249" s="144"/>
      <c r="FH249" s="144"/>
      <c r="FI249" s="144"/>
      <c r="FJ249" s="144"/>
      <c r="FK249" s="144"/>
      <c r="FL249" s="144"/>
      <c r="FM249" s="144"/>
      <c r="FN249" s="144"/>
      <c r="FO249" s="144"/>
      <c r="FP249" s="144"/>
      <c r="FQ249" s="144"/>
      <c r="FR249" s="144"/>
      <c r="FS249" s="144"/>
      <c r="FT249" s="144"/>
      <c r="FU249" s="144"/>
      <c r="FV249" s="144"/>
      <c r="FW249" s="144"/>
      <c r="FX249" s="144"/>
      <c r="FY249" s="144"/>
      <c r="FZ249" s="144"/>
      <c r="GA249" s="144"/>
      <c r="GB249" s="144"/>
      <c r="GC249" s="144"/>
      <c r="GD249" s="144"/>
      <c r="GE249" s="144"/>
      <c r="GF249" s="144"/>
      <c r="GG249" s="144"/>
      <c r="GH249" s="144"/>
      <c r="GI249" s="144"/>
      <c r="GJ249" s="144"/>
      <c r="GK249" s="144"/>
      <c r="GL249" s="144"/>
      <c r="GM249" s="144"/>
      <c r="GN249" s="144"/>
      <c r="GO249" s="144"/>
      <c r="GP249" s="144"/>
      <c r="GQ249" s="144"/>
      <c r="GR249" s="144"/>
      <c r="GS249" s="144"/>
      <c r="GT249" s="144"/>
      <c r="GU249" s="144"/>
      <c r="GV249" s="144"/>
      <c r="GW249" s="144"/>
      <c r="GX249" s="144"/>
      <c r="GY249" s="144"/>
      <c r="GZ249" s="144"/>
      <c r="HA249" s="144"/>
      <c r="HB249" s="144"/>
      <c r="HC249" s="144"/>
      <c r="HD249" s="144"/>
      <c r="HE249" s="144"/>
      <c r="HF249" s="144"/>
      <c r="HG249" s="144"/>
      <c r="HH249" s="144"/>
      <c r="HI249" s="144"/>
      <c r="HJ249" s="144"/>
      <c r="HK249" s="144"/>
      <c r="HL249" s="144"/>
      <c r="HM249" s="144"/>
      <c r="HN249" s="144"/>
      <c r="HO249" s="144"/>
      <c r="HP249" s="144"/>
      <c r="HQ249" s="144"/>
      <c r="HR249" s="144"/>
      <c r="HS249" s="144"/>
      <c r="HT249" s="144"/>
      <c r="HU249" s="144"/>
      <c r="HV249" s="144"/>
      <c r="HW249" s="144"/>
      <c r="HX249" s="144"/>
      <c r="HY249" s="144"/>
      <c r="HZ249" s="144"/>
      <c r="IA249" s="144"/>
      <c r="IB249" s="144"/>
      <c r="IC249" s="144"/>
      <c r="ID249" s="144"/>
      <c r="IE249" s="144"/>
      <c r="IF249" s="144"/>
      <c r="IG249" s="144"/>
      <c r="IH249" s="144"/>
      <c r="II249" s="144"/>
      <c r="IJ249" s="144"/>
      <c r="IK249" s="144"/>
      <c r="IL249" s="144"/>
      <c r="IM249" s="144"/>
      <c r="IN249" s="144"/>
      <c r="IO249" s="144"/>
      <c r="IP249" s="144"/>
      <c r="IQ249" s="144"/>
      <c r="IR249" s="144"/>
      <c r="IS249" s="144"/>
      <c r="IT249" s="144"/>
      <c r="IU249" s="144"/>
      <c r="IV249" s="144"/>
    </row>
    <row r="250" spans="1:256">
      <c r="A250" s="75">
        <v>16</v>
      </c>
      <c r="B250" s="216" t="s">
        <v>1250</v>
      </c>
      <c r="C250" s="65" t="s">
        <v>1241</v>
      </c>
      <c r="D250" s="157" t="s">
        <v>1242</v>
      </c>
      <c r="E250" s="57">
        <v>1</v>
      </c>
      <c r="F250" s="75"/>
      <c r="G250" s="75"/>
      <c r="H250" s="75"/>
      <c r="I250" s="75"/>
      <c r="J250" s="75"/>
      <c r="K250" s="75"/>
      <c r="L250" s="75"/>
      <c r="M250" s="75"/>
      <c r="N250" s="197">
        <v>0.04</v>
      </c>
      <c r="O250" s="197">
        <v>0.03</v>
      </c>
      <c r="P250" s="197">
        <v>2.5000000000000001E-2</v>
      </c>
      <c r="Q250" s="200">
        <v>5</v>
      </c>
      <c r="R250" s="450">
        <f t="shared" si="6"/>
        <v>0.2</v>
      </c>
      <c r="S250" s="227"/>
      <c r="T250" s="144"/>
      <c r="U250" s="144"/>
      <c r="V250" s="144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  <c r="AJ250" s="144"/>
      <c r="AK250" s="144"/>
      <c r="AL250" s="144"/>
      <c r="AM250" s="144"/>
      <c r="AN250" s="144"/>
      <c r="AO250" s="144"/>
      <c r="AP250" s="144"/>
      <c r="AQ250" s="144"/>
      <c r="AR250" s="144"/>
      <c r="AS250" s="144"/>
      <c r="AT250" s="144"/>
      <c r="AU250" s="144"/>
      <c r="AV250" s="144"/>
      <c r="AW250" s="144"/>
      <c r="AX250" s="144"/>
      <c r="AY250" s="144"/>
      <c r="AZ250" s="144"/>
      <c r="BA250" s="144"/>
      <c r="BB250" s="144"/>
      <c r="BC250" s="144"/>
      <c r="BD250" s="144"/>
      <c r="BE250" s="144"/>
      <c r="BF250" s="144"/>
      <c r="BG250" s="144"/>
      <c r="BH250" s="144"/>
      <c r="BI250" s="144"/>
      <c r="BJ250" s="144"/>
      <c r="BK250" s="144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4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4"/>
      <c r="CQ250" s="144"/>
      <c r="CR250" s="144"/>
      <c r="CS250" s="144"/>
      <c r="CT250" s="144"/>
      <c r="CU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4"/>
      <c r="DK250" s="144"/>
      <c r="DL250" s="144"/>
      <c r="DM250" s="144"/>
      <c r="DN250" s="144"/>
      <c r="DO250" s="144"/>
      <c r="DP250" s="144"/>
      <c r="DQ250" s="144"/>
      <c r="DR250" s="144"/>
      <c r="DS250" s="144"/>
      <c r="DT250" s="144"/>
      <c r="DU250" s="144"/>
      <c r="DV250" s="144"/>
      <c r="DW250" s="144"/>
      <c r="DX250" s="144"/>
      <c r="DY250" s="144"/>
      <c r="DZ250" s="144"/>
      <c r="EA250" s="144"/>
      <c r="EB250" s="144"/>
      <c r="EC250" s="144"/>
      <c r="ED250" s="144"/>
      <c r="EE250" s="144"/>
      <c r="EF250" s="144"/>
      <c r="EG250" s="144"/>
      <c r="EH250" s="144"/>
      <c r="EI250" s="144"/>
      <c r="EJ250" s="144"/>
      <c r="EK250" s="144"/>
      <c r="EL250" s="144"/>
      <c r="EM250" s="144"/>
      <c r="EN250" s="144"/>
      <c r="EO250" s="144"/>
      <c r="EP250" s="144"/>
      <c r="EQ250" s="144"/>
      <c r="ER250" s="144"/>
      <c r="ES250" s="144"/>
      <c r="ET250" s="144"/>
      <c r="EU250" s="144"/>
      <c r="EV250" s="144"/>
      <c r="EW250" s="144"/>
      <c r="EX250" s="144"/>
      <c r="EY250" s="144"/>
      <c r="EZ250" s="144"/>
      <c r="FA250" s="144"/>
      <c r="FB250" s="144"/>
      <c r="FC250" s="144"/>
      <c r="FD250" s="144"/>
      <c r="FE250" s="144"/>
      <c r="FF250" s="144"/>
      <c r="FG250" s="144"/>
      <c r="FH250" s="144"/>
      <c r="FI250" s="144"/>
      <c r="FJ250" s="144"/>
      <c r="FK250" s="144"/>
      <c r="FL250" s="144"/>
      <c r="FM250" s="144"/>
      <c r="FN250" s="144"/>
      <c r="FO250" s="144"/>
      <c r="FP250" s="144"/>
      <c r="FQ250" s="144"/>
      <c r="FR250" s="144"/>
      <c r="FS250" s="144"/>
      <c r="FT250" s="144"/>
      <c r="FU250" s="144"/>
      <c r="FV250" s="144"/>
      <c r="FW250" s="144"/>
      <c r="FX250" s="144"/>
      <c r="FY250" s="144"/>
      <c r="FZ250" s="144"/>
      <c r="GA250" s="144"/>
      <c r="GB250" s="144"/>
      <c r="GC250" s="144"/>
      <c r="GD250" s="144"/>
      <c r="GE250" s="144"/>
      <c r="GF250" s="144"/>
      <c r="GG250" s="144"/>
      <c r="GH250" s="144"/>
      <c r="GI250" s="144"/>
      <c r="GJ250" s="144"/>
      <c r="GK250" s="144"/>
      <c r="GL250" s="144"/>
      <c r="GM250" s="144"/>
      <c r="GN250" s="144"/>
      <c r="GO250" s="144"/>
      <c r="GP250" s="144"/>
      <c r="GQ250" s="144"/>
      <c r="GR250" s="144"/>
      <c r="GS250" s="144"/>
      <c r="GT250" s="144"/>
      <c r="GU250" s="144"/>
      <c r="GV250" s="144"/>
      <c r="GW250" s="144"/>
      <c r="GX250" s="144"/>
      <c r="GY250" s="144"/>
      <c r="GZ250" s="144"/>
      <c r="HA250" s="144"/>
      <c r="HB250" s="144"/>
      <c r="HC250" s="144"/>
      <c r="HD250" s="144"/>
      <c r="HE250" s="144"/>
      <c r="HF250" s="144"/>
      <c r="HG250" s="144"/>
      <c r="HH250" s="144"/>
      <c r="HI250" s="144"/>
      <c r="HJ250" s="144"/>
      <c r="HK250" s="144"/>
      <c r="HL250" s="144"/>
      <c r="HM250" s="144"/>
      <c r="HN250" s="144"/>
      <c r="HO250" s="144"/>
      <c r="HP250" s="144"/>
      <c r="HQ250" s="144"/>
      <c r="HR250" s="144"/>
      <c r="HS250" s="144"/>
      <c r="HT250" s="144"/>
      <c r="HU250" s="144"/>
      <c r="HV250" s="144"/>
      <c r="HW250" s="144"/>
      <c r="HX250" s="144"/>
      <c r="HY250" s="144"/>
      <c r="HZ250" s="144"/>
      <c r="IA250" s="144"/>
      <c r="IB250" s="144"/>
      <c r="IC250" s="144"/>
      <c r="ID250" s="144"/>
      <c r="IE250" s="144"/>
      <c r="IF250" s="144"/>
      <c r="IG250" s="144"/>
      <c r="IH250" s="144"/>
      <c r="II250" s="144"/>
      <c r="IJ250" s="144"/>
      <c r="IK250" s="144"/>
      <c r="IL250" s="144"/>
      <c r="IM250" s="144"/>
      <c r="IN250" s="144"/>
      <c r="IO250" s="144"/>
      <c r="IP250" s="144"/>
      <c r="IQ250" s="144"/>
      <c r="IR250" s="144"/>
      <c r="IS250" s="144"/>
      <c r="IT250" s="144"/>
      <c r="IU250" s="144"/>
      <c r="IV250" s="144"/>
    </row>
    <row r="251" spans="1:256">
      <c r="A251" s="75">
        <v>17</v>
      </c>
      <c r="B251" s="216" t="s">
        <v>1251</v>
      </c>
      <c r="C251" s="65" t="s">
        <v>1241</v>
      </c>
      <c r="D251" s="157" t="s">
        <v>1242</v>
      </c>
      <c r="E251" s="57">
        <v>1</v>
      </c>
      <c r="F251" s="75"/>
      <c r="G251" s="75"/>
      <c r="H251" s="75"/>
      <c r="I251" s="75"/>
      <c r="J251" s="75"/>
      <c r="K251" s="75"/>
      <c r="L251" s="75"/>
      <c r="M251" s="75"/>
      <c r="N251" s="197">
        <v>0.04</v>
      </c>
      <c r="O251" s="197">
        <v>0.03</v>
      </c>
      <c r="P251" s="197">
        <v>2.5000000000000001E-2</v>
      </c>
      <c r="Q251" s="200">
        <v>5</v>
      </c>
      <c r="R251" s="450">
        <f t="shared" si="6"/>
        <v>0.2</v>
      </c>
      <c r="S251" s="227"/>
      <c r="T251" s="144"/>
      <c r="U251" s="144"/>
      <c r="V251" s="144"/>
      <c r="W251" s="144"/>
      <c r="X251" s="144"/>
      <c r="Y251" s="144"/>
      <c r="Z251" s="144"/>
      <c r="AA251" s="144"/>
      <c r="AB251" s="144"/>
      <c r="AC251" s="144"/>
      <c r="AD251" s="144"/>
      <c r="AE251" s="144"/>
      <c r="AF251" s="144"/>
      <c r="AG251" s="144"/>
      <c r="AH251" s="144"/>
      <c r="AI251" s="144"/>
      <c r="AJ251" s="144"/>
      <c r="AK251" s="144"/>
      <c r="AL251" s="144"/>
      <c r="AM251" s="144"/>
      <c r="AN251" s="144"/>
      <c r="AO251" s="144"/>
      <c r="AP251" s="144"/>
      <c r="AQ251" s="144"/>
      <c r="AR251" s="144"/>
      <c r="AS251" s="144"/>
      <c r="AT251" s="144"/>
      <c r="AU251" s="144"/>
      <c r="AV251" s="144"/>
      <c r="AW251" s="144"/>
      <c r="AX251" s="144"/>
      <c r="AY251" s="144"/>
      <c r="AZ251" s="144"/>
      <c r="BA251" s="144"/>
      <c r="BB251" s="144"/>
      <c r="BC251" s="144"/>
      <c r="BD251" s="144"/>
      <c r="BE251" s="144"/>
      <c r="BF251" s="144"/>
      <c r="BG251" s="144"/>
      <c r="BH251" s="144"/>
      <c r="BI251" s="144"/>
      <c r="BJ251" s="144"/>
      <c r="BK251" s="144"/>
      <c r="BL251" s="144"/>
      <c r="BM251" s="144"/>
      <c r="BN251" s="144"/>
      <c r="BO251" s="144"/>
      <c r="BP251" s="144"/>
      <c r="BQ251" s="144"/>
      <c r="BR251" s="144"/>
      <c r="BS251" s="144"/>
      <c r="BT251" s="144"/>
      <c r="BU251" s="144"/>
      <c r="BV251" s="144"/>
      <c r="BW251" s="144"/>
      <c r="BX251" s="144"/>
      <c r="BY251" s="144"/>
      <c r="BZ251" s="144"/>
      <c r="CA251" s="144"/>
      <c r="CB251" s="144"/>
      <c r="CC251" s="144"/>
      <c r="CD251" s="144"/>
      <c r="CE251" s="144"/>
      <c r="CF251" s="144"/>
      <c r="CG251" s="144"/>
      <c r="CH251" s="144"/>
      <c r="CI251" s="144"/>
      <c r="CJ251" s="144"/>
      <c r="CK251" s="144"/>
      <c r="CL251" s="144"/>
      <c r="CM251" s="144"/>
      <c r="CN251" s="144"/>
      <c r="CO251" s="144"/>
      <c r="CP251" s="144"/>
      <c r="CQ251" s="144"/>
      <c r="CR251" s="144"/>
      <c r="CS251" s="144"/>
      <c r="CT251" s="144"/>
      <c r="CU251" s="144"/>
      <c r="CV251" s="144"/>
      <c r="CW251" s="144"/>
      <c r="CX251" s="144"/>
      <c r="CY251" s="144"/>
      <c r="CZ251" s="144"/>
      <c r="DA251" s="144"/>
      <c r="DB251" s="144"/>
      <c r="DC251" s="144"/>
      <c r="DD251" s="144"/>
      <c r="DE251" s="144"/>
      <c r="DF251" s="144"/>
      <c r="DG251" s="144"/>
      <c r="DH251" s="144"/>
      <c r="DI251" s="144"/>
      <c r="DJ251" s="144"/>
      <c r="DK251" s="144"/>
      <c r="DL251" s="144"/>
      <c r="DM251" s="144"/>
      <c r="DN251" s="144"/>
      <c r="DO251" s="144"/>
      <c r="DP251" s="144"/>
      <c r="DQ251" s="144"/>
      <c r="DR251" s="144"/>
      <c r="DS251" s="144"/>
      <c r="DT251" s="144"/>
      <c r="DU251" s="144"/>
      <c r="DV251" s="144"/>
      <c r="DW251" s="144"/>
      <c r="DX251" s="144"/>
      <c r="DY251" s="144"/>
      <c r="DZ251" s="144"/>
      <c r="EA251" s="144"/>
      <c r="EB251" s="144"/>
      <c r="EC251" s="144"/>
      <c r="ED251" s="144"/>
      <c r="EE251" s="144"/>
      <c r="EF251" s="144"/>
      <c r="EG251" s="144"/>
      <c r="EH251" s="144"/>
      <c r="EI251" s="144"/>
      <c r="EJ251" s="144"/>
      <c r="EK251" s="144"/>
      <c r="EL251" s="144"/>
      <c r="EM251" s="144"/>
      <c r="EN251" s="144"/>
      <c r="EO251" s="144"/>
      <c r="EP251" s="144"/>
      <c r="EQ251" s="144"/>
      <c r="ER251" s="144"/>
      <c r="ES251" s="144"/>
      <c r="ET251" s="144"/>
      <c r="EU251" s="144"/>
      <c r="EV251" s="144"/>
      <c r="EW251" s="144"/>
      <c r="EX251" s="144"/>
      <c r="EY251" s="144"/>
      <c r="EZ251" s="144"/>
      <c r="FA251" s="144"/>
      <c r="FB251" s="144"/>
      <c r="FC251" s="144"/>
      <c r="FD251" s="144"/>
      <c r="FE251" s="144"/>
      <c r="FF251" s="144"/>
      <c r="FG251" s="144"/>
      <c r="FH251" s="144"/>
      <c r="FI251" s="144"/>
      <c r="FJ251" s="144"/>
      <c r="FK251" s="144"/>
      <c r="FL251" s="144"/>
      <c r="FM251" s="144"/>
      <c r="FN251" s="144"/>
      <c r="FO251" s="144"/>
      <c r="FP251" s="144"/>
      <c r="FQ251" s="144"/>
      <c r="FR251" s="144"/>
      <c r="FS251" s="144"/>
      <c r="FT251" s="144"/>
      <c r="FU251" s="144"/>
      <c r="FV251" s="144"/>
      <c r="FW251" s="144"/>
      <c r="FX251" s="144"/>
      <c r="FY251" s="144"/>
      <c r="FZ251" s="144"/>
      <c r="GA251" s="144"/>
      <c r="GB251" s="144"/>
      <c r="GC251" s="144"/>
      <c r="GD251" s="144"/>
      <c r="GE251" s="144"/>
      <c r="GF251" s="144"/>
      <c r="GG251" s="144"/>
      <c r="GH251" s="144"/>
      <c r="GI251" s="144"/>
      <c r="GJ251" s="144"/>
      <c r="GK251" s="144"/>
      <c r="GL251" s="144"/>
      <c r="GM251" s="144"/>
      <c r="GN251" s="144"/>
      <c r="GO251" s="144"/>
      <c r="GP251" s="144"/>
      <c r="GQ251" s="144"/>
      <c r="GR251" s="144"/>
      <c r="GS251" s="144"/>
      <c r="GT251" s="144"/>
      <c r="GU251" s="144"/>
      <c r="GV251" s="144"/>
      <c r="GW251" s="144"/>
      <c r="GX251" s="144"/>
      <c r="GY251" s="144"/>
      <c r="GZ251" s="144"/>
      <c r="HA251" s="144"/>
      <c r="HB251" s="144"/>
      <c r="HC251" s="144"/>
      <c r="HD251" s="144"/>
      <c r="HE251" s="144"/>
      <c r="HF251" s="144"/>
      <c r="HG251" s="144"/>
      <c r="HH251" s="144"/>
      <c r="HI251" s="144"/>
      <c r="HJ251" s="144"/>
      <c r="HK251" s="144"/>
      <c r="HL251" s="144"/>
      <c r="HM251" s="144"/>
      <c r="HN251" s="144"/>
      <c r="HO251" s="144"/>
      <c r="HP251" s="144"/>
      <c r="HQ251" s="144"/>
      <c r="HR251" s="144"/>
      <c r="HS251" s="144"/>
      <c r="HT251" s="144"/>
      <c r="HU251" s="144"/>
      <c r="HV251" s="144"/>
      <c r="HW251" s="144"/>
      <c r="HX251" s="144"/>
      <c r="HY251" s="144"/>
      <c r="HZ251" s="144"/>
      <c r="IA251" s="144"/>
      <c r="IB251" s="144"/>
      <c r="IC251" s="144"/>
      <c r="ID251" s="144"/>
      <c r="IE251" s="144"/>
      <c r="IF251" s="144"/>
      <c r="IG251" s="144"/>
      <c r="IH251" s="144"/>
      <c r="II251" s="144"/>
      <c r="IJ251" s="144"/>
      <c r="IK251" s="144"/>
      <c r="IL251" s="144"/>
      <c r="IM251" s="144"/>
      <c r="IN251" s="144"/>
      <c r="IO251" s="144"/>
      <c r="IP251" s="144"/>
      <c r="IQ251" s="144"/>
      <c r="IR251" s="144"/>
      <c r="IS251" s="144"/>
      <c r="IT251" s="144"/>
      <c r="IU251" s="144"/>
      <c r="IV251" s="144"/>
    </row>
    <row r="252" spans="1:256">
      <c r="A252" s="75">
        <v>18</v>
      </c>
      <c r="B252" s="216" t="s">
        <v>1252</v>
      </c>
      <c r="C252" s="65" t="s">
        <v>1241</v>
      </c>
      <c r="D252" s="157" t="s">
        <v>1242</v>
      </c>
      <c r="E252" s="57">
        <v>1</v>
      </c>
      <c r="F252" s="75"/>
      <c r="G252" s="75"/>
      <c r="H252" s="75"/>
      <c r="I252" s="75"/>
      <c r="J252" s="75"/>
      <c r="K252" s="75"/>
      <c r="L252" s="75"/>
      <c r="M252" s="75"/>
      <c r="N252" s="197">
        <v>0.04</v>
      </c>
      <c r="O252" s="197">
        <v>0.03</v>
      </c>
      <c r="P252" s="197">
        <v>2.5000000000000001E-2</v>
      </c>
      <c r="Q252" s="200">
        <v>5</v>
      </c>
      <c r="R252" s="450">
        <f t="shared" si="6"/>
        <v>0.2</v>
      </c>
      <c r="S252" s="227"/>
      <c r="T252" s="144"/>
      <c r="U252" s="144"/>
      <c r="V252" s="144"/>
      <c r="W252" s="144"/>
      <c r="X252" s="144"/>
      <c r="Y252" s="144"/>
      <c r="Z252" s="144"/>
      <c r="AA252" s="144"/>
      <c r="AB252" s="144"/>
      <c r="AC252" s="144"/>
      <c r="AD252" s="144"/>
      <c r="AE252" s="144"/>
      <c r="AF252" s="144"/>
      <c r="AG252" s="144"/>
      <c r="AH252" s="144"/>
      <c r="AI252" s="144"/>
      <c r="AJ252" s="144"/>
      <c r="AK252" s="144"/>
      <c r="AL252" s="144"/>
      <c r="AM252" s="144"/>
      <c r="AN252" s="144"/>
      <c r="AO252" s="144"/>
      <c r="AP252" s="144"/>
      <c r="AQ252" s="144"/>
      <c r="AR252" s="144"/>
      <c r="AS252" s="144"/>
      <c r="AT252" s="144"/>
      <c r="AU252" s="144"/>
      <c r="AV252" s="144"/>
      <c r="AW252" s="144"/>
      <c r="AX252" s="144"/>
      <c r="AY252" s="144"/>
      <c r="AZ252" s="144"/>
      <c r="BA252" s="144"/>
      <c r="BB252" s="144"/>
      <c r="BC252" s="144"/>
      <c r="BD252" s="144"/>
      <c r="BE252" s="144"/>
      <c r="BF252" s="144"/>
      <c r="BG252" s="144"/>
      <c r="BH252" s="144"/>
      <c r="BI252" s="144"/>
      <c r="BJ252" s="144"/>
      <c r="BK252" s="144"/>
      <c r="BL252" s="144"/>
      <c r="BM252" s="144"/>
      <c r="BN252" s="144"/>
      <c r="BO252" s="144"/>
      <c r="BP252" s="144"/>
      <c r="BQ252" s="144"/>
      <c r="BR252" s="144"/>
      <c r="BS252" s="144"/>
      <c r="BT252" s="144"/>
      <c r="BU252" s="144"/>
      <c r="BV252" s="144"/>
      <c r="BW252" s="144"/>
      <c r="BX252" s="144"/>
      <c r="BY252" s="144"/>
      <c r="BZ252" s="144"/>
      <c r="CA252" s="144"/>
      <c r="CB252" s="144"/>
      <c r="CC252" s="144"/>
      <c r="CD252" s="144"/>
      <c r="CE252" s="144"/>
      <c r="CF252" s="144"/>
      <c r="CG252" s="144"/>
      <c r="CH252" s="144"/>
      <c r="CI252" s="144"/>
      <c r="CJ252" s="144"/>
      <c r="CK252" s="144"/>
      <c r="CL252" s="144"/>
      <c r="CM252" s="144"/>
      <c r="CN252" s="144"/>
      <c r="CO252" s="144"/>
      <c r="CP252" s="144"/>
      <c r="CQ252" s="144"/>
      <c r="CR252" s="144"/>
      <c r="CS252" s="144"/>
      <c r="CT252" s="144"/>
      <c r="CU252" s="144"/>
      <c r="CV252" s="144"/>
      <c r="CW252" s="144"/>
      <c r="CX252" s="144"/>
      <c r="CY252" s="144"/>
      <c r="CZ252" s="144"/>
      <c r="DA252" s="144"/>
      <c r="DB252" s="144"/>
      <c r="DC252" s="144"/>
      <c r="DD252" s="144"/>
      <c r="DE252" s="144"/>
      <c r="DF252" s="144"/>
      <c r="DG252" s="144"/>
      <c r="DH252" s="144"/>
      <c r="DI252" s="144"/>
      <c r="DJ252" s="144"/>
      <c r="DK252" s="144"/>
      <c r="DL252" s="144"/>
      <c r="DM252" s="144"/>
      <c r="DN252" s="144"/>
      <c r="DO252" s="144"/>
      <c r="DP252" s="144"/>
      <c r="DQ252" s="144"/>
      <c r="DR252" s="144"/>
      <c r="DS252" s="144"/>
      <c r="DT252" s="144"/>
      <c r="DU252" s="144"/>
      <c r="DV252" s="144"/>
      <c r="DW252" s="144"/>
      <c r="DX252" s="144"/>
      <c r="DY252" s="144"/>
      <c r="DZ252" s="144"/>
      <c r="EA252" s="144"/>
      <c r="EB252" s="144"/>
      <c r="EC252" s="144"/>
      <c r="ED252" s="144"/>
      <c r="EE252" s="144"/>
      <c r="EF252" s="144"/>
      <c r="EG252" s="144"/>
      <c r="EH252" s="144"/>
      <c r="EI252" s="144"/>
      <c r="EJ252" s="144"/>
      <c r="EK252" s="144"/>
      <c r="EL252" s="144"/>
      <c r="EM252" s="144"/>
      <c r="EN252" s="144"/>
      <c r="EO252" s="144"/>
      <c r="EP252" s="144"/>
      <c r="EQ252" s="144"/>
      <c r="ER252" s="144"/>
      <c r="ES252" s="144"/>
      <c r="ET252" s="144"/>
      <c r="EU252" s="144"/>
      <c r="EV252" s="144"/>
      <c r="EW252" s="144"/>
      <c r="EX252" s="144"/>
      <c r="EY252" s="144"/>
      <c r="EZ252" s="144"/>
      <c r="FA252" s="144"/>
      <c r="FB252" s="144"/>
      <c r="FC252" s="144"/>
      <c r="FD252" s="144"/>
      <c r="FE252" s="144"/>
      <c r="FF252" s="144"/>
      <c r="FG252" s="144"/>
      <c r="FH252" s="144"/>
      <c r="FI252" s="144"/>
      <c r="FJ252" s="144"/>
      <c r="FK252" s="144"/>
      <c r="FL252" s="144"/>
      <c r="FM252" s="144"/>
      <c r="FN252" s="144"/>
      <c r="FO252" s="144"/>
      <c r="FP252" s="144"/>
      <c r="FQ252" s="144"/>
      <c r="FR252" s="144"/>
      <c r="FS252" s="144"/>
      <c r="FT252" s="144"/>
      <c r="FU252" s="144"/>
      <c r="FV252" s="144"/>
      <c r="FW252" s="144"/>
      <c r="FX252" s="144"/>
      <c r="FY252" s="144"/>
      <c r="FZ252" s="144"/>
      <c r="GA252" s="144"/>
      <c r="GB252" s="144"/>
      <c r="GC252" s="144"/>
      <c r="GD252" s="144"/>
      <c r="GE252" s="144"/>
      <c r="GF252" s="144"/>
      <c r="GG252" s="144"/>
      <c r="GH252" s="144"/>
      <c r="GI252" s="144"/>
      <c r="GJ252" s="144"/>
      <c r="GK252" s="144"/>
      <c r="GL252" s="144"/>
      <c r="GM252" s="144"/>
      <c r="GN252" s="144"/>
      <c r="GO252" s="144"/>
      <c r="GP252" s="144"/>
      <c r="GQ252" s="144"/>
      <c r="GR252" s="144"/>
      <c r="GS252" s="144"/>
      <c r="GT252" s="144"/>
      <c r="GU252" s="144"/>
      <c r="GV252" s="144"/>
      <c r="GW252" s="144"/>
      <c r="GX252" s="144"/>
      <c r="GY252" s="144"/>
      <c r="GZ252" s="144"/>
      <c r="HA252" s="144"/>
      <c r="HB252" s="144"/>
      <c r="HC252" s="144"/>
      <c r="HD252" s="144"/>
      <c r="HE252" s="144"/>
      <c r="HF252" s="144"/>
      <c r="HG252" s="144"/>
      <c r="HH252" s="144"/>
      <c r="HI252" s="144"/>
      <c r="HJ252" s="144"/>
      <c r="HK252" s="144"/>
      <c r="HL252" s="144"/>
      <c r="HM252" s="144"/>
      <c r="HN252" s="144"/>
      <c r="HO252" s="144"/>
      <c r="HP252" s="144"/>
      <c r="HQ252" s="144"/>
      <c r="HR252" s="144"/>
      <c r="HS252" s="144"/>
      <c r="HT252" s="144"/>
      <c r="HU252" s="144"/>
      <c r="HV252" s="144"/>
      <c r="HW252" s="144"/>
      <c r="HX252" s="144"/>
      <c r="HY252" s="144"/>
      <c r="HZ252" s="144"/>
      <c r="IA252" s="144"/>
      <c r="IB252" s="144"/>
      <c r="IC252" s="144"/>
      <c r="ID252" s="144"/>
      <c r="IE252" s="144"/>
      <c r="IF252" s="144"/>
      <c r="IG252" s="144"/>
      <c r="IH252" s="144"/>
      <c r="II252" s="144"/>
      <c r="IJ252" s="144"/>
      <c r="IK252" s="144"/>
      <c r="IL252" s="144"/>
      <c r="IM252" s="144"/>
      <c r="IN252" s="144"/>
      <c r="IO252" s="144"/>
      <c r="IP252" s="144"/>
      <c r="IQ252" s="144"/>
      <c r="IR252" s="144"/>
      <c r="IS252" s="144"/>
      <c r="IT252" s="144"/>
      <c r="IU252" s="144"/>
      <c r="IV252" s="144"/>
    </row>
    <row r="253" spans="1:256">
      <c r="A253" s="75">
        <v>19</v>
      </c>
      <c r="B253" s="216" t="s">
        <v>1253</v>
      </c>
      <c r="C253" s="65" t="s">
        <v>1241</v>
      </c>
      <c r="D253" s="157" t="s">
        <v>1242</v>
      </c>
      <c r="E253" s="57">
        <v>1</v>
      </c>
      <c r="F253" s="75"/>
      <c r="G253" s="75"/>
      <c r="H253" s="75"/>
      <c r="I253" s="75"/>
      <c r="J253" s="75"/>
      <c r="K253" s="75"/>
      <c r="L253" s="75"/>
      <c r="M253" s="75"/>
      <c r="N253" s="197">
        <v>0.04</v>
      </c>
      <c r="O253" s="197">
        <v>0.03</v>
      </c>
      <c r="P253" s="197">
        <v>2.5000000000000001E-2</v>
      </c>
      <c r="Q253" s="200">
        <v>5</v>
      </c>
      <c r="R253" s="450">
        <f t="shared" si="6"/>
        <v>0.2</v>
      </c>
      <c r="S253" s="227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  <c r="AJ253" s="144"/>
      <c r="AK253" s="144"/>
      <c r="AL253" s="144"/>
      <c r="AM253" s="144"/>
      <c r="AN253" s="144"/>
      <c r="AO253" s="144"/>
      <c r="AP253" s="144"/>
      <c r="AQ253" s="144"/>
      <c r="AR253" s="144"/>
      <c r="AS253" s="144"/>
      <c r="AT253" s="144"/>
      <c r="AU253" s="144"/>
      <c r="AV253" s="144"/>
      <c r="AW253" s="144"/>
      <c r="AX253" s="144"/>
      <c r="AY253" s="144"/>
      <c r="AZ253" s="144"/>
      <c r="BA253" s="144"/>
      <c r="BB253" s="144"/>
      <c r="BC253" s="144"/>
      <c r="BD253" s="144"/>
      <c r="BE253" s="144"/>
      <c r="BF253" s="144"/>
      <c r="BG253" s="144"/>
      <c r="BH253" s="144"/>
      <c r="BI253" s="144"/>
      <c r="BJ253" s="144"/>
      <c r="BK253" s="144"/>
      <c r="BL253" s="144"/>
      <c r="BM253" s="144"/>
      <c r="BN253" s="144"/>
      <c r="BO253" s="144"/>
      <c r="BP253" s="144"/>
      <c r="BQ253" s="144"/>
      <c r="BR253" s="144"/>
      <c r="BS253" s="144"/>
      <c r="BT253" s="144"/>
      <c r="BU253" s="144"/>
      <c r="BV253" s="144"/>
      <c r="BW253" s="144"/>
      <c r="BX253" s="144"/>
      <c r="BY253" s="144"/>
      <c r="BZ253" s="144"/>
      <c r="CA253" s="144"/>
      <c r="CB253" s="144"/>
      <c r="CC253" s="144"/>
      <c r="CD253" s="144"/>
      <c r="CE253" s="144"/>
      <c r="CF253" s="144"/>
      <c r="CG253" s="144"/>
      <c r="CH253" s="144"/>
      <c r="CI253" s="144"/>
      <c r="CJ253" s="144"/>
      <c r="CK253" s="144"/>
      <c r="CL253" s="144"/>
      <c r="CM253" s="144"/>
      <c r="CN253" s="144"/>
      <c r="CO253" s="144"/>
      <c r="CP253" s="144"/>
      <c r="CQ253" s="144"/>
      <c r="CR253" s="144"/>
      <c r="CS253" s="144"/>
      <c r="CT253" s="144"/>
      <c r="CU253" s="144"/>
      <c r="CV253" s="144"/>
      <c r="CW253" s="144"/>
      <c r="CX253" s="144"/>
      <c r="CY253" s="144"/>
      <c r="CZ253" s="144"/>
      <c r="DA253" s="144"/>
      <c r="DB253" s="144"/>
      <c r="DC253" s="144"/>
      <c r="DD253" s="144"/>
      <c r="DE253" s="144"/>
      <c r="DF253" s="144"/>
      <c r="DG253" s="144"/>
      <c r="DH253" s="144"/>
      <c r="DI253" s="144"/>
      <c r="DJ253" s="144"/>
      <c r="DK253" s="144"/>
      <c r="DL253" s="144"/>
      <c r="DM253" s="144"/>
      <c r="DN253" s="144"/>
      <c r="DO253" s="144"/>
      <c r="DP253" s="144"/>
      <c r="DQ253" s="144"/>
      <c r="DR253" s="144"/>
      <c r="DS253" s="144"/>
      <c r="DT253" s="144"/>
      <c r="DU253" s="144"/>
      <c r="DV253" s="144"/>
      <c r="DW253" s="144"/>
      <c r="DX253" s="144"/>
      <c r="DY253" s="144"/>
      <c r="DZ253" s="144"/>
      <c r="EA253" s="144"/>
      <c r="EB253" s="144"/>
      <c r="EC253" s="144"/>
      <c r="ED253" s="144"/>
      <c r="EE253" s="144"/>
      <c r="EF253" s="144"/>
      <c r="EG253" s="144"/>
      <c r="EH253" s="144"/>
      <c r="EI253" s="144"/>
      <c r="EJ253" s="144"/>
      <c r="EK253" s="144"/>
      <c r="EL253" s="144"/>
      <c r="EM253" s="144"/>
      <c r="EN253" s="144"/>
      <c r="EO253" s="144"/>
      <c r="EP253" s="144"/>
      <c r="EQ253" s="144"/>
      <c r="ER253" s="144"/>
      <c r="ES253" s="144"/>
      <c r="ET253" s="144"/>
      <c r="EU253" s="144"/>
      <c r="EV253" s="144"/>
      <c r="EW253" s="144"/>
      <c r="EX253" s="144"/>
      <c r="EY253" s="144"/>
      <c r="EZ253" s="144"/>
      <c r="FA253" s="144"/>
      <c r="FB253" s="144"/>
      <c r="FC253" s="144"/>
      <c r="FD253" s="144"/>
      <c r="FE253" s="144"/>
      <c r="FF253" s="144"/>
      <c r="FG253" s="144"/>
      <c r="FH253" s="144"/>
      <c r="FI253" s="144"/>
      <c r="FJ253" s="144"/>
      <c r="FK253" s="144"/>
      <c r="FL253" s="144"/>
      <c r="FM253" s="144"/>
      <c r="FN253" s="144"/>
      <c r="FO253" s="144"/>
      <c r="FP253" s="144"/>
      <c r="FQ253" s="144"/>
      <c r="FR253" s="144"/>
      <c r="FS253" s="144"/>
      <c r="FT253" s="144"/>
      <c r="FU253" s="144"/>
      <c r="FV253" s="144"/>
      <c r="FW253" s="144"/>
      <c r="FX253" s="144"/>
      <c r="FY253" s="144"/>
      <c r="FZ253" s="144"/>
      <c r="GA253" s="144"/>
      <c r="GB253" s="144"/>
      <c r="GC253" s="144"/>
      <c r="GD253" s="144"/>
      <c r="GE253" s="144"/>
      <c r="GF253" s="144"/>
      <c r="GG253" s="144"/>
      <c r="GH253" s="144"/>
      <c r="GI253" s="144"/>
      <c r="GJ253" s="144"/>
      <c r="GK253" s="144"/>
      <c r="GL253" s="144"/>
      <c r="GM253" s="144"/>
      <c r="GN253" s="144"/>
      <c r="GO253" s="144"/>
      <c r="GP253" s="144"/>
      <c r="GQ253" s="144"/>
      <c r="GR253" s="144"/>
      <c r="GS253" s="144"/>
      <c r="GT253" s="144"/>
      <c r="GU253" s="144"/>
      <c r="GV253" s="144"/>
      <c r="GW253" s="144"/>
      <c r="GX253" s="144"/>
      <c r="GY253" s="144"/>
      <c r="GZ253" s="144"/>
      <c r="HA253" s="144"/>
      <c r="HB253" s="144"/>
      <c r="HC253" s="144"/>
      <c r="HD253" s="144"/>
      <c r="HE253" s="144"/>
      <c r="HF253" s="144"/>
      <c r="HG253" s="144"/>
      <c r="HH253" s="144"/>
      <c r="HI253" s="144"/>
      <c r="HJ253" s="144"/>
      <c r="HK253" s="144"/>
      <c r="HL253" s="144"/>
      <c r="HM253" s="144"/>
      <c r="HN253" s="144"/>
      <c r="HO253" s="144"/>
      <c r="HP253" s="144"/>
      <c r="HQ253" s="144"/>
      <c r="HR253" s="144"/>
      <c r="HS253" s="144"/>
      <c r="HT253" s="144"/>
      <c r="HU253" s="144"/>
      <c r="HV253" s="144"/>
      <c r="HW253" s="144"/>
      <c r="HX253" s="144"/>
      <c r="HY253" s="144"/>
      <c r="HZ253" s="144"/>
      <c r="IA253" s="144"/>
      <c r="IB253" s="144"/>
      <c r="IC253" s="144"/>
      <c r="ID253" s="144"/>
      <c r="IE253" s="144"/>
      <c r="IF253" s="144"/>
      <c r="IG253" s="144"/>
      <c r="IH253" s="144"/>
      <c r="II253" s="144"/>
      <c r="IJ253" s="144"/>
      <c r="IK253" s="144"/>
      <c r="IL253" s="144"/>
      <c r="IM253" s="144"/>
      <c r="IN253" s="144"/>
      <c r="IO253" s="144"/>
      <c r="IP253" s="144"/>
      <c r="IQ253" s="144"/>
      <c r="IR253" s="144"/>
      <c r="IS253" s="144"/>
      <c r="IT253" s="144"/>
      <c r="IU253" s="144"/>
      <c r="IV253" s="144"/>
    </row>
    <row r="254" spans="1:256">
      <c r="A254" s="75">
        <v>20</v>
      </c>
      <c r="B254" s="216" t="s">
        <v>1254</v>
      </c>
      <c r="C254" s="65" t="s">
        <v>1241</v>
      </c>
      <c r="D254" s="157" t="s">
        <v>1242</v>
      </c>
      <c r="E254" s="57">
        <v>1</v>
      </c>
      <c r="F254" s="75"/>
      <c r="G254" s="75"/>
      <c r="H254" s="75"/>
      <c r="I254" s="75"/>
      <c r="J254" s="75"/>
      <c r="K254" s="75"/>
      <c r="L254" s="75"/>
      <c r="M254" s="75"/>
      <c r="N254" s="197">
        <v>0.04</v>
      </c>
      <c r="O254" s="197">
        <v>0.03</v>
      </c>
      <c r="P254" s="197">
        <v>2.5000000000000001E-2</v>
      </c>
      <c r="Q254" s="200">
        <v>5</v>
      </c>
      <c r="R254" s="450">
        <f t="shared" si="6"/>
        <v>0.2</v>
      </c>
      <c r="S254" s="227"/>
      <c r="T254" s="144"/>
      <c r="U254" s="144"/>
      <c r="V254" s="144"/>
      <c r="W254" s="144"/>
      <c r="X254" s="144"/>
      <c r="Y254" s="144"/>
      <c r="Z254" s="144"/>
      <c r="AA254" s="144"/>
      <c r="AB254" s="144"/>
      <c r="AC254" s="144"/>
      <c r="AD254" s="144"/>
      <c r="AE254" s="144"/>
      <c r="AF254" s="144"/>
      <c r="AG254" s="144"/>
      <c r="AH254" s="144"/>
      <c r="AI254" s="144"/>
      <c r="AJ254" s="144"/>
      <c r="AK254" s="144"/>
      <c r="AL254" s="144"/>
      <c r="AM254" s="144"/>
      <c r="AN254" s="144"/>
      <c r="AO254" s="144"/>
      <c r="AP254" s="144"/>
      <c r="AQ254" s="144"/>
      <c r="AR254" s="144"/>
      <c r="AS254" s="144"/>
      <c r="AT254" s="144"/>
      <c r="AU254" s="144"/>
      <c r="AV254" s="144"/>
      <c r="AW254" s="144"/>
      <c r="AX254" s="144"/>
      <c r="AY254" s="144"/>
      <c r="AZ254" s="144"/>
      <c r="BA254" s="144"/>
      <c r="BB254" s="144"/>
      <c r="BC254" s="144"/>
      <c r="BD254" s="144"/>
      <c r="BE254" s="144"/>
      <c r="BF254" s="144"/>
      <c r="BG254" s="144"/>
      <c r="BH254" s="144"/>
      <c r="BI254" s="144"/>
      <c r="BJ254" s="144"/>
      <c r="BK254" s="144"/>
      <c r="BL254" s="144"/>
      <c r="BM254" s="144"/>
      <c r="BN254" s="144"/>
      <c r="BO254" s="144"/>
      <c r="BP254" s="144"/>
      <c r="BQ254" s="144"/>
      <c r="BR254" s="144"/>
      <c r="BS254" s="144"/>
      <c r="BT254" s="144"/>
      <c r="BU254" s="144"/>
      <c r="BV254" s="144"/>
      <c r="BW254" s="144"/>
      <c r="BX254" s="144"/>
      <c r="BY254" s="144"/>
      <c r="BZ254" s="144"/>
      <c r="CA254" s="144"/>
      <c r="CB254" s="144"/>
      <c r="CC254" s="144"/>
      <c r="CD254" s="144"/>
      <c r="CE254" s="144"/>
      <c r="CF254" s="144"/>
      <c r="CG254" s="144"/>
      <c r="CH254" s="144"/>
      <c r="CI254" s="144"/>
      <c r="CJ254" s="144"/>
      <c r="CK254" s="144"/>
      <c r="CL254" s="144"/>
      <c r="CM254" s="144"/>
      <c r="CN254" s="144"/>
      <c r="CO254" s="144"/>
      <c r="CP254" s="144"/>
      <c r="CQ254" s="144"/>
      <c r="CR254" s="144"/>
      <c r="CS254" s="144"/>
      <c r="CT254" s="144"/>
      <c r="CU254" s="144"/>
      <c r="CV254" s="144"/>
      <c r="CW254" s="144"/>
      <c r="CX254" s="144"/>
      <c r="CY254" s="144"/>
      <c r="CZ254" s="144"/>
      <c r="DA254" s="144"/>
      <c r="DB254" s="144"/>
      <c r="DC254" s="144"/>
      <c r="DD254" s="144"/>
      <c r="DE254" s="144"/>
      <c r="DF254" s="144"/>
      <c r="DG254" s="144"/>
      <c r="DH254" s="144"/>
      <c r="DI254" s="144"/>
      <c r="DJ254" s="144"/>
      <c r="DK254" s="144"/>
      <c r="DL254" s="144"/>
      <c r="DM254" s="144"/>
      <c r="DN254" s="144"/>
      <c r="DO254" s="144"/>
      <c r="DP254" s="144"/>
      <c r="DQ254" s="144"/>
      <c r="DR254" s="144"/>
      <c r="DS254" s="144"/>
      <c r="DT254" s="144"/>
      <c r="DU254" s="144"/>
      <c r="DV254" s="144"/>
      <c r="DW254" s="144"/>
      <c r="DX254" s="144"/>
      <c r="DY254" s="144"/>
      <c r="DZ254" s="144"/>
      <c r="EA254" s="144"/>
      <c r="EB254" s="144"/>
      <c r="EC254" s="144"/>
      <c r="ED254" s="144"/>
      <c r="EE254" s="144"/>
      <c r="EF254" s="144"/>
      <c r="EG254" s="144"/>
      <c r="EH254" s="144"/>
      <c r="EI254" s="144"/>
      <c r="EJ254" s="144"/>
      <c r="EK254" s="144"/>
      <c r="EL254" s="144"/>
      <c r="EM254" s="144"/>
      <c r="EN254" s="144"/>
      <c r="EO254" s="144"/>
      <c r="EP254" s="144"/>
      <c r="EQ254" s="144"/>
      <c r="ER254" s="144"/>
      <c r="ES254" s="144"/>
      <c r="ET254" s="144"/>
      <c r="EU254" s="144"/>
      <c r="EV254" s="144"/>
      <c r="EW254" s="144"/>
      <c r="EX254" s="144"/>
      <c r="EY254" s="144"/>
      <c r="EZ254" s="144"/>
      <c r="FA254" s="144"/>
      <c r="FB254" s="144"/>
      <c r="FC254" s="144"/>
      <c r="FD254" s="144"/>
      <c r="FE254" s="144"/>
      <c r="FF254" s="144"/>
      <c r="FG254" s="144"/>
      <c r="FH254" s="144"/>
      <c r="FI254" s="144"/>
      <c r="FJ254" s="144"/>
      <c r="FK254" s="144"/>
      <c r="FL254" s="144"/>
      <c r="FM254" s="144"/>
      <c r="FN254" s="144"/>
      <c r="FO254" s="144"/>
      <c r="FP254" s="144"/>
      <c r="FQ254" s="144"/>
      <c r="FR254" s="144"/>
      <c r="FS254" s="144"/>
      <c r="FT254" s="144"/>
      <c r="FU254" s="144"/>
      <c r="FV254" s="144"/>
      <c r="FW254" s="144"/>
      <c r="FX254" s="144"/>
      <c r="FY254" s="144"/>
      <c r="FZ254" s="144"/>
      <c r="GA254" s="144"/>
      <c r="GB254" s="144"/>
      <c r="GC254" s="144"/>
      <c r="GD254" s="144"/>
      <c r="GE254" s="144"/>
      <c r="GF254" s="144"/>
      <c r="GG254" s="144"/>
      <c r="GH254" s="144"/>
      <c r="GI254" s="144"/>
      <c r="GJ254" s="144"/>
      <c r="GK254" s="144"/>
      <c r="GL254" s="144"/>
      <c r="GM254" s="144"/>
      <c r="GN254" s="144"/>
      <c r="GO254" s="144"/>
      <c r="GP254" s="144"/>
      <c r="GQ254" s="144"/>
      <c r="GR254" s="144"/>
      <c r="GS254" s="144"/>
      <c r="GT254" s="144"/>
      <c r="GU254" s="144"/>
      <c r="GV254" s="144"/>
      <c r="GW254" s="144"/>
      <c r="GX254" s="144"/>
      <c r="GY254" s="144"/>
      <c r="GZ254" s="144"/>
      <c r="HA254" s="144"/>
      <c r="HB254" s="144"/>
      <c r="HC254" s="144"/>
      <c r="HD254" s="144"/>
      <c r="HE254" s="144"/>
      <c r="HF254" s="144"/>
      <c r="HG254" s="144"/>
      <c r="HH254" s="144"/>
      <c r="HI254" s="144"/>
      <c r="HJ254" s="144"/>
      <c r="HK254" s="144"/>
      <c r="HL254" s="144"/>
      <c r="HM254" s="144"/>
      <c r="HN254" s="144"/>
      <c r="HO254" s="144"/>
      <c r="HP254" s="144"/>
      <c r="HQ254" s="144"/>
      <c r="HR254" s="144"/>
      <c r="HS254" s="144"/>
      <c r="HT254" s="144"/>
      <c r="HU254" s="144"/>
      <c r="HV254" s="144"/>
      <c r="HW254" s="144"/>
      <c r="HX254" s="144"/>
      <c r="HY254" s="144"/>
      <c r="HZ254" s="144"/>
      <c r="IA254" s="144"/>
      <c r="IB254" s="144"/>
      <c r="IC254" s="144"/>
      <c r="ID254" s="144"/>
      <c r="IE254" s="144"/>
      <c r="IF254" s="144"/>
      <c r="IG254" s="144"/>
      <c r="IH254" s="144"/>
      <c r="II254" s="144"/>
      <c r="IJ254" s="144"/>
      <c r="IK254" s="144"/>
      <c r="IL254" s="144"/>
      <c r="IM254" s="144"/>
      <c r="IN254" s="144"/>
      <c r="IO254" s="144"/>
      <c r="IP254" s="144"/>
      <c r="IQ254" s="144"/>
      <c r="IR254" s="144"/>
      <c r="IS254" s="144"/>
      <c r="IT254" s="144"/>
      <c r="IU254" s="144"/>
      <c r="IV254" s="144"/>
    </row>
    <row r="255" spans="1:256">
      <c r="A255" s="75">
        <v>21</v>
      </c>
      <c r="B255" s="216" t="s">
        <v>62</v>
      </c>
      <c r="C255" s="65" t="s">
        <v>1241</v>
      </c>
      <c r="D255" s="157" t="s">
        <v>1242</v>
      </c>
      <c r="E255" s="57">
        <v>1</v>
      </c>
      <c r="F255" s="75"/>
      <c r="G255" s="75"/>
      <c r="H255" s="75"/>
      <c r="I255" s="75"/>
      <c r="J255" s="75"/>
      <c r="K255" s="75"/>
      <c r="L255" s="75"/>
      <c r="M255" s="75"/>
      <c r="N255" s="197">
        <v>0.04</v>
      </c>
      <c r="O255" s="197">
        <v>0.03</v>
      </c>
      <c r="P255" s="197">
        <v>2.5000000000000001E-2</v>
      </c>
      <c r="Q255" s="200">
        <v>5</v>
      </c>
      <c r="R255" s="450">
        <f t="shared" si="6"/>
        <v>0.2</v>
      </c>
      <c r="S255" s="227"/>
      <c r="T255" s="144"/>
      <c r="U255" s="144"/>
      <c r="V255" s="144"/>
      <c r="W255" s="144"/>
      <c r="X255" s="144"/>
      <c r="Y255" s="144"/>
      <c r="Z255" s="144"/>
      <c r="AA255" s="144"/>
      <c r="AB255" s="144"/>
      <c r="AC255" s="144"/>
      <c r="AD255" s="144"/>
      <c r="AE255" s="144"/>
      <c r="AF255" s="144"/>
      <c r="AG255" s="144"/>
      <c r="AH255" s="144"/>
      <c r="AI255" s="144"/>
      <c r="AJ255" s="144"/>
      <c r="AK255" s="144"/>
      <c r="AL255" s="144"/>
      <c r="AM255" s="144"/>
      <c r="AN255" s="144"/>
      <c r="AO255" s="144"/>
      <c r="AP255" s="144"/>
      <c r="AQ255" s="144"/>
      <c r="AR255" s="144"/>
      <c r="AS255" s="144"/>
      <c r="AT255" s="144"/>
      <c r="AU255" s="144"/>
      <c r="AV255" s="144"/>
      <c r="AW255" s="144"/>
      <c r="AX255" s="144"/>
      <c r="AY255" s="144"/>
      <c r="AZ255" s="144"/>
      <c r="BA255" s="144"/>
      <c r="BB255" s="144"/>
      <c r="BC255" s="144"/>
      <c r="BD255" s="144"/>
      <c r="BE255" s="144"/>
      <c r="BF255" s="144"/>
      <c r="BG255" s="144"/>
      <c r="BH255" s="144"/>
      <c r="BI255" s="144"/>
      <c r="BJ255" s="144"/>
      <c r="BK255" s="144"/>
      <c r="BL255" s="144"/>
      <c r="BM255" s="144"/>
      <c r="BN255" s="144"/>
      <c r="BO255" s="144"/>
      <c r="BP255" s="144"/>
      <c r="BQ255" s="144"/>
      <c r="BR255" s="144"/>
      <c r="BS255" s="144"/>
      <c r="BT255" s="144"/>
      <c r="BU255" s="144"/>
      <c r="BV255" s="144"/>
      <c r="BW255" s="144"/>
      <c r="BX255" s="144"/>
      <c r="BY255" s="144"/>
      <c r="BZ255" s="144"/>
      <c r="CA255" s="144"/>
      <c r="CB255" s="144"/>
      <c r="CC255" s="144"/>
      <c r="CD255" s="144"/>
      <c r="CE255" s="144"/>
      <c r="CF255" s="144"/>
      <c r="CG255" s="144"/>
      <c r="CH255" s="144"/>
      <c r="CI255" s="144"/>
      <c r="CJ255" s="144"/>
      <c r="CK255" s="144"/>
      <c r="CL255" s="144"/>
      <c r="CM255" s="144"/>
      <c r="CN255" s="144"/>
      <c r="CO255" s="144"/>
      <c r="CP255" s="144"/>
      <c r="CQ255" s="144"/>
      <c r="CR255" s="144"/>
      <c r="CS255" s="144"/>
      <c r="CT255" s="144"/>
      <c r="CU255" s="144"/>
      <c r="CV255" s="144"/>
      <c r="CW255" s="144"/>
      <c r="CX255" s="144"/>
      <c r="CY255" s="144"/>
      <c r="CZ255" s="144"/>
      <c r="DA255" s="144"/>
      <c r="DB255" s="144"/>
      <c r="DC255" s="144"/>
      <c r="DD255" s="144"/>
      <c r="DE255" s="144"/>
      <c r="DF255" s="144"/>
      <c r="DG255" s="144"/>
      <c r="DH255" s="144"/>
      <c r="DI255" s="144"/>
      <c r="DJ255" s="144"/>
      <c r="DK255" s="144"/>
      <c r="DL255" s="144"/>
      <c r="DM255" s="144"/>
      <c r="DN255" s="144"/>
      <c r="DO255" s="144"/>
      <c r="DP255" s="144"/>
      <c r="DQ255" s="144"/>
      <c r="DR255" s="144"/>
      <c r="DS255" s="144"/>
      <c r="DT255" s="144"/>
      <c r="DU255" s="144"/>
      <c r="DV255" s="144"/>
      <c r="DW255" s="144"/>
      <c r="DX255" s="144"/>
      <c r="DY255" s="144"/>
      <c r="DZ255" s="144"/>
      <c r="EA255" s="144"/>
      <c r="EB255" s="144"/>
      <c r="EC255" s="144"/>
      <c r="ED255" s="144"/>
      <c r="EE255" s="144"/>
      <c r="EF255" s="144"/>
      <c r="EG255" s="144"/>
      <c r="EH255" s="144"/>
      <c r="EI255" s="144"/>
      <c r="EJ255" s="144"/>
      <c r="EK255" s="144"/>
      <c r="EL255" s="144"/>
      <c r="EM255" s="144"/>
      <c r="EN255" s="144"/>
      <c r="EO255" s="144"/>
      <c r="EP255" s="144"/>
      <c r="EQ255" s="144"/>
      <c r="ER255" s="144"/>
      <c r="ES255" s="144"/>
      <c r="ET255" s="144"/>
      <c r="EU255" s="144"/>
      <c r="EV255" s="144"/>
      <c r="EW255" s="144"/>
      <c r="EX255" s="144"/>
      <c r="EY255" s="144"/>
      <c r="EZ255" s="144"/>
      <c r="FA255" s="144"/>
      <c r="FB255" s="144"/>
      <c r="FC255" s="144"/>
      <c r="FD255" s="144"/>
      <c r="FE255" s="144"/>
      <c r="FF255" s="144"/>
      <c r="FG255" s="144"/>
      <c r="FH255" s="144"/>
      <c r="FI255" s="144"/>
      <c r="FJ255" s="144"/>
      <c r="FK255" s="144"/>
      <c r="FL255" s="144"/>
      <c r="FM255" s="144"/>
      <c r="FN255" s="144"/>
      <c r="FO255" s="144"/>
      <c r="FP255" s="144"/>
      <c r="FQ255" s="144"/>
      <c r="FR255" s="144"/>
      <c r="FS255" s="144"/>
      <c r="FT255" s="144"/>
      <c r="FU255" s="144"/>
      <c r="FV255" s="144"/>
      <c r="FW255" s="144"/>
      <c r="FX255" s="144"/>
      <c r="FY255" s="144"/>
      <c r="FZ255" s="144"/>
      <c r="GA255" s="144"/>
      <c r="GB255" s="144"/>
      <c r="GC255" s="144"/>
      <c r="GD255" s="144"/>
      <c r="GE255" s="144"/>
      <c r="GF255" s="144"/>
      <c r="GG255" s="144"/>
      <c r="GH255" s="144"/>
      <c r="GI255" s="144"/>
      <c r="GJ255" s="144"/>
      <c r="GK255" s="144"/>
      <c r="GL255" s="144"/>
      <c r="GM255" s="144"/>
      <c r="GN255" s="144"/>
      <c r="GO255" s="144"/>
      <c r="GP255" s="144"/>
      <c r="GQ255" s="144"/>
      <c r="GR255" s="144"/>
      <c r="GS255" s="144"/>
      <c r="GT255" s="144"/>
      <c r="GU255" s="144"/>
      <c r="GV255" s="144"/>
      <c r="GW255" s="144"/>
      <c r="GX255" s="144"/>
      <c r="GY255" s="144"/>
      <c r="GZ255" s="144"/>
      <c r="HA255" s="144"/>
      <c r="HB255" s="144"/>
      <c r="HC255" s="144"/>
      <c r="HD255" s="144"/>
      <c r="HE255" s="144"/>
      <c r="HF255" s="144"/>
      <c r="HG255" s="144"/>
      <c r="HH255" s="144"/>
      <c r="HI255" s="144"/>
      <c r="HJ255" s="144"/>
      <c r="HK255" s="144"/>
      <c r="HL255" s="144"/>
      <c r="HM255" s="144"/>
      <c r="HN255" s="144"/>
      <c r="HO255" s="144"/>
      <c r="HP255" s="144"/>
      <c r="HQ255" s="144"/>
      <c r="HR255" s="144"/>
      <c r="HS255" s="144"/>
      <c r="HT255" s="144"/>
      <c r="HU255" s="144"/>
      <c r="HV255" s="144"/>
      <c r="HW255" s="144"/>
      <c r="HX255" s="144"/>
      <c r="HY255" s="144"/>
      <c r="HZ255" s="144"/>
      <c r="IA255" s="144"/>
      <c r="IB255" s="144"/>
      <c r="IC255" s="144"/>
      <c r="ID255" s="144"/>
      <c r="IE255" s="144"/>
      <c r="IF255" s="144"/>
      <c r="IG255" s="144"/>
      <c r="IH255" s="144"/>
      <c r="II255" s="144"/>
      <c r="IJ255" s="144"/>
      <c r="IK255" s="144"/>
      <c r="IL255" s="144"/>
      <c r="IM255" s="144"/>
      <c r="IN255" s="144"/>
      <c r="IO255" s="144"/>
      <c r="IP255" s="144"/>
      <c r="IQ255" s="144"/>
      <c r="IR255" s="144"/>
      <c r="IS255" s="144"/>
      <c r="IT255" s="144"/>
      <c r="IU255" s="144"/>
      <c r="IV255" s="144"/>
    </row>
    <row r="256" spans="1:256">
      <c r="A256" s="75">
        <v>22</v>
      </c>
      <c r="B256" s="216" t="s">
        <v>1255</v>
      </c>
      <c r="C256" s="65" t="s">
        <v>1241</v>
      </c>
      <c r="D256" s="157" t="s">
        <v>1242</v>
      </c>
      <c r="E256" s="57">
        <v>1</v>
      </c>
      <c r="F256" s="75"/>
      <c r="G256" s="75"/>
      <c r="H256" s="75"/>
      <c r="I256" s="75"/>
      <c r="J256" s="75"/>
      <c r="K256" s="75"/>
      <c r="L256" s="75"/>
      <c r="M256" s="75"/>
      <c r="N256" s="197">
        <v>0.04</v>
      </c>
      <c r="O256" s="197">
        <v>0.03</v>
      </c>
      <c r="P256" s="197">
        <v>2.5000000000000001E-2</v>
      </c>
      <c r="Q256" s="200">
        <v>5</v>
      </c>
      <c r="R256" s="450">
        <f t="shared" si="6"/>
        <v>0.2</v>
      </c>
      <c r="S256" s="227"/>
      <c r="T256" s="144"/>
      <c r="U256" s="144"/>
      <c r="V256" s="144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  <c r="AJ256" s="144"/>
      <c r="AK256" s="144"/>
      <c r="AL256" s="144"/>
      <c r="AM256" s="144"/>
      <c r="AN256" s="144"/>
      <c r="AO256" s="144"/>
      <c r="AP256" s="144"/>
      <c r="AQ256" s="144"/>
      <c r="AR256" s="144"/>
      <c r="AS256" s="144"/>
      <c r="AT256" s="144"/>
      <c r="AU256" s="144"/>
      <c r="AV256" s="144"/>
      <c r="AW256" s="144"/>
      <c r="AX256" s="144"/>
      <c r="AY256" s="144"/>
      <c r="AZ256" s="144"/>
      <c r="BA256" s="144"/>
      <c r="BB256" s="144"/>
      <c r="BC256" s="144"/>
      <c r="BD256" s="144"/>
      <c r="BE256" s="144"/>
      <c r="BF256" s="144"/>
      <c r="BG256" s="144"/>
      <c r="BH256" s="144"/>
      <c r="BI256" s="144"/>
      <c r="BJ256" s="144"/>
      <c r="BK256" s="144"/>
      <c r="BL256" s="144"/>
      <c r="BM256" s="144"/>
      <c r="BN256" s="144"/>
      <c r="BO256" s="144"/>
      <c r="BP256" s="144"/>
      <c r="BQ256" s="144"/>
      <c r="BR256" s="144"/>
      <c r="BS256" s="144"/>
      <c r="BT256" s="144"/>
      <c r="BU256" s="144"/>
      <c r="BV256" s="144"/>
      <c r="BW256" s="144"/>
      <c r="BX256" s="144"/>
      <c r="BY256" s="144"/>
      <c r="BZ256" s="144"/>
      <c r="CA256" s="144"/>
      <c r="CB256" s="144"/>
      <c r="CC256" s="144"/>
      <c r="CD256" s="144"/>
      <c r="CE256" s="144"/>
      <c r="CF256" s="144"/>
      <c r="CG256" s="144"/>
      <c r="CH256" s="144"/>
      <c r="CI256" s="144"/>
      <c r="CJ256" s="144"/>
      <c r="CK256" s="144"/>
      <c r="CL256" s="144"/>
      <c r="CM256" s="144"/>
      <c r="CN256" s="144"/>
      <c r="CO256" s="144"/>
      <c r="CP256" s="144"/>
      <c r="CQ256" s="144"/>
      <c r="CR256" s="144"/>
      <c r="CS256" s="144"/>
      <c r="CT256" s="144"/>
      <c r="CU256" s="144"/>
      <c r="CV256" s="144"/>
      <c r="CW256" s="144"/>
      <c r="CX256" s="144"/>
      <c r="CY256" s="144"/>
      <c r="CZ256" s="144"/>
      <c r="DA256" s="144"/>
      <c r="DB256" s="144"/>
      <c r="DC256" s="144"/>
      <c r="DD256" s="144"/>
      <c r="DE256" s="144"/>
      <c r="DF256" s="144"/>
      <c r="DG256" s="144"/>
      <c r="DH256" s="144"/>
      <c r="DI256" s="144"/>
      <c r="DJ256" s="144"/>
      <c r="DK256" s="144"/>
      <c r="DL256" s="144"/>
      <c r="DM256" s="144"/>
      <c r="DN256" s="144"/>
      <c r="DO256" s="144"/>
      <c r="DP256" s="144"/>
      <c r="DQ256" s="144"/>
      <c r="DR256" s="144"/>
      <c r="DS256" s="144"/>
      <c r="DT256" s="144"/>
      <c r="DU256" s="144"/>
      <c r="DV256" s="144"/>
      <c r="DW256" s="144"/>
      <c r="DX256" s="144"/>
      <c r="DY256" s="144"/>
      <c r="DZ256" s="144"/>
      <c r="EA256" s="144"/>
      <c r="EB256" s="144"/>
      <c r="EC256" s="144"/>
      <c r="ED256" s="144"/>
      <c r="EE256" s="144"/>
      <c r="EF256" s="144"/>
      <c r="EG256" s="144"/>
      <c r="EH256" s="144"/>
      <c r="EI256" s="144"/>
      <c r="EJ256" s="144"/>
      <c r="EK256" s="144"/>
      <c r="EL256" s="144"/>
      <c r="EM256" s="144"/>
      <c r="EN256" s="144"/>
      <c r="EO256" s="144"/>
      <c r="EP256" s="144"/>
      <c r="EQ256" s="144"/>
      <c r="ER256" s="144"/>
      <c r="ES256" s="144"/>
      <c r="ET256" s="144"/>
      <c r="EU256" s="144"/>
      <c r="EV256" s="144"/>
      <c r="EW256" s="144"/>
      <c r="EX256" s="144"/>
      <c r="EY256" s="144"/>
      <c r="EZ256" s="144"/>
      <c r="FA256" s="144"/>
      <c r="FB256" s="144"/>
      <c r="FC256" s="144"/>
      <c r="FD256" s="144"/>
      <c r="FE256" s="144"/>
      <c r="FF256" s="144"/>
      <c r="FG256" s="144"/>
      <c r="FH256" s="144"/>
      <c r="FI256" s="144"/>
      <c r="FJ256" s="144"/>
      <c r="FK256" s="144"/>
      <c r="FL256" s="144"/>
      <c r="FM256" s="144"/>
      <c r="FN256" s="144"/>
      <c r="FO256" s="144"/>
      <c r="FP256" s="144"/>
      <c r="FQ256" s="144"/>
      <c r="FR256" s="144"/>
      <c r="FS256" s="144"/>
      <c r="FT256" s="144"/>
      <c r="FU256" s="144"/>
      <c r="FV256" s="144"/>
      <c r="FW256" s="144"/>
      <c r="FX256" s="144"/>
      <c r="FY256" s="144"/>
      <c r="FZ256" s="144"/>
      <c r="GA256" s="144"/>
      <c r="GB256" s="144"/>
      <c r="GC256" s="144"/>
      <c r="GD256" s="144"/>
      <c r="GE256" s="144"/>
      <c r="GF256" s="144"/>
      <c r="GG256" s="144"/>
      <c r="GH256" s="144"/>
      <c r="GI256" s="144"/>
      <c r="GJ256" s="144"/>
      <c r="GK256" s="144"/>
      <c r="GL256" s="144"/>
      <c r="GM256" s="144"/>
      <c r="GN256" s="144"/>
      <c r="GO256" s="144"/>
      <c r="GP256" s="144"/>
      <c r="GQ256" s="144"/>
      <c r="GR256" s="144"/>
      <c r="GS256" s="144"/>
      <c r="GT256" s="144"/>
      <c r="GU256" s="144"/>
      <c r="GV256" s="144"/>
      <c r="GW256" s="144"/>
      <c r="GX256" s="144"/>
      <c r="GY256" s="144"/>
      <c r="GZ256" s="144"/>
      <c r="HA256" s="144"/>
      <c r="HB256" s="144"/>
      <c r="HC256" s="144"/>
      <c r="HD256" s="144"/>
      <c r="HE256" s="144"/>
      <c r="HF256" s="144"/>
      <c r="HG256" s="144"/>
      <c r="HH256" s="144"/>
      <c r="HI256" s="144"/>
      <c r="HJ256" s="144"/>
      <c r="HK256" s="144"/>
      <c r="HL256" s="144"/>
      <c r="HM256" s="144"/>
      <c r="HN256" s="144"/>
      <c r="HO256" s="144"/>
      <c r="HP256" s="144"/>
      <c r="HQ256" s="144"/>
      <c r="HR256" s="144"/>
      <c r="HS256" s="144"/>
      <c r="HT256" s="144"/>
      <c r="HU256" s="144"/>
      <c r="HV256" s="144"/>
      <c r="HW256" s="144"/>
      <c r="HX256" s="144"/>
      <c r="HY256" s="144"/>
      <c r="HZ256" s="144"/>
      <c r="IA256" s="144"/>
      <c r="IB256" s="144"/>
      <c r="IC256" s="144"/>
      <c r="ID256" s="144"/>
      <c r="IE256" s="144"/>
      <c r="IF256" s="144"/>
      <c r="IG256" s="144"/>
      <c r="IH256" s="144"/>
      <c r="II256" s="144"/>
      <c r="IJ256" s="144"/>
      <c r="IK256" s="144"/>
      <c r="IL256" s="144"/>
      <c r="IM256" s="144"/>
      <c r="IN256" s="144"/>
      <c r="IO256" s="144"/>
      <c r="IP256" s="144"/>
      <c r="IQ256" s="144"/>
      <c r="IR256" s="144"/>
      <c r="IS256" s="144"/>
      <c r="IT256" s="144"/>
      <c r="IU256" s="144"/>
      <c r="IV256" s="144"/>
    </row>
    <row r="257" spans="1:256">
      <c r="A257" s="75">
        <v>23</v>
      </c>
      <c r="B257" s="216" t="s">
        <v>1256</v>
      </c>
      <c r="C257" s="65" t="s">
        <v>1241</v>
      </c>
      <c r="D257" s="157" t="s">
        <v>1242</v>
      </c>
      <c r="E257" s="57">
        <v>1</v>
      </c>
      <c r="F257" s="75"/>
      <c r="G257" s="75"/>
      <c r="H257" s="75"/>
      <c r="I257" s="75"/>
      <c r="J257" s="75"/>
      <c r="K257" s="75"/>
      <c r="L257" s="75"/>
      <c r="M257" s="75"/>
      <c r="N257" s="197">
        <v>0.04</v>
      </c>
      <c r="O257" s="197">
        <v>0.03</v>
      </c>
      <c r="P257" s="197">
        <v>2.5000000000000001E-2</v>
      </c>
      <c r="Q257" s="200">
        <v>5</v>
      </c>
      <c r="R257" s="450">
        <f t="shared" si="6"/>
        <v>0.2</v>
      </c>
      <c r="S257" s="227"/>
      <c r="T257" s="144"/>
      <c r="U257" s="144"/>
      <c r="V257" s="144"/>
      <c r="W257" s="144"/>
      <c r="X257" s="144"/>
      <c r="Y257" s="144"/>
      <c r="Z257" s="144"/>
      <c r="AA257" s="144"/>
      <c r="AB257" s="144"/>
      <c r="AC257" s="144"/>
      <c r="AD257" s="144"/>
      <c r="AE257" s="144"/>
      <c r="AF257" s="144"/>
      <c r="AG257" s="144"/>
      <c r="AH257" s="144"/>
      <c r="AI257" s="144"/>
      <c r="AJ257" s="144"/>
      <c r="AK257" s="144"/>
      <c r="AL257" s="144"/>
      <c r="AM257" s="144"/>
      <c r="AN257" s="144"/>
      <c r="AO257" s="144"/>
      <c r="AP257" s="144"/>
      <c r="AQ257" s="144"/>
      <c r="AR257" s="144"/>
      <c r="AS257" s="144"/>
      <c r="AT257" s="144"/>
      <c r="AU257" s="144"/>
      <c r="AV257" s="144"/>
      <c r="AW257" s="144"/>
      <c r="AX257" s="144"/>
      <c r="AY257" s="144"/>
      <c r="AZ257" s="144"/>
      <c r="BA257" s="144"/>
      <c r="BB257" s="144"/>
      <c r="BC257" s="144"/>
      <c r="BD257" s="144"/>
      <c r="BE257" s="144"/>
      <c r="BF257" s="144"/>
      <c r="BG257" s="144"/>
      <c r="BH257" s="144"/>
      <c r="BI257" s="144"/>
      <c r="BJ257" s="144"/>
      <c r="BK257" s="144"/>
      <c r="BL257" s="144"/>
      <c r="BM257" s="144"/>
      <c r="BN257" s="144"/>
      <c r="BO257" s="144"/>
      <c r="BP257" s="144"/>
      <c r="BQ257" s="144"/>
      <c r="BR257" s="144"/>
      <c r="BS257" s="144"/>
      <c r="BT257" s="144"/>
      <c r="BU257" s="144"/>
      <c r="BV257" s="144"/>
      <c r="BW257" s="144"/>
      <c r="BX257" s="144"/>
      <c r="BY257" s="144"/>
      <c r="BZ257" s="144"/>
      <c r="CA257" s="144"/>
      <c r="CB257" s="144"/>
      <c r="CC257" s="144"/>
      <c r="CD257" s="144"/>
      <c r="CE257" s="144"/>
      <c r="CF257" s="144"/>
      <c r="CG257" s="144"/>
      <c r="CH257" s="144"/>
      <c r="CI257" s="144"/>
      <c r="CJ257" s="144"/>
      <c r="CK257" s="144"/>
      <c r="CL257" s="144"/>
      <c r="CM257" s="144"/>
      <c r="CN257" s="144"/>
      <c r="CO257" s="144"/>
      <c r="CP257" s="144"/>
      <c r="CQ257" s="144"/>
      <c r="CR257" s="144"/>
      <c r="CS257" s="144"/>
      <c r="CT257" s="144"/>
      <c r="CU257" s="144"/>
      <c r="CV257" s="144"/>
      <c r="CW257" s="144"/>
      <c r="CX257" s="144"/>
      <c r="CY257" s="144"/>
      <c r="CZ257" s="144"/>
      <c r="DA257" s="144"/>
      <c r="DB257" s="144"/>
      <c r="DC257" s="144"/>
      <c r="DD257" s="144"/>
      <c r="DE257" s="144"/>
      <c r="DF257" s="144"/>
      <c r="DG257" s="144"/>
      <c r="DH257" s="144"/>
      <c r="DI257" s="144"/>
      <c r="DJ257" s="144"/>
      <c r="DK257" s="144"/>
      <c r="DL257" s="144"/>
      <c r="DM257" s="144"/>
      <c r="DN257" s="144"/>
      <c r="DO257" s="144"/>
      <c r="DP257" s="144"/>
      <c r="DQ257" s="144"/>
      <c r="DR257" s="144"/>
      <c r="DS257" s="144"/>
      <c r="DT257" s="144"/>
      <c r="DU257" s="144"/>
      <c r="DV257" s="144"/>
      <c r="DW257" s="144"/>
      <c r="DX257" s="144"/>
      <c r="DY257" s="144"/>
      <c r="DZ257" s="144"/>
      <c r="EA257" s="144"/>
      <c r="EB257" s="144"/>
      <c r="EC257" s="144"/>
      <c r="ED257" s="144"/>
      <c r="EE257" s="144"/>
      <c r="EF257" s="144"/>
      <c r="EG257" s="144"/>
      <c r="EH257" s="144"/>
      <c r="EI257" s="144"/>
      <c r="EJ257" s="144"/>
      <c r="EK257" s="144"/>
      <c r="EL257" s="144"/>
      <c r="EM257" s="144"/>
      <c r="EN257" s="144"/>
      <c r="EO257" s="144"/>
      <c r="EP257" s="144"/>
      <c r="EQ257" s="144"/>
      <c r="ER257" s="144"/>
      <c r="ES257" s="144"/>
      <c r="ET257" s="144"/>
      <c r="EU257" s="144"/>
      <c r="EV257" s="144"/>
      <c r="EW257" s="144"/>
      <c r="EX257" s="144"/>
      <c r="EY257" s="144"/>
      <c r="EZ257" s="144"/>
      <c r="FA257" s="144"/>
      <c r="FB257" s="144"/>
      <c r="FC257" s="144"/>
      <c r="FD257" s="144"/>
      <c r="FE257" s="144"/>
      <c r="FF257" s="144"/>
      <c r="FG257" s="144"/>
      <c r="FH257" s="144"/>
      <c r="FI257" s="144"/>
      <c r="FJ257" s="144"/>
      <c r="FK257" s="144"/>
      <c r="FL257" s="144"/>
      <c r="FM257" s="144"/>
      <c r="FN257" s="144"/>
      <c r="FO257" s="144"/>
      <c r="FP257" s="144"/>
      <c r="FQ257" s="144"/>
      <c r="FR257" s="144"/>
      <c r="FS257" s="144"/>
      <c r="FT257" s="144"/>
      <c r="FU257" s="144"/>
      <c r="FV257" s="144"/>
      <c r="FW257" s="144"/>
      <c r="FX257" s="144"/>
      <c r="FY257" s="144"/>
      <c r="FZ257" s="144"/>
      <c r="GA257" s="144"/>
      <c r="GB257" s="144"/>
      <c r="GC257" s="144"/>
      <c r="GD257" s="144"/>
      <c r="GE257" s="144"/>
      <c r="GF257" s="144"/>
      <c r="GG257" s="144"/>
      <c r="GH257" s="144"/>
      <c r="GI257" s="144"/>
      <c r="GJ257" s="144"/>
      <c r="GK257" s="144"/>
      <c r="GL257" s="144"/>
      <c r="GM257" s="144"/>
      <c r="GN257" s="144"/>
      <c r="GO257" s="144"/>
      <c r="GP257" s="144"/>
      <c r="GQ257" s="144"/>
      <c r="GR257" s="144"/>
      <c r="GS257" s="144"/>
      <c r="GT257" s="144"/>
      <c r="GU257" s="144"/>
      <c r="GV257" s="144"/>
      <c r="GW257" s="144"/>
      <c r="GX257" s="144"/>
      <c r="GY257" s="144"/>
      <c r="GZ257" s="144"/>
      <c r="HA257" s="144"/>
      <c r="HB257" s="144"/>
      <c r="HC257" s="144"/>
      <c r="HD257" s="144"/>
      <c r="HE257" s="144"/>
      <c r="HF257" s="144"/>
      <c r="HG257" s="144"/>
      <c r="HH257" s="144"/>
      <c r="HI257" s="144"/>
      <c r="HJ257" s="144"/>
      <c r="HK257" s="144"/>
      <c r="HL257" s="144"/>
      <c r="HM257" s="144"/>
      <c r="HN257" s="144"/>
      <c r="HO257" s="144"/>
      <c r="HP257" s="144"/>
      <c r="HQ257" s="144"/>
      <c r="HR257" s="144"/>
      <c r="HS257" s="144"/>
      <c r="HT257" s="144"/>
      <c r="HU257" s="144"/>
      <c r="HV257" s="144"/>
      <c r="HW257" s="144"/>
      <c r="HX257" s="144"/>
      <c r="HY257" s="144"/>
      <c r="HZ257" s="144"/>
      <c r="IA257" s="144"/>
      <c r="IB257" s="144"/>
      <c r="IC257" s="144"/>
      <c r="ID257" s="144"/>
      <c r="IE257" s="144"/>
      <c r="IF257" s="144"/>
      <c r="IG257" s="144"/>
      <c r="IH257" s="144"/>
      <c r="II257" s="144"/>
      <c r="IJ257" s="144"/>
      <c r="IK257" s="144"/>
      <c r="IL257" s="144"/>
      <c r="IM257" s="144"/>
      <c r="IN257" s="144"/>
      <c r="IO257" s="144"/>
      <c r="IP257" s="144"/>
      <c r="IQ257" s="144"/>
      <c r="IR257" s="144"/>
      <c r="IS257" s="144"/>
      <c r="IT257" s="144"/>
      <c r="IU257" s="144"/>
      <c r="IV257" s="144"/>
    </row>
    <row r="258" spans="1:256">
      <c r="A258" s="75">
        <v>24</v>
      </c>
      <c r="B258" s="216" t="s">
        <v>1257</v>
      </c>
      <c r="C258" s="65" t="s">
        <v>1241</v>
      </c>
      <c r="D258" s="157" t="s">
        <v>1242</v>
      </c>
      <c r="E258" s="57">
        <v>1</v>
      </c>
      <c r="F258" s="75"/>
      <c r="G258" s="75"/>
      <c r="H258" s="75"/>
      <c r="I258" s="75"/>
      <c r="J258" s="75"/>
      <c r="K258" s="75"/>
      <c r="L258" s="75"/>
      <c r="M258" s="75"/>
      <c r="N258" s="197">
        <v>0.04</v>
      </c>
      <c r="O258" s="197">
        <v>0.03</v>
      </c>
      <c r="P258" s="197">
        <v>2.5000000000000001E-2</v>
      </c>
      <c r="Q258" s="200">
        <v>5</v>
      </c>
      <c r="R258" s="450">
        <f t="shared" si="6"/>
        <v>0.2</v>
      </c>
      <c r="S258" s="227"/>
      <c r="T258" s="144"/>
      <c r="U258" s="144"/>
      <c r="V258" s="144"/>
      <c r="W258" s="144"/>
      <c r="X258" s="144"/>
      <c r="Y258" s="144"/>
      <c r="Z258" s="144"/>
      <c r="AA258" s="144"/>
      <c r="AB258" s="144"/>
      <c r="AC258" s="144"/>
      <c r="AD258" s="144"/>
      <c r="AE258" s="144"/>
      <c r="AF258" s="144"/>
      <c r="AG258" s="144"/>
      <c r="AH258" s="144"/>
      <c r="AI258" s="144"/>
      <c r="AJ258" s="144"/>
      <c r="AK258" s="144"/>
      <c r="AL258" s="144"/>
      <c r="AM258" s="144"/>
      <c r="AN258" s="144"/>
      <c r="AO258" s="144"/>
      <c r="AP258" s="144"/>
      <c r="AQ258" s="144"/>
      <c r="AR258" s="144"/>
      <c r="AS258" s="144"/>
      <c r="AT258" s="144"/>
      <c r="AU258" s="144"/>
      <c r="AV258" s="144"/>
      <c r="AW258" s="144"/>
      <c r="AX258" s="144"/>
      <c r="AY258" s="144"/>
      <c r="AZ258" s="144"/>
      <c r="BA258" s="144"/>
      <c r="BB258" s="144"/>
      <c r="BC258" s="144"/>
      <c r="BD258" s="144"/>
      <c r="BE258" s="144"/>
      <c r="BF258" s="144"/>
      <c r="BG258" s="144"/>
      <c r="BH258" s="144"/>
      <c r="BI258" s="144"/>
      <c r="BJ258" s="144"/>
      <c r="BK258" s="144"/>
      <c r="BL258" s="144"/>
      <c r="BM258" s="144"/>
      <c r="BN258" s="144"/>
      <c r="BO258" s="144"/>
      <c r="BP258" s="144"/>
      <c r="BQ258" s="144"/>
      <c r="BR258" s="144"/>
      <c r="BS258" s="144"/>
      <c r="BT258" s="144"/>
      <c r="BU258" s="144"/>
      <c r="BV258" s="144"/>
      <c r="BW258" s="144"/>
      <c r="BX258" s="144"/>
      <c r="BY258" s="144"/>
      <c r="BZ258" s="144"/>
      <c r="CA258" s="144"/>
      <c r="CB258" s="144"/>
      <c r="CC258" s="144"/>
      <c r="CD258" s="144"/>
      <c r="CE258" s="144"/>
      <c r="CF258" s="144"/>
      <c r="CG258" s="144"/>
      <c r="CH258" s="144"/>
      <c r="CI258" s="144"/>
      <c r="CJ258" s="144"/>
      <c r="CK258" s="144"/>
      <c r="CL258" s="144"/>
      <c r="CM258" s="144"/>
      <c r="CN258" s="144"/>
      <c r="CO258" s="144"/>
      <c r="CP258" s="144"/>
      <c r="CQ258" s="144"/>
      <c r="CR258" s="144"/>
      <c r="CS258" s="144"/>
      <c r="CT258" s="144"/>
      <c r="CU258" s="144"/>
      <c r="CV258" s="144"/>
      <c r="CW258" s="144"/>
      <c r="CX258" s="144"/>
      <c r="CY258" s="144"/>
      <c r="CZ258" s="144"/>
      <c r="DA258" s="144"/>
      <c r="DB258" s="144"/>
      <c r="DC258" s="144"/>
      <c r="DD258" s="144"/>
      <c r="DE258" s="144"/>
      <c r="DF258" s="144"/>
      <c r="DG258" s="144"/>
      <c r="DH258" s="144"/>
      <c r="DI258" s="144"/>
      <c r="DJ258" s="144"/>
      <c r="DK258" s="144"/>
      <c r="DL258" s="144"/>
      <c r="DM258" s="144"/>
      <c r="DN258" s="144"/>
      <c r="DO258" s="144"/>
      <c r="DP258" s="144"/>
      <c r="DQ258" s="144"/>
      <c r="DR258" s="144"/>
      <c r="DS258" s="144"/>
      <c r="DT258" s="144"/>
      <c r="DU258" s="144"/>
      <c r="DV258" s="144"/>
      <c r="DW258" s="144"/>
      <c r="DX258" s="144"/>
      <c r="DY258" s="144"/>
      <c r="DZ258" s="144"/>
      <c r="EA258" s="144"/>
      <c r="EB258" s="144"/>
      <c r="EC258" s="144"/>
      <c r="ED258" s="144"/>
      <c r="EE258" s="144"/>
      <c r="EF258" s="144"/>
      <c r="EG258" s="144"/>
      <c r="EH258" s="144"/>
      <c r="EI258" s="144"/>
      <c r="EJ258" s="144"/>
      <c r="EK258" s="144"/>
      <c r="EL258" s="144"/>
      <c r="EM258" s="144"/>
      <c r="EN258" s="144"/>
      <c r="EO258" s="144"/>
      <c r="EP258" s="144"/>
      <c r="EQ258" s="144"/>
      <c r="ER258" s="144"/>
      <c r="ES258" s="144"/>
      <c r="ET258" s="144"/>
      <c r="EU258" s="144"/>
      <c r="EV258" s="144"/>
      <c r="EW258" s="144"/>
      <c r="EX258" s="144"/>
      <c r="EY258" s="144"/>
      <c r="EZ258" s="144"/>
      <c r="FA258" s="144"/>
      <c r="FB258" s="144"/>
      <c r="FC258" s="144"/>
      <c r="FD258" s="144"/>
      <c r="FE258" s="144"/>
      <c r="FF258" s="144"/>
      <c r="FG258" s="144"/>
      <c r="FH258" s="144"/>
      <c r="FI258" s="144"/>
      <c r="FJ258" s="144"/>
      <c r="FK258" s="144"/>
      <c r="FL258" s="144"/>
      <c r="FM258" s="144"/>
      <c r="FN258" s="144"/>
      <c r="FO258" s="144"/>
      <c r="FP258" s="144"/>
      <c r="FQ258" s="144"/>
      <c r="FR258" s="144"/>
      <c r="FS258" s="144"/>
      <c r="FT258" s="144"/>
      <c r="FU258" s="144"/>
      <c r="FV258" s="144"/>
      <c r="FW258" s="144"/>
      <c r="FX258" s="144"/>
      <c r="FY258" s="144"/>
      <c r="FZ258" s="144"/>
      <c r="GA258" s="144"/>
      <c r="GB258" s="144"/>
      <c r="GC258" s="144"/>
      <c r="GD258" s="144"/>
      <c r="GE258" s="144"/>
      <c r="GF258" s="144"/>
      <c r="GG258" s="144"/>
      <c r="GH258" s="144"/>
      <c r="GI258" s="144"/>
      <c r="GJ258" s="144"/>
      <c r="GK258" s="144"/>
      <c r="GL258" s="144"/>
      <c r="GM258" s="144"/>
      <c r="GN258" s="144"/>
      <c r="GO258" s="144"/>
      <c r="GP258" s="144"/>
      <c r="GQ258" s="144"/>
      <c r="GR258" s="144"/>
      <c r="GS258" s="144"/>
      <c r="GT258" s="144"/>
      <c r="GU258" s="144"/>
      <c r="GV258" s="144"/>
      <c r="GW258" s="144"/>
      <c r="GX258" s="144"/>
      <c r="GY258" s="144"/>
      <c r="GZ258" s="144"/>
      <c r="HA258" s="144"/>
      <c r="HB258" s="144"/>
      <c r="HC258" s="144"/>
      <c r="HD258" s="144"/>
      <c r="HE258" s="144"/>
      <c r="HF258" s="144"/>
      <c r="HG258" s="144"/>
      <c r="HH258" s="144"/>
      <c r="HI258" s="144"/>
      <c r="HJ258" s="144"/>
      <c r="HK258" s="144"/>
      <c r="HL258" s="144"/>
      <c r="HM258" s="144"/>
      <c r="HN258" s="144"/>
      <c r="HO258" s="144"/>
      <c r="HP258" s="144"/>
      <c r="HQ258" s="144"/>
      <c r="HR258" s="144"/>
      <c r="HS258" s="144"/>
      <c r="HT258" s="144"/>
      <c r="HU258" s="144"/>
      <c r="HV258" s="144"/>
      <c r="HW258" s="144"/>
      <c r="HX258" s="144"/>
      <c r="HY258" s="144"/>
      <c r="HZ258" s="144"/>
      <c r="IA258" s="144"/>
      <c r="IB258" s="144"/>
      <c r="IC258" s="144"/>
      <c r="ID258" s="144"/>
      <c r="IE258" s="144"/>
      <c r="IF258" s="144"/>
      <c r="IG258" s="144"/>
      <c r="IH258" s="144"/>
      <c r="II258" s="144"/>
      <c r="IJ258" s="144"/>
      <c r="IK258" s="144"/>
      <c r="IL258" s="144"/>
      <c r="IM258" s="144"/>
      <c r="IN258" s="144"/>
      <c r="IO258" s="144"/>
      <c r="IP258" s="144"/>
      <c r="IQ258" s="144"/>
      <c r="IR258" s="144"/>
      <c r="IS258" s="144"/>
      <c r="IT258" s="144"/>
      <c r="IU258" s="144"/>
      <c r="IV258" s="144"/>
    </row>
    <row r="259" spans="1:256">
      <c r="A259" s="75">
        <v>25</v>
      </c>
      <c r="B259" s="216" t="s">
        <v>1258</v>
      </c>
      <c r="C259" s="65" t="s">
        <v>1241</v>
      </c>
      <c r="D259" s="157" t="s">
        <v>1242</v>
      </c>
      <c r="E259" s="57">
        <v>1</v>
      </c>
      <c r="F259" s="75"/>
      <c r="G259" s="75"/>
      <c r="H259" s="75"/>
      <c r="I259" s="75"/>
      <c r="J259" s="75"/>
      <c r="K259" s="75"/>
      <c r="L259" s="75"/>
      <c r="M259" s="75"/>
      <c r="N259" s="197">
        <v>0.04</v>
      </c>
      <c r="O259" s="197">
        <v>0.03</v>
      </c>
      <c r="P259" s="197">
        <v>2.5000000000000001E-2</v>
      </c>
      <c r="Q259" s="200">
        <v>5</v>
      </c>
      <c r="R259" s="450">
        <f t="shared" si="6"/>
        <v>0.2</v>
      </c>
      <c r="S259" s="227"/>
      <c r="T259" s="144"/>
      <c r="U259" s="144"/>
      <c r="V259" s="144"/>
      <c r="W259" s="144"/>
      <c r="X259" s="144"/>
      <c r="Y259" s="144"/>
      <c r="Z259" s="144"/>
      <c r="AA259" s="144"/>
      <c r="AB259" s="144"/>
      <c r="AC259" s="144"/>
      <c r="AD259" s="144"/>
      <c r="AE259" s="144"/>
      <c r="AF259" s="144"/>
      <c r="AG259" s="144"/>
      <c r="AH259" s="144"/>
      <c r="AI259" s="144"/>
      <c r="AJ259" s="144"/>
      <c r="AK259" s="144"/>
      <c r="AL259" s="144"/>
      <c r="AM259" s="144"/>
      <c r="AN259" s="144"/>
      <c r="AO259" s="144"/>
      <c r="AP259" s="144"/>
      <c r="AQ259" s="144"/>
      <c r="AR259" s="144"/>
      <c r="AS259" s="144"/>
      <c r="AT259" s="144"/>
      <c r="AU259" s="144"/>
      <c r="AV259" s="144"/>
      <c r="AW259" s="144"/>
      <c r="AX259" s="144"/>
      <c r="AY259" s="144"/>
      <c r="AZ259" s="144"/>
      <c r="BA259" s="144"/>
      <c r="BB259" s="144"/>
      <c r="BC259" s="144"/>
      <c r="BD259" s="144"/>
      <c r="BE259" s="144"/>
      <c r="BF259" s="144"/>
      <c r="BG259" s="144"/>
      <c r="BH259" s="144"/>
      <c r="BI259" s="144"/>
      <c r="BJ259" s="144"/>
      <c r="BK259" s="144"/>
      <c r="BL259" s="144"/>
      <c r="BM259" s="144"/>
      <c r="BN259" s="144"/>
      <c r="BO259" s="144"/>
      <c r="BP259" s="144"/>
      <c r="BQ259" s="144"/>
      <c r="BR259" s="144"/>
      <c r="BS259" s="144"/>
      <c r="BT259" s="144"/>
      <c r="BU259" s="144"/>
      <c r="BV259" s="144"/>
      <c r="BW259" s="144"/>
      <c r="BX259" s="144"/>
      <c r="BY259" s="144"/>
      <c r="BZ259" s="144"/>
      <c r="CA259" s="144"/>
      <c r="CB259" s="144"/>
      <c r="CC259" s="144"/>
      <c r="CD259" s="144"/>
      <c r="CE259" s="144"/>
      <c r="CF259" s="144"/>
      <c r="CG259" s="144"/>
      <c r="CH259" s="144"/>
      <c r="CI259" s="144"/>
      <c r="CJ259" s="144"/>
      <c r="CK259" s="144"/>
      <c r="CL259" s="144"/>
      <c r="CM259" s="144"/>
      <c r="CN259" s="144"/>
      <c r="CO259" s="144"/>
      <c r="CP259" s="144"/>
      <c r="CQ259" s="144"/>
      <c r="CR259" s="144"/>
      <c r="CS259" s="144"/>
      <c r="CT259" s="144"/>
      <c r="CU259" s="144"/>
      <c r="CV259" s="144"/>
      <c r="CW259" s="144"/>
      <c r="CX259" s="144"/>
      <c r="CY259" s="144"/>
      <c r="CZ259" s="144"/>
      <c r="DA259" s="144"/>
      <c r="DB259" s="144"/>
      <c r="DC259" s="144"/>
      <c r="DD259" s="144"/>
      <c r="DE259" s="144"/>
      <c r="DF259" s="144"/>
      <c r="DG259" s="144"/>
      <c r="DH259" s="144"/>
      <c r="DI259" s="144"/>
      <c r="DJ259" s="144"/>
      <c r="DK259" s="144"/>
      <c r="DL259" s="144"/>
      <c r="DM259" s="144"/>
      <c r="DN259" s="144"/>
      <c r="DO259" s="144"/>
      <c r="DP259" s="144"/>
      <c r="DQ259" s="144"/>
      <c r="DR259" s="144"/>
      <c r="DS259" s="144"/>
      <c r="DT259" s="144"/>
      <c r="DU259" s="144"/>
      <c r="DV259" s="144"/>
      <c r="DW259" s="144"/>
      <c r="DX259" s="144"/>
      <c r="DY259" s="144"/>
      <c r="DZ259" s="144"/>
      <c r="EA259" s="144"/>
      <c r="EB259" s="144"/>
      <c r="EC259" s="144"/>
      <c r="ED259" s="144"/>
      <c r="EE259" s="144"/>
      <c r="EF259" s="144"/>
      <c r="EG259" s="144"/>
      <c r="EH259" s="144"/>
      <c r="EI259" s="144"/>
      <c r="EJ259" s="144"/>
      <c r="EK259" s="144"/>
      <c r="EL259" s="144"/>
      <c r="EM259" s="144"/>
      <c r="EN259" s="144"/>
      <c r="EO259" s="144"/>
      <c r="EP259" s="144"/>
      <c r="EQ259" s="144"/>
      <c r="ER259" s="144"/>
      <c r="ES259" s="144"/>
      <c r="ET259" s="144"/>
      <c r="EU259" s="144"/>
      <c r="EV259" s="144"/>
      <c r="EW259" s="144"/>
      <c r="EX259" s="144"/>
      <c r="EY259" s="144"/>
      <c r="EZ259" s="144"/>
      <c r="FA259" s="144"/>
      <c r="FB259" s="144"/>
      <c r="FC259" s="144"/>
      <c r="FD259" s="144"/>
      <c r="FE259" s="144"/>
      <c r="FF259" s="144"/>
      <c r="FG259" s="144"/>
      <c r="FH259" s="144"/>
      <c r="FI259" s="144"/>
      <c r="FJ259" s="144"/>
      <c r="FK259" s="144"/>
      <c r="FL259" s="144"/>
      <c r="FM259" s="144"/>
      <c r="FN259" s="144"/>
      <c r="FO259" s="144"/>
      <c r="FP259" s="144"/>
      <c r="FQ259" s="144"/>
      <c r="FR259" s="144"/>
      <c r="FS259" s="144"/>
      <c r="FT259" s="144"/>
      <c r="FU259" s="144"/>
      <c r="FV259" s="144"/>
      <c r="FW259" s="144"/>
      <c r="FX259" s="144"/>
      <c r="FY259" s="144"/>
      <c r="FZ259" s="144"/>
      <c r="GA259" s="144"/>
      <c r="GB259" s="144"/>
      <c r="GC259" s="144"/>
      <c r="GD259" s="144"/>
      <c r="GE259" s="144"/>
      <c r="GF259" s="144"/>
      <c r="GG259" s="144"/>
      <c r="GH259" s="144"/>
      <c r="GI259" s="144"/>
      <c r="GJ259" s="144"/>
      <c r="GK259" s="144"/>
      <c r="GL259" s="144"/>
      <c r="GM259" s="144"/>
      <c r="GN259" s="144"/>
      <c r="GO259" s="144"/>
      <c r="GP259" s="144"/>
      <c r="GQ259" s="144"/>
      <c r="GR259" s="144"/>
      <c r="GS259" s="144"/>
      <c r="GT259" s="144"/>
      <c r="GU259" s="144"/>
      <c r="GV259" s="144"/>
      <c r="GW259" s="144"/>
      <c r="GX259" s="144"/>
      <c r="GY259" s="144"/>
      <c r="GZ259" s="144"/>
      <c r="HA259" s="144"/>
      <c r="HB259" s="144"/>
      <c r="HC259" s="144"/>
      <c r="HD259" s="144"/>
      <c r="HE259" s="144"/>
      <c r="HF259" s="144"/>
      <c r="HG259" s="144"/>
      <c r="HH259" s="144"/>
      <c r="HI259" s="144"/>
      <c r="HJ259" s="144"/>
      <c r="HK259" s="144"/>
      <c r="HL259" s="144"/>
      <c r="HM259" s="144"/>
      <c r="HN259" s="144"/>
      <c r="HO259" s="144"/>
      <c r="HP259" s="144"/>
      <c r="HQ259" s="144"/>
      <c r="HR259" s="144"/>
      <c r="HS259" s="144"/>
      <c r="HT259" s="144"/>
      <c r="HU259" s="144"/>
      <c r="HV259" s="144"/>
      <c r="HW259" s="144"/>
      <c r="HX259" s="144"/>
      <c r="HY259" s="144"/>
      <c r="HZ259" s="144"/>
      <c r="IA259" s="144"/>
      <c r="IB259" s="144"/>
      <c r="IC259" s="144"/>
      <c r="ID259" s="144"/>
      <c r="IE259" s="144"/>
      <c r="IF259" s="144"/>
      <c r="IG259" s="144"/>
      <c r="IH259" s="144"/>
      <c r="II259" s="144"/>
      <c r="IJ259" s="144"/>
      <c r="IK259" s="144"/>
      <c r="IL259" s="144"/>
      <c r="IM259" s="144"/>
      <c r="IN259" s="144"/>
      <c r="IO259" s="144"/>
      <c r="IP259" s="144"/>
      <c r="IQ259" s="144"/>
      <c r="IR259" s="144"/>
      <c r="IS259" s="144"/>
      <c r="IT259" s="144"/>
      <c r="IU259" s="144"/>
      <c r="IV259" s="144"/>
    </row>
    <row r="260" spans="1:256">
      <c r="A260" s="75">
        <v>26</v>
      </c>
      <c r="B260" s="216" t="s">
        <v>1259</v>
      </c>
      <c r="C260" s="65" t="s">
        <v>1241</v>
      </c>
      <c r="D260" s="157" t="s">
        <v>1242</v>
      </c>
      <c r="E260" s="57">
        <v>1</v>
      </c>
      <c r="F260" s="75"/>
      <c r="G260" s="75"/>
      <c r="H260" s="75"/>
      <c r="I260" s="75"/>
      <c r="J260" s="75"/>
      <c r="K260" s="75"/>
      <c r="L260" s="75"/>
      <c r="M260" s="75"/>
      <c r="N260" s="197">
        <v>0.04</v>
      </c>
      <c r="O260" s="197">
        <v>0.03</v>
      </c>
      <c r="P260" s="197">
        <v>2.5000000000000001E-2</v>
      </c>
      <c r="Q260" s="200">
        <v>5</v>
      </c>
      <c r="R260" s="450">
        <f t="shared" si="6"/>
        <v>0.2</v>
      </c>
      <c r="S260" s="227"/>
      <c r="T260" s="144"/>
      <c r="U260" s="144"/>
      <c r="V260" s="144"/>
      <c r="W260" s="144"/>
      <c r="X260" s="144"/>
      <c r="Y260" s="144"/>
      <c r="Z260" s="144"/>
      <c r="AA260" s="144"/>
      <c r="AB260" s="144"/>
      <c r="AC260" s="144"/>
      <c r="AD260" s="144"/>
      <c r="AE260" s="144"/>
      <c r="AF260" s="144"/>
      <c r="AG260" s="144"/>
      <c r="AH260" s="144"/>
      <c r="AI260" s="144"/>
      <c r="AJ260" s="144"/>
      <c r="AK260" s="144"/>
      <c r="AL260" s="144"/>
      <c r="AM260" s="144"/>
      <c r="AN260" s="144"/>
      <c r="AO260" s="144"/>
      <c r="AP260" s="144"/>
      <c r="AQ260" s="144"/>
      <c r="AR260" s="144"/>
      <c r="AS260" s="144"/>
      <c r="AT260" s="144"/>
      <c r="AU260" s="144"/>
      <c r="AV260" s="144"/>
      <c r="AW260" s="144"/>
      <c r="AX260" s="144"/>
      <c r="AY260" s="144"/>
      <c r="AZ260" s="144"/>
      <c r="BA260" s="144"/>
      <c r="BB260" s="144"/>
      <c r="BC260" s="144"/>
      <c r="BD260" s="144"/>
      <c r="BE260" s="144"/>
      <c r="BF260" s="144"/>
      <c r="BG260" s="144"/>
      <c r="BH260" s="144"/>
      <c r="BI260" s="144"/>
      <c r="BJ260" s="144"/>
      <c r="BK260" s="144"/>
      <c r="BL260" s="144"/>
      <c r="BM260" s="144"/>
      <c r="BN260" s="144"/>
      <c r="BO260" s="144"/>
      <c r="BP260" s="144"/>
      <c r="BQ260" s="144"/>
      <c r="BR260" s="144"/>
      <c r="BS260" s="144"/>
      <c r="BT260" s="144"/>
      <c r="BU260" s="144"/>
      <c r="BV260" s="144"/>
      <c r="BW260" s="144"/>
      <c r="BX260" s="144"/>
      <c r="BY260" s="144"/>
      <c r="BZ260" s="144"/>
      <c r="CA260" s="144"/>
      <c r="CB260" s="144"/>
      <c r="CC260" s="144"/>
      <c r="CD260" s="144"/>
      <c r="CE260" s="144"/>
      <c r="CF260" s="144"/>
      <c r="CG260" s="144"/>
      <c r="CH260" s="144"/>
      <c r="CI260" s="144"/>
      <c r="CJ260" s="144"/>
      <c r="CK260" s="144"/>
      <c r="CL260" s="144"/>
      <c r="CM260" s="144"/>
      <c r="CN260" s="144"/>
      <c r="CO260" s="144"/>
      <c r="CP260" s="144"/>
      <c r="CQ260" s="144"/>
      <c r="CR260" s="144"/>
      <c r="CS260" s="144"/>
      <c r="CT260" s="144"/>
      <c r="CU260" s="144"/>
      <c r="CV260" s="144"/>
      <c r="CW260" s="144"/>
      <c r="CX260" s="144"/>
      <c r="CY260" s="144"/>
      <c r="CZ260" s="144"/>
      <c r="DA260" s="144"/>
      <c r="DB260" s="144"/>
      <c r="DC260" s="144"/>
      <c r="DD260" s="144"/>
      <c r="DE260" s="144"/>
      <c r="DF260" s="144"/>
      <c r="DG260" s="144"/>
      <c r="DH260" s="144"/>
      <c r="DI260" s="144"/>
      <c r="DJ260" s="144"/>
      <c r="DK260" s="144"/>
      <c r="DL260" s="144"/>
      <c r="DM260" s="144"/>
      <c r="DN260" s="144"/>
      <c r="DO260" s="144"/>
      <c r="DP260" s="144"/>
      <c r="DQ260" s="144"/>
      <c r="DR260" s="144"/>
      <c r="DS260" s="144"/>
      <c r="DT260" s="144"/>
      <c r="DU260" s="144"/>
      <c r="DV260" s="144"/>
      <c r="DW260" s="144"/>
      <c r="DX260" s="144"/>
      <c r="DY260" s="144"/>
      <c r="DZ260" s="144"/>
      <c r="EA260" s="144"/>
      <c r="EB260" s="144"/>
      <c r="EC260" s="144"/>
      <c r="ED260" s="144"/>
      <c r="EE260" s="144"/>
      <c r="EF260" s="144"/>
      <c r="EG260" s="144"/>
      <c r="EH260" s="144"/>
      <c r="EI260" s="144"/>
      <c r="EJ260" s="144"/>
      <c r="EK260" s="144"/>
      <c r="EL260" s="144"/>
      <c r="EM260" s="144"/>
      <c r="EN260" s="144"/>
      <c r="EO260" s="144"/>
      <c r="EP260" s="144"/>
      <c r="EQ260" s="144"/>
      <c r="ER260" s="144"/>
      <c r="ES260" s="144"/>
      <c r="ET260" s="144"/>
      <c r="EU260" s="144"/>
      <c r="EV260" s="144"/>
      <c r="EW260" s="144"/>
      <c r="EX260" s="144"/>
      <c r="EY260" s="144"/>
      <c r="EZ260" s="144"/>
      <c r="FA260" s="144"/>
      <c r="FB260" s="144"/>
      <c r="FC260" s="144"/>
      <c r="FD260" s="144"/>
      <c r="FE260" s="144"/>
      <c r="FF260" s="144"/>
      <c r="FG260" s="144"/>
      <c r="FH260" s="144"/>
      <c r="FI260" s="144"/>
      <c r="FJ260" s="144"/>
      <c r="FK260" s="144"/>
      <c r="FL260" s="144"/>
      <c r="FM260" s="144"/>
      <c r="FN260" s="144"/>
      <c r="FO260" s="144"/>
      <c r="FP260" s="144"/>
      <c r="FQ260" s="144"/>
      <c r="FR260" s="144"/>
      <c r="FS260" s="144"/>
      <c r="FT260" s="144"/>
      <c r="FU260" s="144"/>
      <c r="FV260" s="144"/>
      <c r="FW260" s="144"/>
      <c r="FX260" s="144"/>
      <c r="FY260" s="144"/>
      <c r="FZ260" s="144"/>
      <c r="GA260" s="144"/>
      <c r="GB260" s="144"/>
      <c r="GC260" s="144"/>
      <c r="GD260" s="144"/>
      <c r="GE260" s="144"/>
      <c r="GF260" s="144"/>
      <c r="GG260" s="144"/>
      <c r="GH260" s="144"/>
      <c r="GI260" s="144"/>
      <c r="GJ260" s="144"/>
      <c r="GK260" s="144"/>
      <c r="GL260" s="144"/>
      <c r="GM260" s="144"/>
      <c r="GN260" s="144"/>
      <c r="GO260" s="144"/>
      <c r="GP260" s="144"/>
      <c r="GQ260" s="144"/>
      <c r="GR260" s="144"/>
      <c r="GS260" s="144"/>
      <c r="GT260" s="144"/>
      <c r="GU260" s="144"/>
      <c r="GV260" s="144"/>
      <c r="GW260" s="144"/>
      <c r="GX260" s="144"/>
      <c r="GY260" s="144"/>
      <c r="GZ260" s="144"/>
      <c r="HA260" s="144"/>
      <c r="HB260" s="144"/>
      <c r="HC260" s="144"/>
      <c r="HD260" s="144"/>
      <c r="HE260" s="144"/>
      <c r="HF260" s="144"/>
      <c r="HG260" s="144"/>
      <c r="HH260" s="144"/>
      <c r="HI260" s="144"/>
      <c r="HJ260" s="144"/>
      <c r="HK260" s="144"/>
      <c r="HL260" s="144"/>
      <c r="HM260" s="144"/>
      <c r="HN260" s="144"/>
      <c r="HO260" s="144"/>
      <c r="HP260" s="144"/>
      <c r="HQ260" s="144"/>
      <c r="HR260" s="144"/>
      <c r="HS260" s="144"/>
      <c r="HT260" s="144"/>
      <c r="HU260" s="144"/>
      <c r="HV260" s="144"/>
      <c r="HW260" s="144"/>
      <c r="HX260" s="144"/>
      <c r="HY260" s="144"/>
      <c r="HZ260" s="144"/>
      <c r="IA260" s="144"/>
      <c r="IB260" s="144"/>
      <c r="IC260" s="144"/>
      <c r="ID260" s="144"/>
      <c r="IE260" s="144"/>
      <c r="IF260" s="144"/>
      <c r="IG260" s="144"/>
      <c r="IH260" s="144"/>
      <c r="II260" s="144"/>
      <c r="IJ260" s="144"/>
      <c r="IK260" s="144"/>
      <c r="IL260" s="144"/>
      <c r="IM260" s="144"/>
      <c r="IN260" s="144"/>
      <c r="IO260" s="144"/>
      <c r="IP260" s="144"/>
      <c r="IQ260" s="144"/>
      <c r="IR260" s="144"/>
      <c r="IS260" s="144"/>
      <c r="IT260" s="144"/>
      <c r="IU260" s="144"/>
      <c r="IV260" s="144"/>
    </row>
    <row r="261" spans="1:256">
      <c r="A261" s="75">
        <v>27</v>
      </c>
      <c r="B261" s="216" t="s">
        <v>1260</v>
      </c>
      <c r="C261" s="65" t="s">
        <v>1241</v>
      </c>
      <c r="D261" s="157" t="s">
        <v>1242</v>
      </c>
      <c r="E261" s="57">
        <v>1</v>
      </c>
      <c r="F261" s="75"/>
      <c r="G261" s="75"/>
      <c r="H261" s="75"/>
      <c r="I261" s="75"/>
      <c r="J261" s="75"/>
      <c r="K261" s="75"/>
      <c r="L261" s="75"/>
      <c r="M261" s="75"/>
      <c r="N261" s="197">
        <v>0.04</v>
      </c>
      <c r="O261" s="197">
        <v>0.03</v>
      </c>
      <c r="P261" s="197">
        <v>2.5000000000000001E-2</v>
      </c>
      <c r="Q261" s="200">
        <v>5</v>
      </c>
      <c r="R261" s="450">
        <f t="shared" si="6"/>
        <v>0.2</v>
      </c>
      <c r="S261" s="227"/>
      <c r="T261" s="144"/>
      <c r="U261" s="144"/>
      <c r="V261" s="144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  <c r="AJ261" s="144"/>
      <c r="AK261" s="144"/>
      <c r="AL261" s="144"/>
      <c r="AM261" s="144"/>
      <c r="AN261" s="144"/>
      <c r="AO261" s="144"/>
      <c r="AP261" s="144"/>
      <c r="AQ261" s="144"/>
      <c r="AR261" s="144"/>
      <c r="AS261" s="144"/>
      <c r="AT261" s="144"/>
      <c r="AU261" s="144"/>
      <c r="AV261" s="144"/>
      <c r="AW261" s="144"/>
      <c r="AX261" s="144"/>
      <c r="AY261" s="144"/>
      <c r="AZ261" s="144"/>
      <c r="BA261" s="144"/>
      <c r="BB261" s="144"/>
      <c r="BC261" s="144"/>
      <c r="BD261" s="144"/>
      <c r="BE261" s="144"/>
      <c r="BF261" s="144"/>
      <c r="BG261" s="144"/>
      <c r="BH261" s="144"/>
      <c r="BI261" s="144"/>
      <c r="BJ261" s="144"/>
      <c r="BK261" s="144"/>
      <c r="BL261" s="144"/>
      <c r="BM261" s="144"/>
      <c r="BN261" s="144"/>
      <c r="BO261" s="144"/>
      <c r="BP261" s="144"/>
      <c r="BQ261" s="144"/>
      <c r="BR261" s="144"/>
      <c r="BS261" s="144"/>
      <c r="BT261" s="144"/>
      <c r="BU261" s="144"/>
      <c r="BV261" s="144"/>
      <c r="BW261" s="144"/>
      <c r="BX261" s="144"/>
      <c r="BY261" s="144"/>
      <c r="BZ261" s="144"/>
      <c r="CA261" s="144"/>
      <c r="CB261" s="144"/>
      <c r="CC261" s="144"/>
      <c r="CD261" s="144"/>
      <c r="CE261" s="144"/>
      <c r="CF261" s="144"/>
      <c r="CG261" s="144"/>
      <c r="CH261" s="144"/>
      <c r="CI261" s="144"/>
      <c r="CJ261" s="144"/>
      <c r="CK261" s="144"/>
      <c r="CL261" s="144"/>
      <c r="CM261" s="144"/>
      <c r="CN261" s="144"/>
      <c r="CO261" s="144"/>
      <c r="CP261" s="144"/>
      <c r="CQ261" s="144"/>
      <c r="CR261" s="144"/>
      <c r="CS261" s="144"/>
      <c r="CT261" s="144"/>
      <c r="CU261" s="144"/>
      <c r="CV261" s="144"/>
      <c r="CW261" s="144"/>
      <c r="CX261" s="144"/>
      <c r="CY261" s="144"/>
      <c r="CZ261" s="144"/>
      <c r="DA261" s="144"/>
      <c r="DB261" s="144"/>
      <c r="DC261" s="144"/>
      <c r="DD261" s="144"/>
      <c r="DE261" s="144"/>
      <c r="DF261" s="144"/>
      <c r="DG261" s="144"/>
      <c r="DH261" s="144"/>
      <c r="DI261" s="144"/>
      <c r="DJ261" s="144"/>
      <c r="DK261" s="144"/>
      <c r="DL261" s="144"/>
      <c r="DM261" s="144"/>
      <c r="DN261" s="144"/>
      <c r="DO261" s="144"/>
      <c r="DP261" s="144"/>
      <c r="DQ261" s="144"/>
      <c r="DR261" s="144"/>
      <c r="DS261" s="144"/>
      <c r="DT261" s="144"/>
      <c r="DU261" s="144"/>
      <c r="DV261" s="144"/>
      <c r="DW261" s="144"/>
      <c r="DX261" s="144"/>
      <c r="DY261" s="144"/>
      <c r="DZ261" s="144"/>
      <c r="EA261" s="144"/>
      <c r="EB261" s="144"/>
      <c r="EC261" s="144"/>
      <c r="ED261" s="144"/>
      <c r="EE261" s="144"/>
      <c r="EF261" s="144"/>
      <c r="EG261" s="144"/>
      <c r="EH261" s="144"/>
      <c r="EI261" s="144"/>
      <c r="EJ261" s="144"/>
      <c r="EK261" s="144"/>
      <c r="EL261" s="144"/>
      <c r="EM261" s="144"/>
      <c r="EN261" s="144"/>
      <c r="EO261" s="144"/>
      <c r="EP261" s="144"/>
      <c r="EQ261" s="144"/>
      <c r="ER261" s="144"/>
      <c r="ES261" s="144"/>
      <c r="ET261" s="144"/>
      <c r="EU261" s="144"/>
      <c r="EV261" s="144"/>
      <c r="EW261" s="144"/>
      <c r="EX261" s="144"/>
      <c r="EY261" s="144"/>
      <c r="EZ261" s="144"/>
      <c r="FA261" s="144"/>
      <c r="FB261" s="144"/>
      <c r="FC261" s="144"/>
      <c r="FD261" s="144"/>
      <c r="FE261" s="144"/>
      <c r="FF261" s="144"/>
      <c r="FG261" s="144"/>
      <c r="FH261" s="144"/>
      <c r="FI261" s="144"/>
      <c r="FJ261" s="144"/>
      <c r="FK261" s="144"/>
      <c r="FL261" s="144"/>
      <c r="FM261" s="144"/>
      <c r="FN261" s="144"/>
      <c r="FO261" s="144"/>
      <c r="FP261" s="144"/>
      <c r="FQ261" s="144"/>
      <c r="FR261" s="144"/>
      <c r="FS261" s="144"/>
      <c r="FT261" s="144"/>
      <c r="FU261" s="144"/>
      <c r="FV261" s="144"/>
      <c r="FW261" s="144"/>
      <c r="FX261" s="144"/>
      <c r="FY261" s="144"/>
      <c r="FZ261" s="144"/>
      <c r="GA261" s="144"/>
      <c r="GB261" s="144"/>
      <c r="GC261" s="144"/>
      <c r="GD261" s="144"/>
      <c r="GE261" s="144"/>
      <c r="GF261" s="144"/>
      <c r="GG261" s="144"/>
      <c r="GH261" s="144"/>
      <c r="GI261" s="144"/>
      <c r="GJ261" s="144"/>
      <c r="GK261" s="144"/>
      <c r="GL261" s="144"/>
      <c r="GM261" s="144"/>
      <c r="GN261" s="144"/>
      <c r="GO261" s="144"/>
      <c r="GP261" s="144"/>
      <c r="GQ261" s="144"/>
      <c r="GR261" s="144"/>
      <c r="GS261" s="144"/>
      <c r="GT261" s="144"/>
      <c r="GU261" s="144"/>
      <c r="GV261" s="144"/>
      <c r="GW261" s="144"/>
      <c r="GX261" s="144"/>
      <c r="GY261" s="144"/>
      <c r="GZ261" s="144"/>
      <c r="HA261" s="144"/>
      <c r="HB261" s="144"/>
      <c r="HC261" s="144"/>
      <c r="HD261" s="144"/>
      <c r="HE261" s="144"/>
      <c r="HF261" s="144"/>
      <c r="HG261" s="144"/>
      <c r="HH261" s="144"/>
      <c r="HI261" s="144"/>
      <c r="HJ261" s="144"/>
      <c r="HK261" s="144"/>
      <c r="HL261" s="144"/>
      <c r="HM261" s="144"/>
      <c r="HN261" s="144"/>
      <c r="HO261" s="144"/>
      <c r="HP261" s="144"/>
      <c r="HQ261" s="144"/>
      <c r="HR261" s="144"/>
      <c r="HS261" s="144"/>
      <c r="HT261" s="144"/>
      <c r="HU261" s="144"/>
      <c r="HV261" s="144"/>
      <c r="HW261" s="144"/>
      <c r="HX261" s="144"/>
      <c r="HY261" s="144"/>
      <c r="HZ261" s="144"/>
      <c r="IA261" s="144"/>
      <c r="IB261" s="144"/>
      <c r="IC261" s="144"/>
      <c r="ID261" s="144"/>
      <c r="IE261" s="144"/>
      <c r="IF261" s="144"/>
      <c r="IG261" s="144"/>
      <c r="IH261" s="144"/>
      <c r="II261" s="144"/>
      <c r="IJ261" s="144"/>
      <c r="IK261" s="144"/>
      <c r="IL261" s="144"/>
      <c r="IM261" s="144"/>
      <c r="IN261" s="144"/>
      <c r="IO261" s="144"/>
      <c r="IP261" s="144"/>
      <c r="IQ261" s="144"/>
      <c r="IR261" s="144"/>
      <c r="IS261" s="144"/>
      <c r="IT261" s="144"/>
      <c r="IU261" s="144"/>
      <c r="IV261" s="144"/>
    </row>
    <row r="262" spans="1:256">
      <c r="A262" s="75">
        <v>28</v>
      </c>
      <c r="B262" s="216" t="s">
        <v>1261</v>
      </c>
      <c r="C262" s="65" t="s">
        <v>1241</v>
      </c>
      <c r="D262" s="157" t="s">
        <v>1242</v>
      </c>
      <c r="E262" s="57">
        <v>1</v>
      </c>
      <c r="F262" s="75"/>
      <c r="G262" s="75"/>
      <c r="H262" s="75"/>
      <c r="I262" s="75"/>
      <c r="J262" s="75"/>
      <c r="K262" s="75"/>
      <c r="L262" s="75"/>
      <c r="M262" s="75"/>
      <c r="N262" s="197">
        <v>0.04</v>
      </c>
      <c r="O262" s="197">
        <v>0.03</v>
      </c>
      <c r="P262" s="197">
        <v>2.5000000000000001E-2</v>
      </c>
      <c r="Q262" s="200">
        <v>5</v>
      </c>
      <c r="R262" s="450">
        <f t="shared" si="6"/>
        <v>0.2</v>
      </c>
      <c r="S262" s="227"/>
      <c r="T262" s="144"/>
      <c r="U262" s="144"/>
      <c r="V262" s="144"/>
      <c r="W262" s="144"/>
      <c r="X262" s="144"/>
      <c r="Y262" s="144"/>
      <c r="Z262" s="144"/>
      <c r="AA262" s="144"/>
      <c r="AB262" s="144"/>
      <c r="AC262" s="144"/>
      <c r="AD262" s="144"/>
      <c r="AE262" s="144"/>
      <c r="AF262" s="144"/>
      <c r="AG262" s="144"/>
      <c r="AH262" s="144"/>
      <c r="AI262" s="144"/>
      <c r="AJ262" s="144"/>
      <c r="AK262" s="144"/>
      <c r="AL262" s="144"/>
      <c r="AM262" s="144"/>
      <c r="AN262" s="144"/>
      <c r="AO262" s="144"/>
      <c r="AP262" s="144"/>
      <c r="AQ262" s="144"/>
      <c r="AR262" s="144"/>
      <c r="AS262" s="144"/>
      <c r="AT262" s="144"/>
      <c r="AU262" s="144"/>
      <c r="AV262" s="144"/>
      <c r="AW262" s="144"/>
      <c r="AX262" s="144"/>
      <c r="AY262" s="144"/>
      <c r="AZ262" s="144"/>
      <c r="BA262" s="144"/>
      <c r="BB262" s="144"/>
      <c r="BC262" s="144"/>
      <c r="BD262" s="144"/>
      <c r="BE262" s="144"/>
      <c r="BF262" s="144"/>
      <c r="BG262" s="144"/>
      <c r="BH262" s="144"/>
      <c r="BI262" s="144"/>
      <c r="BJ262" s="144"/>
      <c r="BK262" s="144"/>
      <c r="BL262" s="144"/>
      <c r="BM262" s="144"/>
      <c r="BN262" s="144"/>
      <c r="BO262" s="144"/>
      <c r="BP262" s="144"/>
      <c r="BQ262" s="144"/>
      <c r="BR262" s="144"/>
      <c r="BS262" s="144"/>
      <c r="BT262" s="144"/>
      <c r="BU262" s="144"/>
      <c r="BV262" s="144"/>
      <c r="BW262" s="144"/>
      <c r="BX262" s="144"/>
      <c r="BY262" s="144"/>
      <c r="BZ262" s="144"/>
      <c r="CA262" s="144"/>
      <c r="CB262" s="144"/>
      <c r="CC262" s="144"/>
      <c r="CD262" s="144"/>
      <c r="CE262" s="144"/>
      <c r="CF262" s="144"/>
      <c r="CG262" s="144"/>
      <c r="CH262" s="144"/>
      <c r="CI262" s="144"/>
      <c r="CJ262" s="144"/>
      <c r="CK262" s="144"/>
      <c r="CL262" s="144"/>
      <c r="CM262" s="144"/>
      <c r="CN262" s="144"/>
      <c r="CO262" s="144"/>
      <c r="CP262" s="144"/>
      <c r="CQ262" s="144"/>
      <c r="CR262" s="144"/>
      <c r="CS262" s="144"/>
      <c r="CT262" s="144"/>
      <c r="CU262" s="144"/>
      <c r="CV262" s="144"/>
      <c r="CW262" s="144"/>
      <c r="CX262" s="144"/>
      <c r="CY262" s="144"/>
      <c r="CZ262" s="144"/>
      <c r="DA262" s="144"/>
      <c r="DB262" s="144"/>
      <c r="DC262" s="144"/>
      <c r="DD262" s="144"/>
      <c r="DE262" s="144"/>
      <c r="DF262" s="144"/>
      <c r="DG262" s="144"/>
      <c r="DH262" s="144"/>
      <c r="DI262" s="144"/>
      <c r="DJ262" s="144"/>
      <c r="DK262" s="144"/>
      <c r="DL262" s="144"/>
      <c r="DM262" s="144"/>
      <c r="DN262" s="144"/>
      <c r="DO262" s="144"/>
      <c r="DP262" s="144"/>
      <c r="DQ262" s="144"/>
      <c r="DR262" s="144"/>
      <c r="DS262" s="144"/>
      <c r="DT262" s="144"/>
      <c r="DU262" s="144"/>
      <c r="DV262" s="144"/>
      <c r="DW262" s="144"/>
      <c r="DX262" s="144"/>
      <c r="DY262" s="144"/>
      <c r="DZ262" s="144"/>
      <c r="EA262" s="144"/>
      <c r="EB262" s="144"/>
      <c r="EC262" s="144"/>
      <c r="ED262" s="144"/>
      <c r="EE262" s="144"/>
      <c r="EF262" s="144"/>
      <c r="EG262" s="144"/>
      <c r="EH262" s="144"/>
      <c r="EI262" s="144"/>
      <c r="EJ262" s="144"/>
      <c r="EK262" s="144"/>
      <c r="EL262" s="144"/>
      <c r="EM262" s="144"/>
      <c r="EN262" s="144"/>
      <c r="EO262" s="144"/>
      <c r="EP262" s="144"/>
      <c r="EQ262" s="144"/>
      <c r="ER262" s="144"/>
      <c r="ES262" s="144"/>
      <c r="ET262" s="144"/>
      <c r="EU262" s="144"/>
      <c r="EV262" s="144"/>
      <c r="EW262" s="144"/>
      <c r="EX262" s="144"/>
      <c r="EY262" s="144"/>
      <c r="EZ262" s="144"/>
      <c r="FA262" s="144"/>
      <c r="FB262" s="144"/>
      <c r="FC262" s="144"/>
      <c r="FD262" s="144"/>
      <c r="FE262" s="144"/>
      <c r="FF262" s="144"/>
      <c r="FG262" s="144"/>
      <c r="FH262" s="144"/>
      <c r="FI262" s="144"/>
      <c r="FJ262" s="144"/>
      <c r="FK262" s="144"/>
      <c r="FL262" s="144"/>
      <c r="FM262" s="144"/>
      <c r="FN262" s="144"/>
      <c r="FO262" s="144"/>
      <c r="FP262" s="144"/>
      <c r="FQ262" s="144"/>
      <c r="FR262" s="144"/>
      <c r="FS262" s="144"/>
      <c r="FT262" s="144"/>
      <c r="FU262" s="144"/>
      <c r="FV262" s="144"/>
      <c r="FW262" s="144"/>
      <c r="FX262" s="144"/>
      <c r="FY262" s="144"/>
      <c r="FZ262" s="144"/>
      <c r="GA262" s="144"/>
      <c r="GB262" s="144"/>
      <c r="GC262" s="144"/>
      <c r="GD262" s="144"/>
      <c r="GE262" s="144"/>
      <c r="GF262" s="144"/>
      <c r="GG262" s="144"/>
      <c r="GH262" s="144"/>
      <c r="GI262" s="144"/>
      <c r="GJ262" s="144"/>
      <c r="GK262" s="144"/>
      <c r="GL262" s="144"/>
      <c r="GM262" s="144"/>
      <c r="GN262" s="144"/>
      <c r="GO262" s="144"/>
      <c r="GP262" s="144"/>
      <c r="GQ262" s="144"/>
      <c r="GR262" s="144"/>
      <c r="GS262" s="144"/>
      <c r="GT262" s="144"/>
      <c r="GU262" s="144"/>
      <c r="GV262" s="144"/>
      <c r="GW262" s="144"/>
      <c r="GX262" s="144"/>
      <c r="GY262" s="144"/>
      <c r="GZ262" s="144"/>
      <c r="HA262" s="144"/>
      <c r="HB262" s="144"/>
      <c r="HC262" s="144"/>
      <c r="HD262" s="144"/>
      <c r="HE262" s="144"/>
      <c r="HF262" s="144"/>
      <c r="HG262" s="144"/>
      <c r="HH262" s="144"/>
      <c r="HI262" s="144"/>
      <c r="HJ262" s="144"/>
      <c r="HK262" s="144"/>
      <c r="HL262" s="144"/>
      <c r="HM262" s="144"/>
      <c r="HN262" s="144"/>
      <c r="HO262" s="144"/>
      <c r="HP262" s="144"/>
      <c r="HQ262" s="144"/>
      <c r="HR262" s="144"/>
      <c r="HS262" s="144"/>
      <c r="HT262" s="144"/>
      <c r="HU262" s="144"/>
      <c r="HV262" s="144"/>
      <c r="HW262" s="144"/>
      <c r="HX262" s="144"/>
      <c r="HY262" s="144"/>
      <c r="HZ262" s="144"/>
      <c r="IA262" s="144"/>
      <c r="IB262" s="144"/>
      <c r="IC262" s="144"/>
      <c r="ID262" s="144"/>
      <c r="IE262" s="144"/>
      <c r="IF262" s="144"/>
      <c r="IG262" s="144"/>
      <c r="IH262" s="144"/>
      <c r="II262" s="144"/>
      <c r="IJ262" s="144"/>
      <c r="IK262" s="144"/>
      <c r="IL262" s="144"/>
      <c r="IM262" s="144"/>
      <c r="IN262" s="144"/>
      <c r="IO262" s="144"/>
      <c r="IP262" s="144"/>
      <c r="IQ262" s="144"/>
      <c r="IR262" s="144"/>
      <c r="IS262" s="144"/>
      <c r="IT262" s="144"/>
      <c r="IU262" s="144"/>
      <c r="IV262" s="144"/>
    </row>
    <row r="263" spans="1:256">
      <c r="A263" s="75">
        <v>29</v>
      </c>
      <c r="B263" s="216" t="s">
        <v>1262</v>
      </c>
      <c r="C263" s="65" t="s">
        <v>1241</v>
      </c>
      <c r="D263" s="157" t="s">
        <v>1242</v>
      </c>
      <c r="E263" s="57">
        <v>1</v>
      </c>
      <c r="F263" s="75"/>
      <c r="G263" s="75"/>
      <c r="H263" s="75"/>
      <c r="I263" s="75"/>
      <c r="J263" s="75"/>
      <c r="K263" s="75"/>
      <c r="L263" s="75"/>
      <c r="M263" s="75"/>
      <c r="N263" s="197">
        <v>0.04</v>
      </c>
      <c r="O263" s="197">
        <v>0.03</v>
      </c>
      <c r="P263" s="197">
        <v>2.5000000000000001E-2</v>
      </c>
      <c r="Q263" s="200">
        <v>5</v>
      </c>
      <c r="R263" s="450">
        <f t="shared" si="6"/>
        <v>0.2</v>
      </c>
      <c r="S263" s="227"/>
      <c r="T263" s="144"/>
      <c r="U263" s="144"/>
      <c r="V263" s="144"/>
      <c r="W263" s="144"/>
      <c r="X263" s="144"/>
      <c r="Y263" s="144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4"/>
      <c r="BF263" s="144"/>
      <c r="BG263" s="144"/>
      <c r="BH263" s="144"/>
      <c r="BI263" s="144"/>
      <c r="BJ263" s="144"/>
      <c r="BK263" s="144"/>
      <c r="BL263" s="144"/>
      <c r="BM263" s="144"/>
      <c r="BN263" s="144"/>
      <c r="BO263" s="144"/>
      <c r="BP263" s="144"/>
      <c r="BQ263" s="144"/>
      <c r="BR263" s="144"/>
      <c r="BS263" s="144"/>
      <c r="BT263" s="144"/>
      <c r="BU263" s="144"/>
      <c r="BV263" s="144"/>
      <c r="BW263" s="144"/>
      <c r="BX263" s="144"/>
      <c r="BY263" s="144"/>
      <c r="BZ263" s="144"/>
      <c r="CA263" s="144"/>
      <c r="CB263" s="144"/>
      <c r="CC263" s="144"/>
      <c r="CD263" s="144"/>
      <c r="CE263" s="144"/>
      <c r="CF263" s="144"/>
      <c r="CG263" s="144"/>
      <c r="CH263" s="144"/>
      <c r="CI263" s="144"/>
      <c r="CJ263" s="144"/>
      <c r="CK263" s="144"/>
      <c r="CL263" s="144"/>
      <c r="CM263" s="144"/>
      <c r="CN263" s="144"/>
      <c r="CO263" s="144"/>
      <c r="CP263" s="144"/>
      <c r="CQ263" s="144"/>
      <c r="CR263" s="144"/>
      <c r="CS263" s="144"/>
      <c r="CT263" s="144"/>
      <c r="CU263" s="144"/>
      <c r="CV263" s="144"/>
      <c r="CW263" s="144"/>
      <c r="CX263" s="144"/>
      <c r="CY263" s="144"/>
      <c r="CZ263" s="144"/>
      <c r="DA263" s="144"/>
      <c r="DB263" s="144"/>
      <c r="DC263" s="144"/>
      <c r="DD263" s="144"/>
      <c r="DE263" s="144"/>
      <c r="DF263" s="144"/>
      <c r="DG263" s="144"/>
      <c r="DH263" s="144"/>
      <c r="DI263" s="144"/>
      <c r="DJ263" s="144"/>
      <c r="DK263" s="144"/>
      <c r="DL263" s="144"/>
      <c r="DM263" s="144"/>
      <c r="DN263" s="144"/>
      <c r="DO263" s="144"/>
      <c r="DP263" s="144"/>
      <c r="DQ263" s="144"/>
      <c r="DR263" s="144"/>
      <c r="DS263" s="144"/>
      <c r="DT263" s="144"/>
      <c r="DU263" s="144"/>
      <c r="DV263" s="144"/>
      <c r="DW263" s="144"/>
      <c r="DX263" s="144"/>
      <c r="DY263" s="144"/>
      <c r="DZ263" s="144"/>
      <c r="EA263" s="144"/>
      <c r="EB263" s="144"/>
      <c r="EC263" s="144"/>
      <c r="ED263" s="144"/>
      <c r="EE263" s="144"/>
      <c r="EF263" s="144"/>
      <c r="EG263" s="144"/>
      <c r="EH263" s="144"/>
      <c r="EI263" s="144"/>
      <c r="EJ263" s="144"/>
      <c r="EK263" s="144"/>
      <c r="EL263" s="144"/>
      <c r="EM263" s="144"/>
      <c r="EN263" s="144"/>
      <c r="EO263" s="144"/>
      <c r="EP263" s="144"/>
      <c r="EQ263" s="144"/>
      <c r="ER263" s="144"/>
      <c r="ES263" s="144"/>
      <c r="ET263" s="144"/>
      <c r="EU263" s="144"/>
      <c r="EV263" s="144"/>
      <c r="EW263" s="144"/>
      <c r="EX263" s="144"/>
      <c r="EY263" s="144"/>
      <c r="EZ263" s="144"/>
      <c r="FA263" s="144"/>
      <c r="FB263" s="144"/>
      <c r="FC263" s="144"/>
      <c r="FD263" s="144"/>
      <c r="FE263" s="144"/>
      <c r="FF263" s="144"/>
      <c r="FG263" s="144"/>
      <c r="FH263" s="144"/>
      <c r="FI263" s="144"/>
      <c r="FJ263" s="144"/>
      <c r="FK263" s="144"/>
      <c r="FL263" s="144"/>
      <c r="FM263" s="144"/>
      <c r="FN263" s="144"/>
      <c r="FO263" s="144"/>
      <c r="FP263" s="144"/>
      <c r="FQ263" s="144"/>
      <c r="FR263" s="144"/>
      <c r="FS263" s="144"/>
      <c r="FT263" s="144"/>
      <c r="FU263" s="144"/>
      <c r="FV263" s="144"/>
      <c r="FW263" s="144"/>
      <c r="FX263" s="144"/>
      <c r="FY263" s="144"/>
      <c r="FZ263" s="144"/>
      <c r="GA263" s="144"/>
      <c r="GB263" s="144"/>
      <c r="GC263" s="144"/>
      <c r="GD263" s="144"/>
      <c r="GE263" s="144"/>
      <c r="GF263" s="144"/>
      <c r="GG263" s="144"/>
      <c r="GH263" s="144"/>
      <c r="GI263" s="144"/>
      <c r="GJ263" s="144"/>
      <c r="GK263" s="144"/>
      <c r="GL263" s="144"/>
      <c r="GM263" s="144"/>
      <c r="GN263" s="144"/>
      <c r="GO263" s="144"/>
      <c r="GP263" s="144"/>
      <c r="GQ263" s="144"/>
      <c r="GR263" s="144"/>
      <c r="GS263" s="144"/>
      <c r="GT263" s="144"/>
      <c r="GU263" s="144"/>
      <c r="GV263" s="144"/>
      <c r="GW263" s="144"/>
      <c r="GX263" s="144"/>
      <c r="GY263" s="144"/>
      <c r="GZ263" s="144"/>
      <c r="HA263" s="144"/>
      <c r="HB263" s="144"/>
      <c r="HC263" s="144"/>
      <c r="HD263" s="144"/>
      <c r="HE263" s="144"/>
      <c r="HF263" s="144"/>
      <c r="HG263" s="144"/>
      <c r="HH263" s="144"/>
      <c r="HI263" s="144"/>
      <c r="HJ263" s="144"/>
      <c r="HK263" s="144"/>
      <c r="HL263" s="144"/>
      <c r="HM263" s="144"/>
      <c r="HN263" s="144"/>
      <c r="HO263" s="144"/>
      <c r="HP263" s="144"/>
      <c r="HQ263" s="144"/>
      <c r="HR263" s="144"/>
      <c r="HS263" s="144"/>
      <c r="HT263" s="144"/>
      <c r="HU263" s="144"/>
      <c r="HV263" s="144"/>
      <c r="HW263" s="144"/>
      <c r="HX263" s="144"/>
      <c r="HY263" s="144"/>
      <c r="HZ263" s="144"/>
      <c r="IA263" s="144"/>
      <c r="IB263" s="144"/>
      <c r="IC263" s="144"/>
      <c r="ID263" s="144"/>
      <c r="IE263" s="144"/>
      <c r="IF263" s="144"/>
      <c r="IG263" s="144"/>
      <c r="IH263" s="144"/>
      <c r="II263" s="144"/>
      <c r="IJ263" s="144"/>
      <c r="IK263" s="144"/>
      <c r="IL263" s="144"/>
      <c r="IM263" s="144"/>
      <c r="IN263" s="144"/>
      <c r="IO263" s="144"/>
      <c r="IP263" s="144"/>
      <c r="IQ263" s="144"/>
      <c r="IR263" s="144"/>
      <c r="IS263" s="144"/>
      <c r="IT263" s="144"/>
      <c r="IU263" s="144"/>
      <c r="IV263" s="144"/>
    </row>
    <row r="264" spans="1:256">
      <c r="A264" s="75">
        <v>30</v>
      </c>
      <c r="B264" s="216" t="s">
        <v>1263</v>
      </c>
      <c r="C264" s="65" t="s">
        <v>1241</v>
      </c>
      <c r="D264" s="157" t="s">
        <v>1242</v>
      </c>
      <c r="E264" s="57">
        <v>1</v>
      </c>
      <c r="F264" s="75"/>
      <c r="G264" s="75"/>
      <c r="H264" s="75"/>
      <c r="I264" s="75"/>
      <c r="J264" s="75"/>
      <c r="K264" s="75"/>
      <c r="L264" s="75"/>
      <c r="M264" s="75"/>
      <c r="N264" s="197">
        <v>0.04</v>
      </c>
      <c r="O264" s="197">
        <v>0.03</v>
      </c>
      <c r="P264" s="197">
        <v>2.5000000000000001E-2</v>
      </c>
      <c r="Q264" s="200">
        <v>5</v>
      </c>
      <c r="R264" s="450">
        <f t="shared" si="6"/>
        <v>0.2</v>
      </c>
      <c r="S264" s="227"/>
      <c r="T264" s="144"/>
      <c r="U264" s="144"/>
      <c r="V264" s="144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  <c r="AJ264" s="144"/>
      <c r="AK264" s="144"/>
      <c r="AL264" s="144"/>
      <c r="AM264" s="144"/>
      <c r="AN264" s="144"/>
      <c r="AO264" s="144"/>
      <c r="AP264" s="144"/>
      <c r="AQ264" s="144"/>
      <c r="AR264" s="144"/>
      <c r="AS264" s="144"/>
      <c r="AT264" s="144"/>
      <c r="AU264" s="144"/>
      <c r="AV264" s="144"/>
      <c r="AW264" s="144"/>
      <c r="AX264" s="144"/>
      <c r="AY264" s="144"/>
      <c r="AZ264" s="144"/>
      <c r="BA264" s="144"/>
      <c r="BB264" s="144"/>
      <c r="BC264" s="144"/>
      <c r="BD264" s="144"/>
      <c r="BE264" s="144"/>
      <c r="BF264" s="144"/>
      <c r="BG264" s="144"/>
      <c r="BH264" s="144"/>
      <c r="BI264" s="144"/>
      <c r="BJ264" s="144"/>
      <c r="BK264" s="144"/>
      <c r="BL264" s="144"/>
      <c r="BM264" s="144"/>
      <c r="BN264" s="144"/>
      <c r="BO264" s="144"/>
      <c r="BP264" s="144"/>
      <c r="BQ264" s="144"/>
      <c r="BR264" s="144"/>
      <c r="BS264" s="144"/>
      <c r="BT264" s="144"/>
      <c r="BU264" s="144"/>
      <c r="BV264" s="144"/>
      <c r="BW264" s="144"/>
      <c r="BX264" s="144"/>
      <c r="BY264" s="144"/>
      <c r="BZ264" s="144"/>
      <c r="CA264" s="144"/>
      <c r="CB264" s="144"/>
      <c r="CC264" s="144"/>
      <c r="CD264" s="144"/>
      <c r="CE264" s="144"/>
      <c r="CF264" s="144"/>
      <c r="CG264" s="144"/>
      <c r="CH264" s="144"/>
      <c r="CI264" s="144"/>
      <c r="CJ264" s="144"/>
      <c r="CK264" s="144"/>
      <c r="CL264" s="144"/>
      <c r="CM264" s="144"/>
      <c r="CN264" s="144"/>
      <c r="CO264" s="144"/>
      <c r="CP264" s="144"/>
      <c r="CQ264" s="144"/>
      <c r="CR264" s="144"/>
      <c r="CS264" s="144"/>
      <c r="CT264" s="144"/>
      <c r="CU264" s="144"/>
      <c r="CV264" s="144"/>
      <c r="CW264" s="144"/>
      <c r="CX264" s="144"/>
      <c r="CY264" s="144"/>
      <c r="CZ264" s="144"/>
      <c r="DA264" s="144"/>
      <c r="DB264" s="144"/>
      <c r="DC264" s="144"/>
      <c r="DD264" s="144"/>
      <c r="DE264" s="144"/>
      <c r="DF264" s="144"/>
      <c r="DG264" s="144"/>
      <c r="DH264" s="144"/>
      <c r="DI264" s="144"/>
      <c r="DJ264" s="144"/>
      <c r="DK264" s="144"/>
      <c r="DL264" s="144"/>
      <c r="DM264" s="144"/>
      <c r="DN264" s="144"/>
      <c r="DO264" s="144"/>
      <c r="DP264" s="144"/>
      <c r="DQ264" s="144"/>
      <c r="DR264" s="144"/>
      <c r="DS264" s="144"/>
      <c r="DT264" s="144"/>
      <c r="DU264" s="144"/>
      <c r="DV264" s="144"/>
      <c r="DW264" s="144"/>
      <c r="DX264" s="144"/>
      <c r="DY264" s="144"/>
      <c r="DZ264" s="144"/>
      <c r="EA264" s="144"/>
      <c r="EB264" s="144"/>
      <c r="EC264" s="144"/>
      <c r="ED264" s="144"/>
      <c r="EE264" s="144"/>
      <c r="EF264" s="144"/>
      <c r="EG264" s="144"/>
      <c r="EH264" s="144"/>
      <c r="EI264" s="144"/>
      <c r="EJ264" s="144"/>
      <c r="EK264" s="144"/>
      <c r="EL264" s="144"/>
      <c r="EM264" s="144"/>
      <c r="EN264" s="144"/>
      <c r="EO264" s="144"/>
      <c r="EP264" s="144"/>
      <c r="EQ264" s="144"/>
      <c r="ER264" s="144"/>
      <c r="ES264" s="144"/>
      <c r="ET264" s="144"/>
      <c r="EU264" s="144"/>
      <c r="EV264" s="144"/>
      <c r="EW264" s="144"/>
      <c r="EX264" s="144"/>
      <c r="EY264" s="144"/>
      <c r="EZ264" s="144"/>
      <c r="FA264" s="144"/>
      <c r="FB264" s="144"/>
      <c r="FC264" s="144"/>
      <c r="FD264" s="144"/>
      <c r="FE264" s="144"/>
      <c r="FF264" s="144"/>
      <c r="FG264" s="144"/>
      <c r="FH264" s="144"/>
      <c r="FI264" s="144"/>
      <c r="FJ264" s="144"/>
      <c r="FK264" s="144"/>
      <c r="FL264" s="144"/>
      <c r="FM264" s="144"/>
      <c r="FN264" s="144"/>
      <c r="FO264" s="144"/>
      <c r="FP264" s="144"/>
      <c r="FQ264" s="144"/>
      <c r="FR264" s="144"/>
      <c r="FS264" s="144"/>
      <c r="FT264" s="144"/>
      <c r="FU264" s="144"/>
      <c r="FV264" s="144"/>
      <c r="FW264" s="144"/>
      <c r="FX264" s="144"/>
      <c r="FY264" s="144"/>
      <c r="FZ264" s="144"/>
      <c r="GA264" s="144"/>
      <c r="GB264" s="144"/>
      <c r="GC264" s="144"/>
      <c r="GD264" s="144"/>
      <c r="GE264" s="144"/>
      <c r="GF264" s="144"/>
      <c r="GG264" s="144"/>
      <c r="GH264" s="144"/>
      <c r="GI264" s="144"/>
      <c r="GJ264" s="144"/>
      <c r="GK264" s="144"/>
      <c r="GL264" s="144"/>
      <c r="GM264" s="144"/>
      <c r="GN264" s="144"/>
      <c r="GO264" s="144"/>
      <c r="GP264" s="144"/>
      <c r="GQ264" s="144"/>
      <c r="GR264" s="144"/>
      <c r="GS264" s="144"/>
      <c r="GT264" s="144"/>
      <c r="GU264" s="144"/>
      <c r="GV264" s="144"/>
      <c r="GW264" s="144"/>
      <c r="GX264" s="144"/>
      <c r="GY264" s="144"/>
      <c r="GZ264" s="144"/>
      <c r="HA264" s="144"/>
      <c r="HB264" s="144"/>
      <c r="HC264" s="144"/>
      <c r="HD264" s="144"/>
      <c r="HE264" s="144"/>
      <c r="HF264" s="144"/>
      <c r="HG264" s="144"/>
      <c r="HH264" s="144"/>
      <c r="HI264" s="144"/>
      <c r="HJ264" s="144"/>
      <c r="HK264" s="144"/>
      <c r="HL264" s="144"/>
      <c r="HM264" s="144"/>
      <c r="HN264" s="144"/>
      <c r="HO264" s="144"/>
      <c r="HP264" s="144"/>
      <c r="HQ264" s="144"/>
      <c r="HR264" s="144"/>
      <c r="HS264" s="144"/>
      <c r="HT264" s="144"/>
      <c r="HU264" s="144"/>
      <c r="HV264" s="144"/>
      <c r="HW264" s="144"/>
      <c r="HX264" s="144"/>
      <c r="HY264" s="144"/>
      <c r="HZ264" s="144"/>
      <c r="IA264" s="144"/>
      <c r="IB264" s="144"/>
      <c r="IC264" s="144"/>
      <c r="ID264" s="144"/>
      <c r="IE264" s="144"/>
      <c r="IF264" s="144"/>
      <c r="IG264" s="144"/>
      <c r="IH264" s="144"/>
      <c r="II264" s="144"/>
      <c r="IJ264" s="144"/>
      <c r="IK264" s="144"/>
      <c r="IL264" s="144"/>
      <c r="IM264" s="144"/>
      <c r="IN264" s="144"/>
      <c r="IO264" s="144"/>
      <c r="IP264" s="144"/>
      <c r="IQ264" s="144"/>
      <c r="IR264" s="144"/>
      <c r="IS264" s="144"/>
      <c r="IT264" s="144"/>
      <c r="IU264" s="144"/>
      <c r="IV264" s="144"/>
    </row>
    <row r="265" spans="1:256">
      <c r="A265" s="75">
        <v>31</v>
      </c>
      <c r="B265" s="216" t="s">
        <v>1264</v>
      </c>
      <c r="C265" s="65" t="s">
        <v>1241</v>
      </c>
      <c r="D265" s="157" t="s">
        <v>1242</v>
      </c>
      <c r="E265" s="57">
        <v>1</v>
      </c>
      <c r="F265" s="75"/>
      <c r="G265" s="75"/>
      <c r="H265" s="75"/>
      <c r="I265" s="75"/>
      <c r="J265" s="75"/>
      <c r="K265" s="75"/>
      <c r="L265" s="75"/>
      <c r="M265" s="75"/>
      <c r="N265" s="197">
        <v>0.04</v>
      </c>
      <c r="O265" s="197">
        <v>0.03</v>
      </c>
      <c r="P265" s="197">
        <v>2.5000000000000001E-2</v>
      </c>
      <c r="Q265" s="200">
        <v>5</v>
      </c>
      <c r="R265" s="450">
        <f t="shared" si="6"/>
        <v>0.2</v>
      </c>
      <c r="S265" s="227"/>
      <c r="T265" s="144"/>
      <c r="U265" s="144"/>
      <c r="V265" s="144"/>
      <c r="W265" s="144"/>
      <c r="X265" s="144"/>
      <c r="Y265" s="144"/>
      <c r="Z265" s="144"/>
      <c r="AA265" s="144"/>
      <c r="AB265" s="144"/>
      <c r="AC265" s="144"/>
      <c r="AD265" s="144"/>
      <c r="AE265" s="144"/>
      <c r="AF265" s="144"/>
      <c r="AG265" s="144"/>
      <c r="AH265" s="144"/>
      <c r="AI265" s="144"/>
      <c r="AJ265" s="144"/>
      <c r="AK265" s="144"/>
      <c r="AL265" s="144"/>
      <c r="AM265" s="144"/>
      <c r="AN265" s="144"/>
      <c r="AO265" s="144"/>
      <c r="AP265" s="144"/>
      <c r="AQ265" s="144"/>
      <c r="AR265" s="144"/>
      <c r="AS265" s="144"/>
      <c r="AT265" s="144"/>
      <c r="AU265" s="144"/>
      <c r="AV265" s="144"/>
      <c r="AW265" s="144"/>
      <c r="AX265" s="144"/>
      <c r="AY265" s="144"/>
      <c r="AZ265" s="144"/>
      <c r="BA265" s="144"/>
      <c r="BB265" s="144"/>
      <c r="BC265" s="144"/>
      <c r="BD265" s="144"/>
      <c r="BE265" s="144"/>
      <c r="BF265" s="144"/>
      <c r="BG265" s="144"/>
      <c r="BH265" s="144"/>
      <c r="BI265" s="144"/>
      <c r="BJ265" s="144"/>
      <c r="BK265" s="144"/>
      <c r="BL265" s="144"/>
      <c r="BM265" s="144"/>
      <c r="BN265" s="144"/>
      <c r="BO265" s="144"/>
      <c r="BP265" s="144"/>
      <c r="BQ265" s="144"/>
      <c r="BR265" s="144"/>
      <c r="BS265" s="144"/>
      <c r="BT265" s="144"/>
      <c r="BU265" s="144"/>
      <c r="BV265" s="144"/>
      <c r="BW265" s="144"/>
      <c r="BX265" s="144"/>
      <c r="BY265" s="144"/>
      <c r="BZ265" s="144"/>
      <c r="CA265" s="144"/>
      <c r="CB265" s="144"/>
      <c r="CC265" s="144"/>
      <c r="CD265" s="144"/>
      <c r="CE265" s="144"/>
      <c r="CF265" s="144"/>
      <c r="CG265" s="144"/>
      <c r="CH265" s="144"/>
      <c r="CI265" s="144"/>
      <c r="CJ265" s="144"/>
      <c r="CK265" s="144"/>
      <c r="CL265" s="144"/>
      <c r="CM265" s="144"/>
      <c r="CN265" s="144"/>
      <c r="CO265" s="144"/>
      <c r="CP265" s="144"/>
      <c r="CQ265" s="144"/>
      <c r="CR265" s="144"/>
      <c r="CS265" s="144"/>
      <c r="CT265" s="144"/>
      <c r="CU265" s="144"/>
      <c r="CV265" s="144"/>
      <c r="CW265" s="144"/>
      <c r="CX265" s="144"/>
      <c r="CY265" s="144"/>
      <c r="CZ265" s="144"/>
      <c r="DA265" s="144"/>
      <c r="DB265" s="144"/>
      <c r="DC265" s="144"/>
      <c r="DD265" s="144"/>
      <c r="DE265" s="144"/>
      <c r="DF265" s="144"/>
      <c r="DG265" s="144"/>
      <c r="DH265" s="144"/>
      <c r="DI265" s="144"/>
      <c r="DJ265" s="144"/>
      <c r="DK265" s="144"/>
      <c r="DL265" s="144"/>
      <c r="DM265" s="144"/>
      <c r="DN265" s="144"/>
      <c r="DO265" s="144"/>
      <c r="DP265" s="144"/>
      <c r="DQ265" s="144"/>
      <c r="DR265" s="144"/>
      <c r="DS265" s="144"/>
      <c r="DT265" s="144"/>
      <c r="DU265" s="144"/>
      <c r="DV265" s="144"/>
      <c r="DW265" s="144"/>
      <c r="DX265" s="144"/>
      <c r="DY265" s="144"/>
      <c r="DZ265" s="144"/>
      <c r="EA265" s="144"/>
      <c r="EB265" s="144"/>
      <c r="EC265" s="144"/>
      <c r="ED265" s="144"/>
      <c r="EE265" s="144"/>
      <c r="EF265" s="144"/>
      <c r="EG265" s="144"/>
      <c r="EH265" s="144"/>
      <c r="EI265" s="144"/>
      <c r="EJ265" s="144"/>
      <c r="EK265" s="144"/>
      <c r="EL265" s="144"/>
      <c r="EM265" s="144"/>
      <c r="EN265" s="144"/>
      <c r="EO265" s="144"/>
      <c r="EP265" s="144"/>
      <c r="EQ265" s="144"/>
      <c r="ER265" s="144"/>
      <c r="ES265" s="144"/>
      <c r="ET265" s="144"/>
      <c r="EU265" s="144"/>
      <c r="EV265" s="144"/>
      <c r="EW265" s="144"/>
      <c r="EX265" s="144"/>
      <c r="EY265" s="144"/>
      <c r="EZ265" s="144"/>
      <c r="FA265" s="144"/>
      <c r="FB265" s="144"/>
      <c r="FC265" s="144"/>
      <c r="FD265" s="144"/>
      <c r="FE265" s="144"/>
      <c r="FF265" s="144"/>
      <c r="FG265" s="144"/>
      <c r="FH265" s="144"/>
      <c r="FI265" s="144"/>
      <c r="FJ265" s="144"/>
      <c r="FK265" s="144"/>
      <c r="FL265" s="144"/>
      <c r="FM265" s="144"/>
      <c r="FN265" s="144"/>
      <c r="FO265" s="144"/>
      <c r="FP265" s="144"/>
      <c r="FQ265" s="144"/>
      <c r="FR265" s="144"/>
      <c r="FS265" s="144"/>
      <c r="FT265" s="144"/>
      <c r="FU265" s="144"/>
      <c r="FV265" s="144"/>
      <c r="FW265" s="144"/>
      <c r="FX265" s="144"/>
      <c r="FY265" s="144"/>
      <c r="FZ265" s="144"/>
      <c r="GA265" s="144"/>
      <c r="GB265" s="144"/>
      <c r="GC265" s="144"/>
      <c r="GD265" s="144"/>
      <c r="GE265" s="144"/>
      <c r="GF265" s="144"/>
      <c r="GG265" s="144"/>
      <c r="GH265" s="144"/>
      <c r="GI265" s="144"/>
      <c r="GJ265" s="144"/>
      <c r="GK265" s="144"/>
      <c r="GL265" s="144"/>
      <c r="GM265" s="144"/>
      <c r="GN265" s="144"/>
      <c r="GO265" s="144"/>
      <c r="GP265" s="144"/>
      <c r="GQ265" s="144"/>
      <c r="GR265" s="144"/>
      <c r="GS265" s="144"/>
      <c r="GT265" s="144"/>
      <c r="GU265" s="144"/>
      <c r="GV265" s="144"/>
      <c r="GW265" s="144"/>
      <c r="GX265" s="144"/>
      <c r="GY265" s="144"/>
      <c r="GZ265" s="144"/>
      <c r="HA265" s="144"/>
      <c r="HB265" s="144"/>
      <c r="HC265" s="144"/>
      <c r="HD265" s="144"/>
      <c r="HE265" s="144"/>
      <c r="HF265" s="144"/>
      <c r="HG265" s="144"/>
      <c r="HH265" s="144"/>
      <c r="HI265" s="144"/>
      <c r="HJ265" s="144"/>
      <c r="HK265" s="144"/>
      <c r="HL265" s="144"/>
      <c r="HM265" s="144"/>
      <c r="HN265" s="144"/>
      <c r="HO265" s="144"/>
      <c r="HP265" s="144"/>
      <c r="HQ265" s="144"/>
      <c r="HR265" s="144"/>
      <c r="HS265" s="144"/>
      <c r="HT265" s="144"/>
      <c r="HU265" s="144"/>
      <c r="HV265" s="144"/>
      <c r="HW265" s="144"/>
      <c r="HX265" s="144"/>
      <c r="HY265" s="144"/>
      <c r="HZ265" s="144"/>
      <c r="IA265" s="144"/>
      <c r="IB265" s="144"/>
      <c r="IC265" s="144"/>
      <c r="ID265" s="144"/>
      <c r="IE265" s="144"/>
      <c r="IF265" s="144"/>
      <c r="IG265" s="144"/>
      <c r="IH265" s="144"/>
      <c r="II265" s="144"/>
      <c r="IJ265" s="144"/>
      <c r="IK265" s="144"/>
      <c r="IL265" s="144"/>
      <c r="IM265" s="144"/>
      <c r="IN265" s="144"/>
      <c r="IO265" s="144"/>
      <c r="IP265" s="144"/>
      <c r="IQ265" s="144"/>
      <c r="IR265" s="144"/>
      <c r="IS265" s="144"/>
      <c r="IT265" s="144"/>
      <c r="IU265" s="144"/>
      <c r="IV265" s="144"/>
    </row>
    <row r="266" spans="1:256">
      <c r="A266" s="75">
        <v>32</v>
      </c>
      <c r="B266" s="216" t="s">
        <v>1218</v>
      </c>
      <c r="C266" s="65" t="s">
        <v>1241</v>
      </c>
      <c r="D266" s="157" t="s">
        <v>1242</v>
      </c>
      <c r="E266" s="57">
        <v>1</v>
      </c>
      <c r="F266" s="75"/>
      <c r="G266" s="75"/>
      <c r="H266" s="75"/>
      <c r="I266" s="75"/>
      <c r="J266" s="75"/>
      <c r="K266" s="75"/>
      <c r="L266" s="75"/>
      <c r="M266" s="75"/>
      <c r="N266" s="197">
        <v>0.04</v>
      </c>
      <c r="O266" s="197">
        <v>0.03</v>
      </c>
      <c r="P266" s="197">
        <v>2.5000000000000001E-2</v>
      </c>
      <c r="Q266" s="200">
        <v>5</v>
      </c>
      <c r="R266" s="450">
        <f t="shared" si="6"/>
        <v>0.2</v>
      </c>
      <c r="S266" s="227"/>
      <c r="T266" s="144"/>
      <c r="U266" s="144"/>
      <c r="V266" s="144"/>
      <c r="W266" s="144"/>
      <c r="X266" s="144"/>
      <c r="Y266" s="144"/>
      <c r="Z266" s="144"/>
      <c r="AA266" s="144"/>
      <c r="AB266" s="144"/>
      <c r="AC266" s="144"/>
      <c r="AD266" s="144"/>
      <c r="AE266" s="144"/>
      <c r="AF266" s="144"/>
      <c r="AG266" s="144"/>
      <c r="AH266" s="144"/>
      <c r="AI266" s="144"/>
      <c r="AJ266" s="144"/>
      <c r="AK266" s="144"/>
      <c r="AL266" s="144"/>
      <c r="AM266" s="144"/>
      <c r="AN266" s="144"/>
      <c r="AO266" s="144"/>
      <c r="AP266" s="144"/>
      <c r="AQ266" s="144"/>
      <c r="AR266" s="144"/>
      <c r="AS266" s="144"/>
      <c r="AT266" s="144"/>
      <c r="AU266" s="144"/>
      <c r="AV266" s="144"/>
      <c r="AW266" s="144"/>
      <c r="AX266" s="144"/>
      <c r="AY266" s="144"/>
      <c r="AZ266" s="144"/>
      <c r="BA266" s="144"/>
      <c r="BB266" s="144"/>
      <c r="BC266" s="144"/>
      <c r="BD266" s="144"/>
      <c r="BE266" s="144"/>
      <c r="BF266" s="144"/>
      <c r="BG266" s="144"/>
      <c r="BH266" s="144"/>
      <c r="BI266" s="144"/>
      <c r="BJ266" s="144"/>
      <c r="BK266" s="144"/>
      <c r="BL266" s="144"/>
      <c r="BM266" s="144"/>
      <c r="BN266" s="144"/>
      <c r="BO266" s="144"/>
      <c r="BP266" s="144"/>
      <c r="BQ266" s="144"/>
      <c r="BR266" s="144"/>
      <c r="BS266" s="144"/>
      <c r="BT266" s="144"/>
      <c r="BU266" s="144"/>
      <c r="BV266" s="144"/>
      <c r="BW266" s="144"/>
      <c r="BX266" s="144"/>
      <c r="BY266" s="144"/>
      <c r="BZ266" s="144"/>
      <c r="CA266" s="144"/>
      <c r="CB266" s="144"/>
      <c r="CC266" s="144"/>
      <c r="CD266" s="144"/>
      <c r="CE266" s="144"/>
      <c r="CF266" s="144"/>
      <c r="CG266" s="144"/>
      <c r="CH266" s="144"/>
      <c r="CI266" s="144"/>
      <c r="CJ266" s="144"/>
      <c r="CK266" s="144"/>
      <c r="CL266" s="144"/>
      <c r="CM266" s="144"/>
      <c r="CN266" s="144"/>
      <c r="CO266" s="144"/>
      <c r="CP266" s="144"/>
      <c r="CQ266" s="144"/>
      <c r="CR266" s="144"/>
      <c r="CS266" s="144"/>
      <c r="CT266" s="144"/>
      <c r="CU266" s="144"/>
      <c r="CV266" s="144"/>
      <c r="CW266" s="144"/>
      <c r="CX266" s="144"/>
      <c r="CY266" s="144"/>
      <c r="CZ266" s="144"/>
      <c r="DA266" s="144"/>
      <c r="DB266" s="144"/>
      <c r="DC266" s="144"/>
      <c r="DD266" s="144"/>
      <c r="DE266" s="144"/>
      <c r="DF266" s="144"/>
      <c r="DG266" s="144"/>
      <c r="DH266" s="144"/>
      <c r="DI266" s="144"/>
      <c r="DJ266" s="144"/>
      <c r="DK266" s="144"/>
      <c r="DL266" s="144"/>
      <c r="DM266" s="144"/>
      <c r="DN266" s="144"/>
      <c r="DO266" s="144"/>
      <c r="DP266" s="144"/>
      <c r="DQ266" s="144"/>
      <c r="DR266" s="144"/>
      <c r="DS266" s="144"/>
      <c r="DT266" s="144"/>
      <c r="DU266" s="144"/>
      <c r="DV266" s="144"/>
      <c r="DW266" s="144"/>
      <c r="DX266" s="144"/>
      <c r="DY266" s="144"/>
      <c r="DZ266" s="144"/>
      <c r="EA266" s="144"/>
      <c r="EB266" s="144"/>
      <c r="EC266" s="144"/>
      <c r="ED266" s="144"/>
      <c r="EE266" s="144"/>
      <c r="EF266" s="144"/>
      <c r="EG266" s="144"/>
      <c r="EH266" s="144"/>
      <c r="EI266" s="144"/>
      <c r="EJ266" s="144"/>
      <c r="EK266" s="144"/>
      <c r="EL266" s="144"/>
      <c r="EM266" s="144"/>
      <c r="EN266" s="144"/>
      <c r="EO266" s="144"/>
      <c r="EP266" s="144"/>
      <c r="EQ266" s="144"/>
      <c r="ER266" s="144"/>
      <c r="ES266" s="144"/>
      <c r="ET266" s="144"/>
      <c r="EU266" s="144"/>
      <c r="EV266" s="144"/>
      <c r="EW266" s="144"/>
      <c r="EX266" s="144"/>
      <c r="EY266" s="144"/>
      <c r="EZ266" s="144"/>
      <c r="FA266" s="144"/>
      <c r="FB266" s="144"/>
      <c r="FC266" s="144"/>
      <c r="FD266" s="144"/>
      <c r="FE266" s="144"/>
      <c r="FF266" s="144"/>
      <c r="FG266" s="144"/>
      <c r="FH266" s="144"/>
      <c r="FI266" s="144"/>
      <c r="FJ266" s="144"/>
      <c r="FK266" s="144"/>
      <c r="FL266" s="144"/>
      <c r="FM266" s="144"/>
      <c r="FN266" s="144"/>
      <c r="FO266" s="144"/>
      <c r="FP266" s="144"/>
      <c r="FQ266" s="144"/>
      <c r="FR266" s="144"/>
      <c r="FS266" s="144"/>
      <c r="FT266" s="144"/>
      <c r="FU266" s="144"/>
      <c r="FV266" s="144"/>
      <c r="FW266" s="144"/>
      <c r="FX266" s="144"/>
      <c r="FY266" s="144"/>
      <c r="FZ266" s="144"/>
      <c r="GA266" s="144"/>
      <c r="GB266" s="144"/>
      <c r="GC266" s="144"/>
      <c r="GD266" s="144"/>
      <c r="GE266" s="144"/>
      <c r="GF266" s="144"/>
      <c r="GG266" s="144"/>
      <c r="GH266" s="144"/>
      <c r="GI266" s="144"/>
      <c r="GJ266" s="144"/>
      <c r="GK266" s="144"/>
      <c r="GL266" s="144"/>
      <c r="GM266" s="144"/>
      <c r="GN266" s="144"/>
      <c r="GO266" s="144"/>
      <c r="GP266" s="144"/>
      <c r="GQ266" s="144"/>
      <c r="GR266" s="144"/>
      <c r="GS266" s="144"/>
      <c r="GT266" s="144"/>
      <c r="GU266" s="144"/>
      <c r="GV266" s="144"/>
      <c r="GW266" s="144"/>
      <c r="GX266" s="144"/>
      <c r="GY266" s="144"/>
      <c r="GZ266" s="144"/>
      <c r="HA266" s="144"/>
      <c r="HB266" s="144"/>
      <c r="HC266" s="144"/>
      <c r="HD266" s="144"/>
      <c r="HE266" s="144"/>
      <c r="HF266" s="144"/>
      <c r="HG266" s="144"/>
      <c r="HH266" s="144"/>
      <c r="HI266" s="144"/>
      <c r="HJ266" s="144"/>
      <c r="HK266" s="144"/>
      <c r="HL266" s="144"/>
      <c r="HM266" s="144"/>
      <c r="HN266" s="144"/>
      <c r="HO266" s="144"/>
      <c r="HP266" s="144"/>
      <c r="HQ266" s="144"/>
      <c r="HR266" s="144"/>
      <c r="HS266" s="144"/>
      <c r="HT266" s="144"/>
      <c r="HU266" s="144"/>
      <c r="HV266" s="144"/>
      <c r="HW266" s="144"/>
      <c r="HX266" s="144"/>
      <c r="HY266" s="144"/>
      <c r="HZ266" s="144"/>
      <c r="IA266" s="144"/>
      <c r="IB266" s="144"/>
      <c r="IC266" s="144"/>
      <c r="ID266" s="144"/>
      <c r="IE266" s="144"/>
      <c r="IF266" s="144"/>
      <c r="IG266" s="144"/>
      <c r="IH266" s="144"/>
      <c r="II266" s="144"/>
      <c r="IJ266" s="144"/>
      <c r="IK266" s="144"/>
      <c r="IL266" s="144"/>
      <c r="IM266" s="144"/>
      <c r="IN266" s="144"/>
      <c r="IO266" s="144"/>
      <c r="IP266" s="144"/>
      <c r="IQ266" s="144"/>
      <c r="IR266" s="144"/>
      <c r="IS266" s="144"/>
      <c r="IT266" s="144"/>
      <c r="IU266" s="144"/>
      <c r="IV266" s="144"/>
    </row>
    <row r="267" spans="1:256">
      <c r="A267" s="75">
        <v>33</v>
      </c>
      <c r="B267" s="216" t="s">
        <v>1265</v>
      </c>
      <c r="C267" s="65" t="s">
        <v>1241</v>
      </c>
      <c r="D267" s="157" t="s">
        <v>1242</v>
      </c>
      <c r="E267" s="57">
        <v>1</v>
      </c>
      <c r="F267" s="75"/>
      <c r="G267" s="75"/>
      <c r="H267" s="75"/>
      <c r="I267" s="75"/>
      <c r="J267" s="75"/>
      <c r="K267" s="75"/>
      <c r="L267" s="75"/>
      <c r="M267" s="75"/>
      <c r="N267" s="197">
        <v>0.04</v>
      </c>
      <c r="O267" s="197">
        <v>0.03</v>
      </c>
      <c r="P267" s="197">
        <v>2.5000000000000001E-2</v>
      </c>
      <c r="Q267" s="200">
        <v>5</v>
      </c>
      <c r="R267" s="450">
        <f t="shared" si="6"/>
        <v>0.2</v>
      </c>
      <c r="S267" s="227"/>
      <c r="T267" s="144"/>
      <c r="U267" s="144"/>
      <c r="V267" s="144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  <c r="AJ267" s="144"/>
      <c r="AK267" s="144"/>
      <c r="AL267" s="144"/>
      <c r="AM267" s="144"/>
      <c r="AN267" s="144"/>
      <c r="AO267" s="144"/>
      <c r="AP267" s="144"/>
      <c r="AQ267" s="144"/>
      <c r="AR267" s="144"/>
      <c r="AS267" s="144"/>
      <c r="AT267" s="144"/>
      <c r="AU267" s="144"/>
      <c r="AV267" s="144"/>
      <c r="AW267" s="144"/>
      <c r="AX267" s="144"/>
      <c r="AY267" s="144"/>
      <c r="AZ267" s="144"/>
      <c r="BA267" s="144"/>
      <c r="BB267" s="144"/>
      <c r="BC267" s="144"/>
      <c r="BD267" s="144"/>
      <c r="BE267" s="144"/>
      <c r="BF267" s="144"/>
      <c r="BG267" s="144"/>
      <c r="BH267" s="144"/>
      <c r="BI267" s="144"/>
      <c r="BJ267" s="144"/>
      <c r="BK267" s="144"/>
      <c r="BL267" s="144"/>
      <c r="BM267" s="144"/>
      <c r="BN267" s="144"/>
      <c r="BO267" s="144"/>
      <c r="BP267" s="144"/>
      <c r="BQ267" s="144"/>
      <c r="BR267" s="144"/>
      <c r="BS267" s="144"/>
      <c r="BT267" s="144"/>
      <c r="BU267" s="144"/>
      <c r="BV267" s="144"/>
      <c r="BW267" s="144"/>
      <c r="BX267" s="144"/>
      <c r="BY267" s="144"/>
      <c r="BZ267" s="144"/>
      <c r="CA267" s="144"/>
      <c r="CB267" s="144"/>
      <c r="CC267" s="144"/>
      <c r="CD267" s="144"/>
      <c r="CE267" s="144"/>
      <c r="CF267" s="144"/>
      <c r="CG267" s="144"/>
      <c r="CH267" s="144"/>
      <c r="CI267" s="144"/>
      <c r="CJ267" s="144"/>
      <c r="CK267" s="144"/>
      <c r="CL267" s="144"/>
      <c r="CM267" s="144"/>
      <c r="CN267" s="144"/>
      <c r="CO267" s="144"/>
      <c r="CP267" s="144"/>
      <c r="CQ267" s="144"/>
      <c r="CR267" s="144"/>
      <c r="CS267" s="144"/>
      <c r="CT267" s="144"/>
      <c r="CU267" s="144"/>
      <c r="CV267" s="144"/>
      <c r="CW267" s="144"/>
      <c r="CX267" s="144"/>
      <c r="CY267" s="144"/>
      <c r="CZ267" s="144"/>
      <c r="DA267" s="144"/>
      <c r="DB267" s="144"/>
      <c r="DC267" s="144"/>
      <c r="DD267" s="144"/>
      <c r="DE267" s="144"/>
      <c r="DF267" s="144"/>
      <c r="DG267" s="144"/>
      <c r="DH267" s="144"/>
      <c r="DI267" s="144"/>
      <c r="DJ267" s="144"/>
      <c r="DK267" s="144"/>
      <c r="DL267" s="144"/>
      <c r="DM267" s="144"/>
      <c r="DN267" s="144"/>
      <c r="DO267" s="144"/>
      <c r="DP267" s="144"/>
      <c r="DQ267" s="144"/>
      <c r="DR267" s="144"/>
      <c r="DS267" s="144"/>
      <c r="DT267" s="144"/>
      <c r="DU267" s="144"/>
      <c r="DV267" s="144"/>
      <c r="DW267" s="144"/>
      <c r="DX267" s="144"/>
      <c r="DY267" s="144"/>
      <c r="DZ267" s="144"/>
      <c r="EA267" s="144"/>
      <c r="EB267" s="144"/>
      <c r="EC267" s="144"/>
      <c r="ED267" s="144"/>
      <c r="EE267" s="144"/>
      <c r="EF267" s="144"/>
      <c r="EG267" s="144"/>
      <c r="EH267" s="144"/>
      <c r="EI267" s="144"/>
      <c r="EJ267" s="144"/>
      <c r="EK267" s="144"/>
      <c r="EL267" s="144"/>
      <c r="EM267" s="144"/>
      <c r="EN267" s="144"/>
      <c r="EO267" s="144"/>
      <c r="EP267" s="144"/>
      <c r="EQ267" s="144"/>
      <c r="ER267" s="144"/>
      <c r="ES267" s="144"/>
      <c r="ET267" s="144"/>
      <c r="EU267" s="144"/>
      <c r="EV267" s="144"/>
      <c r="EW267" s="144"/>
      <c r="EX267" s="144"/>
      <c r="EY267" s="144"/>
      <c r="EZ267" s="144"/>
      <c r="FA267" s="144"/>
      <c r="FB267" s="144"/>
      <c r="FC267" s="144"/>
      <c r="FD267" s="144"/>
      <c r="FE267" s="144"/>
      <c r="FF267" s="144"/>
      <c r="FG267" s="144"/>
      <c r="FH267" s="144"/>
      <c r="FI267" s="144"/>
      <c r="FJ267" s="144"/>
      <c r="FK267" s="144"/>
      <c r="FL267" s="144"/>
      <c r="FM267" s="144"/>
      <c r="FN267" s="144"/>
      <c r="FO267" s="144"/>
      <c r="FP267" s="144"/>
      <c r="FQ267" s="144"/>
      <c r="FR267" s="144"/>
      <c r="FS267" s="144"/>
      <c r="FT267" s="144"/>
      <c r="FU267" s="144"/>
      <c r="FV267" s="144"/>
      <c r="FW267" s="144"/>
      <c r="FX267" s="144"/>
      <c r="FY267" s="144"/>
      <c r="FZ267" s="144"/>
      <c r="GA267" s="144"/>
      <c r="GB267" s="144"/>
      <c r="GC267" s="144"/>
      <c r="GD267" s="144"/>
      <c r="GE267" s="144"/>
      <c r="GF267" s="144"/>
      <c r="GG267" s="144"/>
      <c r="GH267" s="144"/>
      <c r="GI267" s="144"/>
      <c r="GJ267" s="144"/>
      <c r="GK267" s="144"/>
      <c r="GL267" s="144"/>
      <c r="GM267" s="144"/>
      <c r="GN267" s="144"/>
      <c r="GO267" s="144"/>
      <c r="GP267" s="144"/>
      <c r="GQ267" s="144"/>
      <c r="GR267" s="144"/>
      <c r="GS267" s="144"/>
      <c r="GT267" s="144"/>
      <c r="GU267" s="144"/>
      <c r="GV267" s="144"/>
      <c r="GW267" s="144"/>
      <c r="GX267" s="144"/>
      <c r="GY267" s="144"/>
      <c r="GZ267" s="144"/>
      <c r="HA267" s="144"/>
      <c r="HB267" s="144"/>
      <c r="HC267" s="144"/>
      <c r="HD267" s="144"/>
      <c r="HE267" s="144"/>
      <c r="HF267" s="144"/>
      <c r="HG267" s="144"/>
      <c r="HH267" s="144"/>
      <c r="HI267" s="144"/>
      <c r="HJ267" s="144"/>
      <c r="HK267" s="144"/>
      <c r="HL267" s="144"/>
      <c r="HM267" s="144"/>
      <c r="HN267" s="144"/>
      <c r="HO267" s="144"/>
      <c r="HP267" s="144"/>
      <c r="HQ267" s="144"/>
      <c r="HR267" s="144"/>
      <c r="HS267" s="144"/>
      <c r="HT267" s="144"/>
      <c r="HU267" s="144"/>
      <c r="HV267" s="144"/>
      <c r="HW267" s="144"/>
      <c r="HX267" s="144"/>
      <c r="HY267" s="144"/>
      <c r="HZ267" s="144"/>
      <c r="IA267" s="144"/>
      <c r="IB267" s="144"/>
      <c r="IC267" s="144"/>
      <c r="ID267" s="144"/>
      <c r="IE267" s="144"/>
      <c r="IF267" s="144"/>
      <c r="IG267" s="144"/>
      <c r="IH267" s="144"/>
      <c r="II267" s="144"/>
      <c r="IJ267" s="144"/>
      <c r="IK267" s="144"/>
      <c r="IL267" s="144"/>
      <c r="IM267" s="144"/>
      <c r="IN267" s="144"/>
      <c r="IO267" s="144"/>
      <c r="IP267" s="144"/>
      <c r="IQ267" s="144"/>
      <c r="IR267" s="144"/>
      <c r="IS267" s="144"/>
      <c r="IT267" s="144"/>
      <c r="IU267" s="144"/>
      <c r="IV267" s="144"/>
    </row>
    <row r="268" spans="1:256">
      <c r="A268" s="75">
        <v>34</v>
      </c>
      <c r="B268" s="216" t="s">
        <v>1266</v>
      </c>
      <c r="C268" s="65" t="s">
        <v>1241</v>
      </c>
      <c r="D268" s="157" t="s">
        <v>1242</v>
      </c>
      <c r="E268" s="57">
        <v>1</v>
      </c>
      <c r="F268" s="75"/>
      <c r="G268" s="75"/>
      <c r="H268" s="75"/>
      <c r="I268" s="75"/>
      <c r="J268" s="75"/>
      <c r="K268" s="75"/>
      <c r="L268" s="75"/>
      <c r="M268" s="75"/>
      <c r="N268" s="197">
        <v>0.04</v>
      </c>
      <c r="O268" s="197">
        <v>0.03</v>
      </c>
      <c r="P268" s="197">
        <v>2.5000000000000001E-2</v>
      </c>
      <c r="Q268" s="200">
        <v>5</v>
      </c>
      <c r="R268" s="450">
        <f t="shared" si="6"/>
        <v>0.2</v>
      </c>
      <c r="S268" s="227"/>
      <c r="T268" s="144"/>
      <c r="U268" s="144"/>
      <c r="V268" s="144"/>
      <c r="W268" s="144"/>
      <c r="X268" s="144"/>
      <c r="Y268" s="144"/>
      <c r="Z268" s="144"/>
      <c r="AA268" s="144"/>
      <c r="AB268" s="144"/>
      <c r="AC268" s="144"/>
      <c r="AD268" s="144"/>
      <c r="AE268" s="144"/>
      <c r="AF268" s="144"/>
      <c r="AG268" s="144"/>
      <c r="AH268" s="144"/>
      <c r="AI268" s="144"/>
      <c r="AJ268" s="144"/>
      <c r="AK268" s="144"/>
      <c r="AL268" s="144"/>
      <c r="AM268" s="144"/>
      <c r="AN268" s="144"/>
      <c r="AO268" s="144"/>
      <c r="AP268" s="144"/>
      <c r="AQ268" s="144"/>
      <c r="AR268" s="144"/>
      <c r="AS268" s="144"/>
      <c r="AT268" s="144"/>
      <c r="AU268" s="144"/>
      <c r="AV268" s="144"/>
      <c r="AW268" s="144"/>
      <c r="AX268" s="144"/>
      <c r="AY268" s="144"/>
      <c r="AZ268" s="144"/>
      <c r="BA268" s="144"/>
      <c r="BB268" s="144"/>
      <c r="BC268" s="144"/>
      <c r="BD268" s="144"/>
      <c r="BE268" s="144"/>
      <c r="BF268" s="144"/>
      <c r="BG268" s="144"/>
      <c r="BH268" s="144"/>
      <c r="BI268" s="144"/>
      <c r="BJ268" s="144"/>
      <c r="BK268" s="144"/>
      <c r="BL268" s="144"/>
      <c r="BM268" s="144"/>
      <c r="BN268" s="144"/>
      <c r="BO268" s="144"/>
      <c r="BP268" s="144"/>
      <c r="BQ268" s="144"/>
      <c r="BR268" s="144"/>
      <c r="BS268" s="144"/>
      <c r="BT268" s="144"/>
      <c r="BU268" s="144"/>
      <c r="BV268" s="144"/>
      <c r="BW268" s="144"/>
      <c r="BX268" s="144"/>
      <c r="BY268" s="144"/>
      <c r="BZ268" s="144"/>
      <c r="CA268" s="144"/>
      <c r="CB268" s="144"/>
      <c r="CC268" s="144"/>
      <c r="CD268" s="144"/>
      <c r="CE268" s="144"/>
      <c r="CF268" s="144"/>
      <c r="CG268" s="144"/>
      <c r="CH268" s="144"/>
      <c r="CI268" s="144"/>
      <c r="CJ268" s="144"/>
      <c r="CK268" s="144"/>
      <c r="CL268" s="144"/>
      <c r="CM268" s="144"/>
      <c r="CN268" s="144"/>
      <c r="CO268" s="144"/>
      <c r="CP268" s="144"/>
      <c r="CQ268" s="144"/>
      <c r="CR268" s="144"/>
      <c r="CS268" s="144"/>
      <c r="CT268" s="144"/>
      <c r="CU268" s="144"/>
      <c r="CV268" s="144"/>
      <c r="CW268" s="144"/>
      <c r="CX268" s="144"/>
      <c r="CY268" s="144"/>
      <c r="CZ268" s="144"/>
      <c r="DA268" s="144"/>
      <c r="DB268" s="144"/>
      <c r="DC268" s="144"/>
      <c r="DD268" s="144"/>
      <c r="DE268" s="144"/>
      <c r="DF268" s="144"/>
      <c r="DG268" s="144"/>
      <c r="DH268" s="144"/>
      <c r="DI268" s="144"/>
      <c r="DJ268" s="144"/>
      <c r="DK268" s="144"/>
      <c r="DL268" s="144"/>
      <c r="DM268" s="144"/>
      <c r="DN268" s="144"/>
      <c r="DO268" s="144"/>
      <c r="DP268" s="144"/>
      <c r="DQ268" s="144"/>
      <c r="DR268" s="144"/>
      <c r="DS268" s="144"/>
      <c r="DT268" s="144"/>
      <c r="DU268" s="144"/>
      <c r="DV268" s="144"/>
      <c r="DW268" s="144"/>
      <c r="DX268" s="144"/>
      <c r="DY268" s="144"/>
      <c r="DZ268" s="144"/>
      <c r="EA268" s="144"/>
      <c r="EB268" s="144"/>
      <c r="EC268" s="144"/>
      <c r="ED268" s="144"/>
      <c r="EE268" s="144"/>
      <c r="EF268" s="144"/>
      <c r="EG268" s="144"/>
      <c r="EH268" s="144"/>
      <c r="EI268" s="144"/>
      <c r="EJ268" s="144"/>
      <c r="EK268" s="144"/>
      <c r="EL268" s="144"/>
      <c r="EM268" s="144"/>
      <c r="EN268" s="144"/>
      <c r="EO268" s="144"/>
      <c r="EP268" s="144"/>
      <c r="EQ268" s="144"/>
      <c r="ER268" s="144"/>
      <c r="ES268" s="144"/>
      <c r="ET268" s="144"/>
      <c r="EU268" s="144"/>
      <c r="EV268" s="144"/>
      <c r="EW268" s="144"/>
      <c r="EX268" s="144"/>
      <c r="EY268" s="144"/>
      <c r="EZ268" s="144"/>
      <c r="FA268" s="144"/>
      <c r="FB268" s="144"/>
      <c r="FC268" s="144"/>
      <c r="FD268" s="144"/>
      <c r="FE268" s="144"/>
      <c r="FF268" s="144"/>
      <c r="FG268" s="144"/>
      <c r="FH268" s="144"/>
      <c r="FI268" s="144"/>
      <c r="FJ268" s="144"/>
      <c r="FK268" s="144"/>
      <c r="FL268" s="144"/>
      <c r="FM268" s="144"/>
      <c r="FN268" s="144"/>
      <c r="FO268" s="144"/>
      <c r="FP268" s="144"/>
      <c r="FQ268" s="144"/>
      <c r="FR268" s="144"/>
      <c r="FS268" s="144"/>
      <c r="FT268" s="144"/>
      <c r="FU268" s="144"/>
      <c r="FV268" s="144"/>
      <c r="FW268" s="144"/>
      <c r="FX268" s="144"/>
      <c r="FY268" s="144"/>
      <c r="FZ268" s="144"/>
      <c r="GA268" s="144"/>
      <c r="GB268" s="144"/>
      <c r="GC268" s="144"/>
      <c r="GD268" s="144"/>
      <c r="GE268" s="144"/>
      <c r="GF268" s="144"/>
      <c r="GG268" s="144"/>
      <c r="GH268" s="144"/>
      <c r="GI268" s="144"/>
      <c r="GJ268" s="144"/>
      <c r="GK268" s="144"/>
      <c r="GL268" s="144"/>
      <c r="GM268" s="144"/>
      <c r="GN268" s="144"/>
      <c r="GO268" s="144"/>
      <c r="GP268" s="144"/>
      <c r="GQ268" s="144"/>
      <c r="GR268" s="144"/>
      <c r="GS268" s="144"/>
      <c r="GT268" s="144"/>
      <c r="GU268" s="144"/>
      <c r="GV268" s="144"/>
      <c r="GW268" s="144"/>
      <c r="GX268" s="144"/>
      <c r="GY268" s="144"/>
      <c r="GZ268" s="144"/>
      <c r="HA268" s="144"/>
      <c r="HB268" s="144"/>
      <c r="HC268" s="144"/>
      <c r="HD268" s="144"/>
      <c r="HE268" s="144"/>
      <c r="HF268" s="144"/>
      <c r="HG268" s="144"/>
      <c r="HH268" s="144"/>
      <c r="HI268" s="144"/>
      <c r="HJ268" s="144"/>
      <c r="HK268" s="144"/>
      <c r="HL268" s="144"/>
      <c r="HM268" s="144"/>
      <c r="HN268" s="144"/>
      <c r="HO268" s="144"/>
      <c r="HP268" s="144"/>
      <c r="HQ268" s="144"/>
      <c r="HR268" s="144"/>
      <c r="HS268" s="144"/>
      <c r="HT268" s="144"/>
      <c r="HU268" s="144"/>
      <c r="HV268" s="144"/>
      <c r="HW268" s="144"/>
      <c r="HX268" s="144"/>
      <c r="HY268" s="144"/>
      <c r="HZ268" s="144"/>
      <c r="IA268" s="144"/>
      <c r="IB268" s="144"/>
      <c r="IC268" s="144"/>
      <c r="ID268" s="144"/>
      <c r="IE268" s="144"/>
      <c r="IF268" s="144"/>
      <c r="IG268" s="144"/>
      <c r="IH268" s="144"/>
      <c r="II268" s="144"/>
      <c r="IJ268" s="144"/>
      <c r="IK268" s="144"/>
      <c r="IL268" s="144"/>
      <c r="IM268" s="144"/>
      <c r="IN268" s="144"/>
      <c r="IO268" s="144"/>
      <c r="IP268" s="144"/>
      <c r="IQ268" s="144"/>
      <c r="IR268" s="144"/>
      <c r="IS268" s="144"/>
      <c r="IT268" s="144"/>
      <c r="IU268" s="144"/>
      <c r="IV268" s="144"/>
    </row>
    <row r="269" spans="1:256">
      <c r="A269" s="75">
        <v>35</v>
      </c>
      <c r="B269" s="216" t="s">
        <v>1267</v>
      </c>
      <c r="C269" s="65" t="s">
        <v>1241</v>
      </c>
      <c r="D269" s="157" t="s">
        <v>1242</v>
      </c>
      <c r="E269" s="57">
        <v>1</v>
      </c>
      <c r="F269" s="75"/>
      <c r="G269" s="75"/>
      <c r="H269" s="75"/>
      <c r="I269" s="75"/>
      <c r="J269" s="75"/>
      <c r="K269" s="75"/>
      <c r="L269" s="75"/>
      <c r="M269" s="75"/>
      <c r="N269" s="197">
        <v>0.04</v>
      </c>
      <c r="O269" s="197">
        <v>0.03</v>
      </c>
      <c r="P269" s="197">
        <v>2.5000000000000001E-2</v>
      </c>
      <c r="Q269" s="200">
        <v>5</v>
      </c>
      <c r="R269" s="450">
        <f t="shared" si="6"/>
        <v>0.2</v>
      </c>
      <c r="S269" s="227"/>
      <c r="T269" s="144"/>
      <c r="U269" s="144"/>
      <c r="V269" s="144"/>
      <c r="W269" s="144"/>
      <c r="X269" s="144"/>
      <c r="Y269" s="144"/>
      <c r="Z269" s="144"/>
      <c r="AA269" s="144"/>
      <c r="AB269" s="144"/>
      <c r="AC269" s="144"/>
      <c r="AD269" s="144"/>
      <c r="AE269" s="144"/>
      <c r="AF269" s="144"/>
      <c r="AG269" s="144"/>
      <c r="AH269" s="144"/>
      <c r="AI269" s="144"/>
      <c r="AJ269" s="144"/>
      <c r="AK269" s="144"/>
      <c r="AL269" s="144"/>
      <c r="AM269" s="144"/>
      <c r="AN269" s="144"/>
      <c r="AO269" s="144"/>
      <c r="AP269" s="144"/>
      <c r="AQ269" s="144"/>
      <c r="AR269" s="144"/>
      <c r="AS269" s="144"/>
      <c r="AT269" s="144"/>
      <c r="AU269" s="144"/>
      <c r="AV269" s="144"/>
      <c r="AW269" s="144"/>
      <c r="AX269" s="144"/>
      <c r="AY269" s="144"/>
      <c r="AZ269" s="144"/>
      <c r="BA269" s="144"/>
      <c r="BB269" s="144"/>
      <c r="BC269" s="144"/>
      <c r="BD269" s="144"/>
      <c r="BE269" s="144"/>
      <c r="BF269" s="144"/>
      <c r="BG269" s="144"/>
      <c r="BH269" s="144"/>
      <c r="BI269" s="144"/>
      <c r="BJ269" s="144"/>
      <c r="BK269" s="144"/>
      <c r="BL269" s="144"/>
      <c r="BM269" s="144"/>
      <c r="BN269" s="144"/>
      <c r="BO269" s="144"/>
      <c r="BP269" s="144"/>
      <c r="BQ269" s="144"/>
      <c r="BR269" s="144"/>
      <c r="BS269" s="144"/>
      <c r="BT269" s="144"/>
      <c r="BU269" s="144"/>
      <c r="BV269" s="144"/>
      <c r="BW269" s="144"/>
      <c r="BX269" s="144"/>
      <c r="BY269" s="144"/>
      <c r="BZ269" s="144"/>
      <c r="CA269" s="144"/>
      <c r="CB269" s="144"/>
      <c r="CC269" s="144"/>
      <c r="CD269" s="144"/>
      <c r="CE269" s="144"/>
      <c r="CF269" s="144"/>
      <c r="CG269" s="144"/>
      <c r="CH269" s="144"/>
      <c r="CI269" s="144"/>
      <c r="CJ269" s="144"/>
      <c r="CK269" s="144"/>
      <c r="CL269" s="144"/>
      <c r="CM269" s="144"/>
      <c r="CN269" s="144"/>
      <c r="CO269" s="144"/>
      <c r="CP269" s="144"/>
      <c r="CQ269" s="144"/>
      <c r="CR269" s="144"/>
      <c r="CS269" s="144"/>
      <c r="CT269" s="144"/>
      <c r="CU269" s="144"/>
      <c r="CV269" s="144"/>
      <c r="CW269" s="144"/>
      <c r="CX269" s="144"/>
      <c r="CY269" s="144"/>
      <c r="CZ269" s="144"/>
      <c r="DA269" s="144"/>
      <c r="DB269" s="144"/>
      <c r="DC269" s="144"/>
      <c r="DD269" s="144"/>
      <c r="DE269" s="144"/>
      <c r="DF269" s="144"/>
      <c r="DG269" s="144"/>
      <c r="DH269" s="144"/>
      <c r="DI269" s="144"/>
      <c r="DJ269" s="144"/>
      <c r="DK269" s="144"/>
      <c r="DL269" s="144"/>
      <c r="DM269" s="144"/>
      <c r="DN269" s="144"/>
      <c r="DO269" s="144"/>
      <c r="DP269" s="144"/>
      <c r="DQ269" s="144"/>
      <c r="DR269" s="144"/>
      <c r="DS269" s="144"/>
      <c r="DT269" s="144"/>
      <c r="DU269" s="144"/>
      <c r="DV269" s="144"/>
      <c r="DW269" s="144"/>
      <c r="DX269" s="144"/>
      <c r="DY269" s="144"/>
      <c r="DZ269" s="144"/>
      <c r="EA269" s="144"/>
      <c r="EB269" s="144"/>
      <c r="EC269" s="144"/>
      <c r="ED269" s="144"/>
      <c r="EE269" s="144"/>
      <c r="EF269" s="144"/>
      <c r="EG269" s="144"/>
      <c r="EH269" s="144"/>
      <c r="EI269" s="144"/>
      <c r="EJ269" s="144"/>
      <c r="EK269" s="144"/>
      <c r="EL269" s="144"/>
      <c r="EM269" s="144"/>
      <c r="EN269" s="144"/>
      <c r="EO269" s="144"/>
      <c r="EP269" s="144"/>
      <c r="EQ269" s="144"/>
      <c r="ER269" s="144"/>
      <c r="ES269" s="144"/>
      <c r="ET269" s="144"/>
      <c r="EU269" s="144"/>
      <c r="EV269" s="144"/>
      <c r="EW269" s="144"/>
      <c r="EX269" s="144"/>
      <c r="EY269" s="144"/>
      <c r="EZ269" s="144"/>
      <c r="FA269" s="144"/>
      <c r="FB269" s="144"/>
      <c r="FC269" s="144"/>
      <c r="FD269" s="144"/>
      <c r="FE269" s="144"/>
      <c r="FF269" s="144"/>
      <c r="FG269" s="144"/>
      <c r="FH269" s="144"/>
      <c r="FI269" s="144"/>
      <c r="FJ269" s="144"/>
      <c r="FK269" s="144"/>
      <c r="FL269" s="144"/>
      <c r="FM269" s="144"/>
      <c r="FN269" s="144"/>
      <c r="FO269" s="144"/>
      <c r="FP269" s="144"/>
      <c r="FQ269" s="144"/>
      <c r="FR269" s="144"/>
      <c r="FS269" s="144"/>
      <c r="FT269" s="144"/>
      <c r="FU269" s="144"/>
      <c r="FV269" s="144"/>
      <c r="FW269" s="144"/>
      <c r="FX269" s="144"/>
      <c r="FY269" s="144"/>
      <c r="FZ269" s="144"/>
      <c r="GA269" s="144"/>
      <c r="GB269" s="144"/>
      <c r="GC269" s="144"/>
      <c r="GD269" s="144"/>
      <c r="GE269" s="144"/>
      <c r="GF269" s="144"/>
      <c r="GG269" s="144"/>
      <c r="GH269" s="144"/>
      <c r="GI269" s="144"/>
      <c r="GJ269" s="144"/>
      <c r="GK269" s="144"/>
      <c r="GL269" s="144"/>
      <c r="GM269" s="144"/>
      <c r="GN269" s="144"/>
      <c r="GO269" s="144"/>
      <c r="GP269" s="144"/>
      <c r="GQ269" s="144"/>
      <c r="GR269" s="144"/>
      <c r="GS269" s="144"/>
      <c r="GT269" s="144"/>
      <c r="GU269" s="144"/>
      <c r="GV269" s="144"/>
      <c r="GW269" s="144"/>
      <c r="GX269" s="144"/>
      <c r="GY269" s="144"/>
      <c r="GZ269" s="144"/>
      <c r="HA269" s="144"/>
      <c r="HB269" s="144"/>
      <c r="HC269" s="144"/>
      <c r="HD269" s="144"/>
      <c r="HE269" s="144"/>
      <c r="HF269" s="144"/>
      <c r="HG269" s="144"/>
      <c r="HH269" s="144"/>
      <c r="HI269" s="144"/>
      <c r="HJ269" s="144"/>
      <c r="HK269" s="144"/>
      <c r="HL269" s="144"/>
      <c r="HM269" s="144"/>
      <c r="HN269" s="144"/>
      <c r="HO269" s="144"/>
      <c r="HP269" s="144"/>
      <c r="HQ269" s="144"/>
      <c r="HR269" s="144"/>
      <c r="HS269" s="144"/>
      <c r="HT269" s="144"/>
      <c r="HU269" s="144"/>
      <c r="HV269" s="144"/>
      <c r="HW269" s="144"/>
      <c r="HX269" s="144"/>
      <c r="HY269" s="144"/>
      <c r="HZ269" s="144"/>
      <c r="IA269" s="144"/>
      <c r="IB269" s="144"/>
      <c r="IC269" s="144"/>
      <c r="ID269" s="144"/>
      <c r="IE269" s="144"/>
      <c r="IF269" s="144"/>
      <c r="IG269" s="144"/>
      <c r="IH269" s="144"/>
      <c r="II269" s="144"/>
      <c r="IJ269" s="144"/>
      <c r="IK269" s="144"/>
      <c r="IL269" s="144"/>
      <c r="IM269" s="144"/>
      <c r="IN269" s="144"/>
      <c r="IO269" s="144"/>
      <c r="IP269" s="144"/>
      <c r="IQ269" s="144"/>
      <c r="IR269" s="144"/>
      <c r="IS269" s="144"/>
      <c r="IT269" s="144"/>
      <c r="IU269" s="144"/>
      <c r="IV269" s="144"/>
    </row>
    <row r="270" spans="1:256">
      <c r="A270" s="75">
        <v>36</v>
      </c>
      <c r="B270" s="216" t="s">
        <v>1268</v>
      </c>
      <c r="C270" s="65" t="s">
        <v>1241</v>
      </c>
      <c r="D270" s="157" t="s">
        <v>1242</v>
      </c>
      <c r="E270" s="57">
        <v>1</v>
      </c>
      <c r="F270" s="75"/>
      <c r="G270" s="75"/>
      <c r="H270" s="75"/>
      <c r="I270" s="75"/>
      <c r="J270" s="75"/>
      <c r="K270" s="75"/>
      <c r="L270" s="75"/>
      <c r="M270" s="75"/>
      <c r="N270" s="197">
        <v>0.04</v>
      </c>
      <c r="O270" s="197">
        <v>0.03</v>
      </c>
      <c r="P270" s="197">
        <v>2.5000000000000001E-2</v>
      </c>
      <c r="Q270" s="200">
        <v>5</v>
      </c>
      <c r="R270" s="450">
        <f t="shared" si="6"/>
        <v>0.2</v>
      </c>
      <c r="S270" s="227"/>
      <c r="T270" s="144"/>
      <c r="U270" s="144"/>
      <c r="V270" s="144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  <c r="AJ270" s="144"/>
      <c r="AK270" s="144"/>
      <c r="AL270" s="144"/>
      <c r="AM270" s="144"/>
      <c r="AN270" s="144"/>
      <c r="AO270" s="144"/>
      <c r="AP270" s="144"/>
      <c r="AQ270" s="144"/>
      <c r="AR270" s="144"/>
      <c r="AS270" s="144"/>
      <c r="AT270" s="144"/>
      <c r="AU270" s="144"/>
      <c r="AV270" s="144"/>
      <c r="AW270" s="144"/>
      <c r="AX270" s="144"/>
      <c r="AY270" s="144"/>
      <c r="AZ270" s="144"/>
      <c r="BA270" s="144"/>
      <c r="BB270" s="144"/>
      <c r="BC270" s="144"/>
      <c r="BD270" s="144"/>
      <c r="BE270" s="144"/>
      <c r="BF270" s="144"/>
      <c r="BG270" s="144"/>
      <c r="BH270" s="144"/>
      <c r="BI270" s="144"/>
      <c r="BJ270" s="144"/>
      <c r="BK270" s="144"/>
      <c r="BL270" s="144"/>
      <c r="BM270" s="144"/>
      <c r="BN270" s="144"/>
      <c r="BO270" s="144"/>
      <c r="BP270" s="144"/>
      <c r="BQ270" s="144"/>
      <c r="BR270" s="144"/>
      <c r="BS270" s="144"/>
      <c r="BT270" s="144"/>
      <c r="BU270" s="144"/>
      <c r="BV270" s="144"/>
      <c r="BW270" s="144"/>
      <c r="BX270" s="144"/>
      <c r="BY270" s="144"/>
      <c r="BZ270" s="144"/>
      <c r="CA270" s="144"/>
      <c r="CB270" s="144"/>
      <c r="CC270" s="144"/>
      <c r="CD270" s="144"/>
      <c r="CE270" s="144"/>
      <c r="CF270" s="144"/>
      <c r="CG270" s="144"/>
      <c r="CH270" s="144"/>
      <c r="CI270" s="144"/>
      <c r="CJ270" s="144"/>
      <c r="CK270" s="144"/>
      <c r="CL270" s="144"/>
      <c r="CM270" s="144"/>
      <c r="CN270" s="144"/>
      <c r="CO270" s="144"/>
      <c r="CP270" s="144"/>
      <c r="CQ270" s="144"/>
      <c r="CR270" s="144"/>
      <c r="CS270" s="144"/>
      <c r="CT270" s="144"/>
      <c r="CU270" s="144"/>
      <c r="CV270" s="144"/>
      <c r="CW270" s="144"/>
      <c r="CX270" s="144"/>
      <c r="CY270" s="144"/>
      <c r="CZ270" s="144"/>
      <c r="DA270" s="144"/>
      <c r="DB270" s="144"/>
      <c r="DC270" s="144"/>
      <c r="DD270" s="144"/>
      <c r="DE270" s="144"/>
      <c r="DF270" s="144"/>
      <c r="DG270" s="144"/>
      <c r="DH270" s="144"/>
      <c r="DI270" s="144"/>
      <c r="DJ270" s="144"/>
      <c r="DK270" s="144"/>
      <c r="DL270" s="144"/>
      <c r="DM270" s="144"/>
      <c r="DN270" s="144"/>
      <c r="DO270" s="144"/>
      <c r="DP270" s="144"/>
      <c r="DQ270" s="144"/>
      <c r="DR270" s="144"/>
      <c r="DS270" s="144"/>
      <c r="DT270" s="144"/>
      <c r="DU270" s="144"/>
      <c r="DV270" s="144"/>
      <c r="DW270" s="144"/>
      <c r="DX270" s="144"/>
      <c r="DY270" s="144"/>
      <c r="DZ270" s="144"/>
      <c r="EA270" s="144"/>
      <c r="EB270" s="144"/>
      <c r="EC270" s="144"/>
      <c r="ED270" s="144"/>
      <c r="EE270" s="144"/>
      <c r="EF270" s="144"/>
      <c r="EG270" s="144"/>
      <c r="EH270" s="144"/>
      <c r="EI270" s="144"/>
      <c r="EJ270" s="144"/>
      <c r="EK270" s="144"/>
      <c r="EL270" s="144"/>
      <c r="EM270" s="144"/>
      <c r="EN270" s="144"/>
      <c r="EO270" s="144"/>
      <c r="EP270" s="144"/>
      <c r="EQ270" s="144"/>
      <c r="ER270" s="144"/>
      <c r="ES270" s="144"/>
      <c r="ET270" s="144"/>
      <c r="EU270" s="144"/>
      <c r="EV270" s="144"/>
      <c r="EW270" s="144"/>
      <c r="EX270" s="144"/>
      <c r="EY270" s="144"/>
      <c r="EZ270" s="144"/>
      <c r="FA270" s="144"/>
      <c r="FB270" s="144"/>
      <c r="FC270" s="144"/>
      <c r="FD270" s="144"/>
      <c r="FE270" s="144"/>
      <c r="FF270" s="144"/>
      <c r="FG270" s="144"/>
      <c r="FH270" s="144"/>
      <c r="FI270" s="144"/>
      <c r="FJ270" s="144"/>
      <c r="FK270" s="144"/>
      <c r="FL270" s="144"/>
      <c r="FM270" s="144"/>
      <c r="FN270" s="144"/>
      <c r="FO270" s="144"/>
      <c r="FP270" s="144"/>
      <c r="FQ270" s="144"/>
      <c r="FR270" s="144"/>
      <c r="FS270" s="144"/>
      <c r="FT270" s="144"/>
      <c r="FU270" s="144"/>
      <c r="FV270" s="144"/>
      <c r="FW270" s="144"/>
      <c r="FX270" s="144"/>
      <c r="FY270" s="144"/>
      <c r="FZ270" s="144"/>
      <c r="GA270" s="144"/>
      <c r="GB270" s="144"/>
      <c r="GC270" s="144"/>
      <c r="GD270" s="144"/>
      <c r="GE270" s="144"/>
      <c r="GF270" s="144"/>
      <c r="GG270" s="144"/>
      <c r="GH270" s="144"/>
      <c r="GI270" s="144"/>
      <c r="GJ270" s="144"/>
      <c r="GK270" s="144"/>
      <c r="GL270" s="144"/>
      <c r="GM270" s="144"/>
      <c r="GN270" s="144"/>
      <c r="GO270" s="144"/>
      <c r="GP270" s="144"/>
      <c r="GQ270" s="144"/>
      <c r="GR270" s="144"/>
      <c r="GS270" s="144"/>
      <c r="GT270" s="144"/>
      <c r="GU270" s="144"/>
      <c r="GV270" s="144"/>
      <c r="GW270" s="144"/>
      <c r="GX270" s="144"/>
      <c r="GY270" s="144"/>
      <c r="GZ270" s="144"/>
      <c r="HA270" s="144"/>
      <c r="HB270" s="144"/>
      <c r="HC270" s="144"/>
      <c r="HD270" s="144"/>
      <c r="HE270" s="144"/>
      <c r="HF270" s="144"/>
      <c r="HG270" s="144"/>
      <c r="HH270" s="144"/>
      <c r="HI270" s="144"/>
      <c r="HJ270" s="144"/>
      <c r="HK270" s="144"/>
      <c r="HL270" s="144"/>
      <c r="HM270" s="144"/>
      <c r="HN270" s="144"/>
      <c r="HO270" s="144"/>
      <c r="HP270" s="144"/>
      <c r="HQ270" s="144"/>
      <c r="HR270" s="144"/>
      <c r="HS270" s="144"/>
      <c r="HT270" s="144"/>
      <c r="HU270" s="144"/>
      <c r="HV270" s="144"/>
      <c r="HW270" s="144"/>
      <c r="HX270" s="144"/>
      <c r="HY270" s="144"/>
      <c r="HZ270" s="144"/>
      <c r="IA270" s="144"/>
      <c r="IB270" s="144"/>
      <c r="IC270" s="144"/>
      <c r="ID270" s="144"/>
      <c r="IE270" s="144"/>
      <c r="IF270" s="144"/>
      <c r="IG270" s="144"/>
      <c r="IH270" s="144"/>
      <c r="II270" s="144"/>
      <c r="IJ270" s="144"/>
      <c r="IK270" s="144"/>
      <c r="IL270" s="144"/>
      <c r="IM270" s="144"/>
      <c r="IN270" s="144"/>
      <c r="IO270" s="144"/>
      <c r="IP270" s="144"/>
      <c r="IQ270" s="144"/>
      <c r="IR270" s="144"/>
      <c r="IS270" s="144"/>
      <c r="IT270" s="144"/>
      <c r="IU270" s="144"/>
      <c r="IV270" s="144"/>
    </row>
    <row r="271" spans="1:256">
      <c r="A271" s="75">
        <v>37</v>
      </c>
      <c r="B271" s="216" t="s">
        <v>1268</v>
      </c>
      <c r="C271" s="65" t="s">
        <v>1241</v>
      </c>
      <c r="D271" s="157" t="s">
        <v>1242</v>
      </c>
      <c r="E271" s="57">
        <v>1</v>
      </c>
      <c r="F271" s="75"/>
      <c r="G271" s="75"/>
      <c r="H271" s="75"/>
      <c r="I271" s="75"/>
      <c r="J271" s="75"/>
      <c r="K271" s="75"/>
      <c r="L271" s="75"/>
      <c r="M271" s="75"/>
      <c r="N271" s="197">
        <v>0.04</v>
      </c>
      <c r="O271" s="197">
        <v>0.03</v>
      </c>
      <c r="P271" s="197">
        <v>2.5000000000000001E-2</v>
      </c>
      <c r="Q271" s="200">
        <v>5</v>
      </c>
      <c r="R271" s="450">
        <f t="shared" si="6"/>
        <v>0.2</v>
      </c>
      <c r="S271" s="227"/>
      <c r="T271" s="144"/>
      <c r="U271" s="144"/>
      <c r="V271" s="144"/>
      <c r="W271" s="144"/>
      <c r="X271" s="144"/>
      <c r="Y271" s="144"/>
      <c r="Z271" s="144"/>
      <c r="AA271" s="144"/>
      <c r="AB271" s="144"/>
      <c r="AC271" s="144"/>
      <c r="AD271" s="144"/>
      <c r="AE271" s="144"/>
      <c r="AF271" s="144"/>
      <c r="AG271" s="144"/>
      <c r="AH271" s="144"/>
      <c r="AI271" s="144"/>
      <c r="AJ271" s="144"/>
      <c r="AK271" s="144"/>
      <c r="AL271" s="144"/>
      <c r="AM271" s="144"/>
      <c r="AN271" s="144"/>
      <c r="AO271" s="144"/>
      <c r="AP271" s="144"/>
      <c r="AQ271" s="144"/>
      <c r="AR271" s="144"/>
      <c r="AS271" s="144"/>
      <c r="AT271" s="144"/>
      <c r="AU271" s="144"/>
      <c r="AV271" s="144"/>
      <c r="AW271" s="144"/>
      <c r="AX271" s="144"/>
      <c r="AY271" s="144"/>
      <c r="AZ271" s="144"/>
      <c r="BA271" s="144"/>
      <c r="BB271" s="144"/>
      <c r="BC271" s="144"/>
      <c r="BD271" s="144"/>
      <c r="BE271" s="144"/>
      <c r="BF271" s="144"/>
      <c r="BG271" s="144"/>
      <c r="BH271" s="144"/>
      <c r="BI271" s="144"/>
      <c r="BJ271" s="144"/>
      <c r="BK271" s="144"/>
      <c r="BL271" s="144"/>
      <c r="BM271" s="144"/>
      <c r="BN271" s="144"/>
      <c r="BO271" s="144"/>
      <c r="BP271" s="144"/>
      <c r="BQ271" s="144"/>
      <c r="BR271" s="144"/>
      <c r="BS271" s="144"/>
      <c r="BT271" s="144"/>
      <c r="BU271" s="144"/>
      <c r="BV271" s="144"/>
      <c r="BW271" s="144"/>
      <c r="BX271" s="144"/>
      <c r="BY271" s="144"/>
      <c r="BZ271" s="144"/>
      <c r="CA271" s="144"/>
      <c r="CB271" s="144"/>
      <c r="CC271" s="144"/>
      <c r="CD271" s="144"/>
      <c r="CE271" s="144"/>
      <c r="CF271" s="144"/>
      <c r="CG271" s="144"/>
      <c r="CH271" s="144"/>
      <c r="CI271" s="144"/>
      <c r="CJ271" s="144"/>
      <c r="CK271" s="144"/>
      <c r="CL271" s="144"/>
      <c r="CM271" s="144"/>
      <c r="CN271" s="144"/>
      <c r="CO271" s="144"/>
      <c r="CP271" s="144"/>
      <c r="CQ271" s="144"/>
      <c r="CR271" s="144"/>
      <c r="CS271" s="144"/>
      <c r="CT271" s="144"/>
      <c r="CU271" s="144"/>
      <c r="CV271" s="144"/>
      <c r="CW271" s="144"/>
      <c r="CX271" s="144"/>
      <c r="CY271" s="144"/>
      <c r="CZ271" s="144"/>
      <c r="DA271" s="144"/>
      <c r="DB271" s="144"/>
      <c r="DC271" s="144"/>
      <c r="DD271" s="144"/>
      <c r="DE271" s="144"/>
      <c r="DF271" s="144"/>
      <c r="DG271" s="144"/>
      <c r="DH271" s="144"/>
      <c r="DI271" s="144"/>
      <c r="DJ271" s="144"/>
      <c r="DK271" s="144"/>
      <c r="DL271" s="144"/>
      <c r="DM271" s="144"/>
      <c r="DN271" s="144"/>
      <c r="DO271" s="144"/>
      <c r="DP271" s="144"/>
      <c r="DQ271" s="144"/>
      <c r="DR271" s="144"/>
      <c r="DS271" s="144"/>
      <c r="DT271" s="144"/>
      <c r="DU271" s="144"/>
      <c r="DV271" s="144"/>
      <c r="DW271" s="144"/>
      <c r="DX271" s="144"/>
      <c r="DY271" s="144"/>
      <c r="DZ271" s="144"/>
      <c r="EA271" s="144"/>
      <c r="EB271" s="144"/>
      <c r="EC271" s="144"/>
      <c r="ED271" s="144"/>
      <c r="EE271" s="144"/>
      <c r="EF271" s="144"/>
      <c r="EG271" s="144"/>
      <c r="EH271" s="144"/>
      <c r="EI271" s="144"/>
      <c r="EJ271" s="144"/>
      <c r="EK271" s="144"/>
      <c r="EL271" s="144"/>
      <c r="EM271" s="144"/>
      <c r="EN271" s="144"/>
      <c r="EO271" s="144"/>
      <c r="EP271" s="144"/>
      <c r="EQ271" s="144"/>
      <c r="ER271" s="144"/>
      <c r="ES271" s="144"/>
      <c r="ET271" s="144"/>
      <c r="EU271" s="144"/>
      <c r="EV271" s="144"/>
      <c r="EW271" s="144"/>
      <c r="EX271" s="144"/>
      <c r="EY271" s="144"/>
      <c r="EZ271" s="144"/>
      <c r="FA271" s="144"/>
      <c r="FB271" s="144"/>
      <c r="FC271" s="144"/>
      <c r="FD271" s="144"/>
      <c r="FE271" s="144"/>
      <c r="FF271" s="144"/>
      <c r="FG271" s="144"/>
      <c r="FH271" s="144"/>
      <c r="FI271" s="144"/>
      <c r="FJ271" s="144"/>
      <c r="FK271" s="144"/>
      <c r="FL271" s="144"/>
      <c r="FM271" s="144"/>
      <c r="FN271" s="144"/>
      <c r="FO271" s="144"/>
      <c r="FP271" s="144"/>
      <c r="FQ271" s="144"/>
      <c r="FR271" s="144"/>
      <c r="FS271" s="144"/>
      <c r="FT271" s="144"/>
      <c r="FU271" s="144"/>
      <c r="FV271" s="144"/>
      <c r="FW271" s="144"/>
      <c r="FX271" s="144"/>
      <c r="FY271" s="144"/>
      <c r="FZ271" s="144"/>
      <c r="GA271" s="144"/>
      <c r="GB271" s="144"/>
      <c r="GC271" s="144"/>
      <c r="GD271" s="144"/>
      <c r="GE271" s="144"/>
      <c r="GF271" s="144"/>
      <c r="GG271" s="144"/>
      <c r="GH271" s="144"/>
      <c r="GI271" s="144"/>
      <c r="GJ271" s="144"/>
      <c r="GK271" s="144"/>
      <c r="GL271" s="144"/>
      <c r="GM271" s="144"/>
      <c r="GN271" s="144"/>
      <c r="GO271" s="144"/>
      <c r="GP271" s="144"/>
      <c r="GQ271" s="144"/>
      <c r="GR271" s="144"/>
      <c r="GS271" s="144"/>
      <c r="GT271" s="144"/>
      <c r="GU271" s="144"/>
      <c r="GV271" s="144"/>
      <c r="GW271" s="144"/>
      <c r="GX271" s="144"/>
      <c r="GY271" s="144"/>
      <c r="GZ271" s="144"/>
      <c r="HA271" s="144"/>
      <c r="HB271" s="144"/>
      <c r="HC271" s="144"/>
      <c r="HD271" s="144"/>
      <c r="HE271" s="144"/>
      <c r="HF271" s="144"/>
      <c r="HG271" s="144"/>
      <c r="HH271" s="144"/>
      <c r="HI271" s="144"/>
      <c r="HJ271" s="144"/>
      <c r="HK271" s="144"/>
      <c r="HL271" s="144"/>
      <c r="HM271" s="144"/>
      <c r="HN271" s="144"/>
      <c r="HO271" s="144"/>
      <c r="HP271" s="144"/>
      <c r="HQ271" s="144"/>
      <c r="HR271" s="144"/>
      <c r="HS271" s="144"/>
      <c r="HT271" s="144"/>
      <c r="HU271" s="144"/>
      <c r="HV271" s="144"/>
      <c r="HW271" s="144"/>
      <c r="HX271" s="144"/>
      <c r="HY271" s="144"/>
      <c r="HZ271" s="144"/>
      <c r="IA271" s="144"/>
      <c r="IB271" s="144"/>
      <c r="IC271" s="144"/>
      <c r="ID271" s="144"/>
      <c r="IE271" s="144"/>
      <c r="IF271" s="144"/>
      <c r="IG271" s="144"/>
      <c r="IH271" s="144"/>
      <c r="II271" s="144"/>
      <c r="IJ271" s="144"/>
      <c r="IK271" s="144"/>
      <c r="IL271" s="144"/>
      <c r="IM271" s="144"/>
      <c r="IN271" s="144"/>
      <c r="IO271" s="144"/>
      <c r="IP271" s="144"/>
      <c r="IQ271" s="144"/>
      <c r="IR271" s="144"/>
      <c r="IS271" s="144"/>
      <c r="IT271" s="144"/>
      <c r="IU271" s="144"/>
      <c r="IV271" s="144"/>
    </row>
    <row r="272" spans="1:256">
      <c r="A272" s="75">
        <v>38</v>
      </c>
      <c r="B272" s="216" t="s">
        <v>1269</v>
      </c>
      <c r="C272" s="65" t="s">
        <v>1241</v>
      </c>
      <c r="D272" s="157" t="s">
        <v>1242</v>
      </c>
      <c r="E272" s="57">
        <v>1</v>
      </c>
      <c r="F272" s="75"/>
      <c r="G272" s="75"/>
      <c r="H272" s="75"/>
      <c r="I272" s="75"/>
      <c r="J272" s="75"/>
      <c r="K272" s="75"/>
      <c r="L272" s="75"/>
      <c r="M272" s="75"/>
      <c r="N272" s="197">
        <v>0.04</v>
      </c>
      <c r="O272" s="197">
        <v>0.03</v>
      </c>
      <c r="P272" s="197">
        <v>2.5000000000000001E-2</v>
      </c>
      <c r="Q272" s="200">
        <v>5</v>
      </c>
      <c r="R272" s="450">
        <f t="shared" si="6"/>
        <v>0.2</v>
      </c>
      <c r="S272" s="227"/>
      <c r="T272" s="144"/>
      <c r="U272" s="144"/>
      <c r="V272" s="144"/>
      <c r="W272" s="144"/>
      <c r="X272" s="144"/>
      <c r="Y272" s="144"/>
      <c r="Z272" s="144"/>
      <c r="AA272" s="144"/>
      <c r="AB272" s="144"/>
      <c r="AC272" s="144"/>
      <c r="AD272" s="144"/>
      <c r="AE272" s="144"/>
      <c r="AF272" s="144"/>
      <c r="AG272" s="144"/>
      <c r="AH272" s="144"/>
      <c r="AI272" s="144"/>
      <c r="AJ272" s="144"/>
      <c r="AK272" s="144"/>
      <c r="AL272" s="144"/>
      <c r="AM272" s="144"/>
      <c r="AN272" s="144"/>
      <c r="AO272" s="144"/>
      <c r="AP272" s="144"/>
      <c r="AQ272" s="144"/>
      <c r="AR272" s="144"/>
      <c r="AS272" s="144"/>
      <c r="AT272" s="144"/>
      <c r="AU272" s="144"/>
      <c r="AV272" s="144"/>
      <c r="AW272" s="144"/>
      <c r="AX272" s="144"/>
      <c r="AY272" s="144"/>
      <c r="AZ272" s="144"/>
      <c r="BA272" s="144"/>
      <c r="BB272" s="144"/>
      <c r="BC272" s="144"/>
      <c r="BD272" s="144"/>
      <c r="BE272" s="144"/>
      <c r="BF272" s="144"/>
      <c r="BG272" s="144"/>
      <c r="BH272" s="144"/>
      <c r="BI272" s="144"/>
      <c r="BJ272" s="144"/>
      <c r="BK272" s="144"/>
      <c r="BL272" s="144"/>
      <c r="BM272" s="144"/>
      <c r="BN272" s="144"/>
      <c r="BO272" s="144"/>
      <c r="BP272" s="144"/>
      <c r="BQ272" s="144"/>
      <c r="BR272" s="144"/>
      <c r="BS272" s="144"/>
      <c r="BT272" s="144"/>
      <c r="BU272" s="144"/>
      <c r="BV272" s="144"/>
      <c r="BW272" s="144"/>
      <c r="BX272" s="144"/>
      <c r="BY272" s="144"/>
      <c r="BZ272" s="144"/>
      <c r="CA272" s="144"/>
      <c r="CB272" s="144"/>
      <c r="CC272" s="144"/>
      <c r="CD272" s="144"/>
      <c r="CE272" s="144"/>
      <c r="CF272" s="144"/>
      <c r="CG272" s="144"/>
      <c r="CH272" s="144"/>
      <c r="CI272" s="144"/>
      <c r="CJ272" s="144"/>
      <c r="CK272" s="144"/>
      <c r="CL272" s="144"/>
      <c r="CM272" s="144"/>
      <c r="CN272" s="144"/>
      <c r="CO272" s="144"/>
      <c r="CP272" s="144"/>
      <c r="CQ272" s="144"/>
      <c r="CR272" s="144"/>
      <c r="CS272" s="144"/>
      <c r="CT272" s="144"/>
      <c r="CU272" s="144"/>
      <c r="CV272" s="144"/>
      <c r="CW272" s="144"/>
      <c r="CX272" s="144"/>
      <c r="CY272" s="144"/>
      <c r="CZ272" s="144"/>
      <c r="DA272" s="144"/>
      <c r="DB272" s="144"/>
      <c r="DC272" s="144"/>
      <c r="DD272" s="144"/>
      <c r="DE272" s="144"/>
      <c r="DF272" s="144"/>
      <c r="DG272" s="144"/>
      <c r="DH272" s="144"/>
      <c r="DI272" s="144"/>
      <c r="DJ272" s="144"/>
      <c r="DK272" s="144"/>
      <c r="DL272" s="144"/>
      <c r="DM272" s="144"/>
      <c r="DN272" s="144"/>
      <c r="DO272" s="144"/>
      <c r="DP272" s="144"/>
      <c r="DQ272" s="144"/>
      <c r="DR272" s="144"/>
      <c r="DS272" s="144"/>
      <c r="DT272" s="144"/>
      <c r="DU272" s="144"/>
      <c r="DV272" s="144"/>
      <c r="DW272" s="144"/>
      <c r="DX272" s="144"/>
      <c r="DY272" s="144"/>
      <c r="DZ272" s="144"/>
      <c r="EA272" s="144"/>
      <c r="EB272" s="144"/>
      <c r="EC272" s="144"/>
      <c r="ED272" s="144"/>
      <c r="EE272" s="144"/>
      <c r="EF272" s="144"/>
      <c r="EG272" s="144"/>
      <c r="EH272" s="144"/>
      <c r="EI272" s="144"/>
      <c r="EJ272" s="144"/>
      <c r="EK272" s="144"/>
      <c r="EL272" s="144"/>
      <c r="EM272" s="144"/>
      <c r="EN272" s="144"/>
      <c r="EO272" s="144"/>
      <c r="EP272" s="144"/>
      <c r="EQ272" s="144"/>
      <c r="ER272" s="144"/>
      <c r="ES272" s="144"/>
      <c r="ET272" s="144"/>
      <c r="EU272" s="144"/>
      <c r="EV272" s="144"/>
      <c r="EW272" s="144"/>
      <c r="EX272" s="144"/>
      <c r="EY272" s="144"/>
      <c r="EZ272" s="144"/>
      <c r="FA272" s="144"/>
      <c r="FB272" s="144"/>
      <c r="FC272" s="144"/>
      <c r="FD272" s="144"/>
      <c r="FE272" s="144"/>
      <c r="FF272" s="144"/>
      <c r="FG272" s="144"/>
      <c r="FH272" s="144"/>
      <c r="FI272" s="144"/>
      <c r="FJ272" s="144"/>
      <c r="FK272" s="144"/>
      <c r="FL272" s="144"/>
      <c r="FM272" s="144"/>
      <c r="FN272" s="144"/>
      <c r="FO272" s="144"/>
      <c r="FP272" s="144"/>
      <c r="FQ272" s="144"/>
      <c r="FR272" s="144"/>
      <c r="FS272" s="144"/>
      <c r="FT272" s="144"/>
      <c r="FU272" s="144"/>
      <c r="FV272" s="144"/>
      <c r="FW272" s="144"/>
      <c r="FX272" s="144"/>
      <c r="FY272" s="144"/>
      <c r="FZ272" s="144"/>
      <c r="GA272" s="144"/>
      <c r="GB272" s="144"/>
      <c r="GC272" s="144"/>
      <c r="GD272" s="144"/>
      <c r="GE272" s="144"/>
      <c r="GF272" s="144"/>
      <c r="GG272" s="144"/>
      <c r="GH272" s="144"/>
      <c r="GI272" s="144"/>
      <c r="GJ272" s="144"/>
      <c r="GK272" s="144"/>
      <c r="GL272" s="144"/>
      <c r="GM272" s="144"/>
      <c r="GN272" s="144"/>
      <c r="GO272" s="144"/>
      <c r="GP272" s="144"/>
      <c r="GQ272" s="144"/>
      <c r="GR272" s="144"/>
      <c r="GS272" s="144"/>
      <c r="GT272" s="144"/>
      <c r="GU272" s="144"/>
      <c r="GV272" s="144"/>
      <c r="GW272" s="144"/>
      <c r="GX272" s="144"/>
      <c r="GY272" s="144"/>
      <c r="GZ272" s="144"/>
      <c r="HA272" s="144"/>
      <c r="HB272" s="144"/>
      <c r="HC272" s="144"/>
      <c r="HD272" s="144"/>
      <c r="HE272" s="144"/>
      <c r="HF272" s="144"/>
      <c r="HG272" s="144"/>
      <c r="HH272" s="144"/>
      <c r="HI272" s="144"/>
      <c r="HJ272" s="144"/>
      <c r="HK272" s="144"/>
      <c r="HL272" s="144"/>
      <c r="HM272" s="144"/>
      <c r="HN272" s="144"/>
      <c r="HO272" s="144"/>
      <c r="HP272" s="144"/>
      <c r="HQ272" s="144"/>
      <c r="HR272" s="144"/>
      <c r="HS272" s="144"/>
      <c r="HT272" s="144"/>
      <c r="HU272" s="144"/>
      <c r="HV272" s="144"/>
      <c r="HW272" s="144"/>
      <c r="HX272" s="144"/>
      <c r="HY272" s="144"/>
      <c r="HZ272" s="144"/>
      <c r="IA272" s="144"/>
      <c r="IB272" s="144"/>
      <c r="IC272" s="144"/>
      <c r="ID272" s="144"/>
      <c r="IE272" s="144"/>
      <c r="IF272" s="144"/>
      <c r="IG272" s="144"/>
      <c r="IH272" s="144"/>
      <c r="II272" s="144"/>
      <c r="IJ272" s="144"/>
      <c r="IK272" s="144"/>
      <c r="IL272" s="144"/>
      <c r="IM272" s="144"/>
      <c r="IN272" s="144"/>
      <c r="IO272" s="144"/>
      <c r="IP272" s="144"/>
      <c r="IQ272" s="144"/>
      <c r="IR272" s="144"/>
      <c r="IS272" s="144"/>
      <c r="IT272" s="144"/>
      <c r="IU272" s="144"/>
      <c r="IV272" s="144"/>
    </row>
    <row r="273" spans="1:256">
      <c r="A273" s="75">
        <v>39</v>
      </c>
      <c r="B273" s="216" t="s">
        <v>1270</v>
      </c>
      <c r="C273" s="65" t="s">
        <v>1241</v>
      </c>
      <c r="D273" s="157" t="s">
        <v>1242</v>
      </c>
      <c r="E273" s="57">
        <v>1</v>
      </c>
      <c r="F273" s="75"/>
      <c r="G273" s="75"/>
      <c r="H273" s="75"/>
      <c r="I273" s="75"/>
      <c r="J273" s="75"/>
      <c r="K273" s="75"/>
      <c r="L273" s="75"/>
      <c r="M273" s="75"/>
      <c r="N273" s="197">
        <v>0.04</v>
      </c>
      <c r="O273" s="197">
        <v>0.03</v>
      </c>
      <c r="P273" s="197">
        <v>2.5000000000000001E-2</v>
      </c>
      <c r="Q273" s="200">
        <v>5</v>
      </c>
      <c r="R273" s="450">
        <f t="shared" si="6"/>
        <v>0.2</v>
      </c>
      <c r="S273" s="227"/>
      <c r="T273" s="144"/>
      <c r="U273" s="144"/>
      <c r="V273" s="144"/>
      <c r="W273" s="144"/>
      <c r="X273" s="144"/>
      <c r="Y273" s="144"/>
      <c r="Z273" s="144"/>
      <c r="AA273" s="144"/>
      <c r="AB273" s="144"/>
      <c r="AC273" s="144"/>
      <c r="AD273" s="144"/>
      <c r="AE273" s="144"/>
      <c r="AF273" s="144"/>
      <c r="AG273" s="144"/>
      <c r="AH273" s="144"/>
      <c r="AI273" s="144"/>
      <c r="AJ273" s="144"/>
      <c r="AK273" s="144"/>
      <c r="AL273" s="144"/>
      <c r="AM273" s="144"/>
      <c r="AN273" s="144"/>
      <c r="AO273" s="144"/>
      <c r="AP273" s="144"/>
      <c r="AQ273" s="144"/>
      <c r="AR273" s="144"/>
      <c r="AS273" s="144"/>
      <c r="AT273" s="144"/>
      <c r="AU273" s="144"/>
      <c r="AV273" s="144"/>
      <c r="AW273" s="144"/>
      <c r="AX273" s="144"/>
      <c r="AY273" s="144"/>
      <c r="AZ273" s="144"/>
      <c r="BA273" s="144"/>
      <c r="BB273" s="144"/>
      <c r="BC273" s="144"/>
      <c r="BD273" s="144"/>
      <c r="BE273" s="144"/>
      <c r="BF273" s="144"/>
      <c r="BG273" s="144"/>
      <c r="BH273" s="144"/>
      <c r="BI273" s="144"/>
      <c r="BJ273" s="144"/>
      <c r="BK273" s="144"/>
      <c r="BL273" s="144"/>
      <c r="BM273" s="144"/>
      <c r="BN273" s="144"/>
      <c r="BO273" s="144"/>
      <c r="BP273" s="144"/>
      <c r="BQ273" s="144"/>
      <c r="BR273" s="144"/>
      <c r="BS273" s="144"/>
      <c r="BT273" s="144"/>
      <c r="BU273" s="144"/>
      <c r="BV273" s="144"/>
      <c r="BW273" s="144"/>
      <c r="BX273" s="144"/>
      <c r="BY273" s="144"/>
      <c r="BZ273" s="144"/>
      <c r="CA273" s="144"/>
      <c r="CB273" s="144"/>
      <c r="CC273" s="144"/>
      <c r="CD273" s="144"/>
      <c r="CE273" s="144"/>
      <c r="CF273" s="144"/>
      <c r="CG273" s="144"/>
      <c r="CH273" s="144"/>
      <c r="CI273" s="144"/>
      <c r="CJ273" s="144"/>
      <c r="CK273" s="144"/>
      <c r="CL273" s="144"/>
      <c r="CM273" s="144"/>
      <c r="CN273" s="144"/>
      <c r="CO273" s="144"/>
      <c r="CP273" s="144"/>
      <c r="CQ273" s="144"/>
      <c r="CR273" s="144"/>
      <c r="CS273" s="144"/>
      <c r="CT273" s="144"/>
      <c r="CU273" s="144"/>
      <c r="CV273" s="144"/>
      <c r="CW273" s="144"/>
      <c r="CX273" s="144"/>
      <c r="CY273" s="144"/>
      <c r="CZ273" s="144"/>
      <c r="DA273" s="144"/>
      <c r="DB273" s="144"/>
      <c r="DC273" s="144"/>
      <c r="DD273" s="144"/>
      <c r="DE273" s="144"/>
      <c r="DF273" s="144"/>
      <c r="DG273" s="144"/>
      <c r="DH273" s="144"/>
      <c r="DI273" s="144"/>
      <c r="DJ273" s="144"/>
      <c r="DK273" s="144"/>
      <c r="DL273" s="144"/>
      <c r="DM273" s="144"/>
      <c r="DN273" s="144"/>
      <c r="DO273" s="144"/>
      <c r="DP273" s="144"/>
      <c r="DQ273" s="144"/>
      <c r="DR273" s="144"/>
      <c r="DS273" s="144"/>
      <c r="DT273" s="144"/>
      <c r="DU273" s="144"/>
      <c r="DV273" s="144"/>
      <c r="DW273" s="144"/>
      <c r="DX273" s="144"/>
      <c r="DY273" s="144"/>
      <c r="DZ273" s="144"/>
      <c r="EA273" s="144"/>
      <c r="EB273" s="144"/>
      <c r="EC273" s="144"/>
      <c r="ED273" s="144"/>
      <c r="EE273" s="144"/>
      <c r="EF273" s="144"/>
      <c r="EG273" s="144"/>
      <c r="EH273" s="144"/>
      <c r="EI273" s="144"/>
      <c r="EJ273" s="144"/>
      <c r="EK273" s="144"/>
      <c r="EL273" s="144"/>
      <c r="EM273" s="144"/>
      <c r="EN273" s="144"/>
      <c r="EO273" s="144"/>
      <c r="EP273" s="144"/>
      <c r="EQ273" s="144"/>
      <c r="ER273" s="144"/>
      <c r="ES273" s="144"/>
      <c r="ET273" s="144"/>
      <c r="EU273" s="144"/>
      <c r="EV273" s="144"/>
      <c r="EW273" s="144"/>
      <c r="EX273" s="144"/>
      <c r="EY273" s="144"/>
      <c r="EZ273" s="144"/>
      <c r="FA273" s="144"/>
      <c r="FB273" s="144"/>
      <c r="FC273" s="144"/>
      <c r="FD273" s="144"/>
      <c r="FE273" s="144"/>
      <c r="FF273" s="144"/>
      <c r="FG273" s="144"/>
      <c r="FH273" s="144"/>
      <c r="FI273" s="144"/>
      <c r="FJ273" s="144"/>
      <c r="FK273" s="144"/>
      <c r="FL273" s="144"/>
      <c r="FM273" s="144"/>
      <c r="FN273" s="144"/>
      <c r="FO273" s="144"/>
      <c r="FP273" s="144"/>
      <c r="FQ273" s="144"/>
      <c r="FR273" s="144"/>
      <c r="FS273" s="144"/>
      <c r="FT273" s="144"/>
      <c r="FU273" s="144"/>
      <c r="FV273" s="144"/>
      <c r="FW273" s="144"/>
      <c r="FX273" s="144"/>
      <c r="FY273" s="144"/>
      <c r="FZ273" s="144"/>
      <c r="GA273" s="144"/>
      <c r="GB273" s="144"/>
      <c r="GC273" s="144"/>
      <c r="GD273" s="144"/>
      <c r="GE273" s="144"/>
      <c r="GF273" s="144"/>
      <c r="GG273" s="144"/>
      <c r="GH273" s="144"/>
      <c r="GI273" s="144"/>
      <c r="GJ273" s="144"/>
      <c r="GK273" s="144"/>
      <c r="GL273" s="144"/>
      <c r="GM273" s="144"/>
      <c r="GN273" s="144"/>
      <c r="GO273" s="144"/>
      <c r="GP273" s="144"/>
      <c r="GQ273" s="144"/>
      <c r="GR273" s="144"/>
      <c r="GS273" s="144"/>
      <c r="GT273" s="144"/>
      <c r="GU273" s="144"/>
      <c r="GV273" s="144"/>
      <c r="GW273" s="144"/>
      <c r="GX273" s="144"/>
      <c r="GY273" s="144"/>
      <c r="GZ273" s="144"/>
      <c r="HA273" s="144"/>
      <c r="HB273" s="144"/>
      <c r="HC273" s="144"/>
      <c r="HD273" s="144"/>
      <c r="HE273" s="144"/>
      <c r="HF273" s="144"/>
      <c r="HG273" s="144"/>
      <c r="HH273" s="144"/>
      <c r="HI273" s="144"/>
      <c r="HJ273" s="144"/>
      <c r="HK273" s="144"/>
      <c r="HL273" s="144"/>
      <c r="HM273" s="144"/>
      <c r="HN273" s="144"/>
      <c r="HO273" s="144"/>
      <c r="HP273" s="144"/>
      <c r="HQ273" s="144"/>
      <c r="HR273" s="144"/>
      <c r="HS273" s="144"/>
      <c r="HT273" s="144"/>
      <c r="HU273" s="144"/>
      <c r="HV273" s="144"/>
      <c r="HW273" s="144"/>
      <c r="HX273" s="144"/>
      <c r="HY273" s="144"/>
      <c r="HZ273" s="144"/>
      <c r="IA273" s="144"/>
      <c r="IB273" s="144"/>
      <c r="IC273" s="144"/>
      <c r="ID273" s="144"/>
      <c r="IE273" s="144"/>
      <c r="IF273" s="144"/>
      <c r="IG273" s="144"/>
      <c r="IH273" s="144"/>
      <c r="II273" s="144"/>
      <c r="IJ273" s="144"/>
      <c r="IK273" s="144"/>
      <c r="IL273" s="144"/>
      <c r="IM273" s="144"/>
      <c r="IN273" s="144"/>
      <c r="IO273" s="144"/>
      <c r="IP273" s="144"/>
      <c r="IQ273" s="144"/>
      <c r="IR273" s="144"/>
      <c r="IS273" s="144"/>
      <c r="IT273" s="144"/>
      <c r="IU273" s="144"/>
      <c r="IV273" s="144"/>
    </row>
    <row r="274" spans="1:256">
      <c r="A274" s="75">
        <v>40</v>
      </c>
      <c r="B274" s="216" t="s">
        <v>1271</v>
      </c>
      <c r="C274" s="65" t="s">
        <v>1241</v>
      </c>
      <c r="D274" s="157" t="s">
        <v>1242</v>
      </c>
      <c r="E274" s="57">
        <v>1</v>
      </c>
      <c r="F274" s="75"/>
      <c r="G274" s="75"/>
      <c r="H274" s="75"/>
      <c r="I274" s="75"/>
      <c r="J274" s="75"/>
      <c r="K274" s="75"/>
      <c r="L274" s="75"/>
      <c r="M274" s="75"/>
      <c r="N274" s="197">
        <v>0.04</v>
      </c>
      <c r="O274" s="197">
        <v>0.03</v>
      </c>
      <c r="P274" s="197">
        <v>2.5000000000000001E-2</v>
      </c>
      <c r="Q274" s="200">
        <v>5</v>
      </c>
      <c r="R274" s="450">
        <f t="shared" si="6"/>
        <v>0.2</v>
      </c>
      <c r="S274" s="227"/>
      <c r="T274" s="144"/>
      <c r="U274" s="144"/>
      <c r="V274" s="144"/>
      <c r="W274" s="144"/>
      <c r="X274" s="144"/>
      <c r="Y274" s="144"/>
      <c r="Z274" s="144"/>
      <c r="AA274" s="144"/>
      <c r="AB274" s="144"/>
      <c r="AC274" s="144"/>
      <c r="AD274" s="144"/>
      <c r="AE274" s="144"/>
      <c r="AF274" s="144"/>
      <c r="AG274" s="144"/>
      <c r="AH274" s="144"/>
      <c r="AI274" s="144"/>
      <c r="AJ274" s="144"/>
      <c r="AK274" s="144"/>
      <c r="AL274" s="144"/>
      <c r="AM274" s="144"/>
      <c r="AN274" s="144"/>
      <c r="AO274" s="144"/>
      <c r="AP274" s="144"/>
      <c r="AQ274" s="144"/>
      <c r="AR274" s="144"/>
      <c r="AS274" s="144"/>
      <c r="AT274" s="144"/>
      <c r="AU274" s="144"/>
      <c r="AV274" s="144"/>
      <c r="AW274" s="144"/>
      <c r="AX274" s="144"/>
      <c r="AY274" s="144"/>
      <c r="AZ274" s="144"/>
      <c r="BA274" s="144"/>
      <c r="BB274" s="144"/>
      <c r="BC274" s="144"/>
      <c r="BD274" s="144"/>
      <c r="BE274" s="144"/>
      <c r="BF274" s="144"/>
      <c r="BG274" s="144"/>
      <c r="BH274" s="144"/>
      <c r="BI274" s="144"/>
      <c r="BJ274" s="144"/>
      <c r="BK274" s="144"/>
      <c r="BL274" s="144"/>
      <c r="BM274" s="144"/>
      <c r="BN274" s="144"/>
      <c r="BO274" s="144"/>
      <c r="BP274" s="144"/>
      <c r="BQ274" s="144"/>
      <c r="BR274" s="144"/>
      <c r="BS274" s="144"/>
      <c r="BT274" s="144"/>
      <c r="BU274" s="144"/>
      <c r="BV274" s="144"/>
      <c r="BW274" s="144"/>
      <c r="BX274" s="144"/>
      <c r="BY274" s="144"/>
      <c r="BZ274" s="144"/>
      <c r="CA274" s="144"/>
      <c r="CB274" s="144"/>
      <c r="CC274" s="144"/>
      <c r="CD274" s="144"/>
      <c r="CE274" s="144"/>
      <c r="CF274" s="144"/>
      <c r="CG274" s="144"/>
      <c r="CH274" s="144"/>
      <c r="CI274" s="144"/>
      <c r="CJ274" s="144"/>
      <c r="CK274" s="144"/>
      <c r="CL274" s="144"/>
      <c r="CM274" s="144"/>
      <c r="CN274" s="144"/>
      <c r="CO274" s="144"/>
      <c r="CP274" s="144"/>
      <c r="CQ274" s="144"/>
      <c r="CR274" s="144"/>
      <c r="CS274" s="144"/>
      <c r="CT274" s="144"/>
      <c r="CU274" s="144"/>
      <c r="CV274" s="144"/>
      <c r="CW274" s="144"/>
      <c r="CX274" s="144"/>
      <c r="CY274" s="144"/>
      <c r="CZ274" s="144"/>
      <c r="DA274" s="144"/>
      <c r="DB274" s="144"/>
      <c r="DC274" s="144"/>
      <c r="DD274" s="144"/>
      <c r="DE274" s="144"/>
      <c r="DF274" s="144"/>
      <c r="DG274" s="144"/>
      <c r="DH274" s="144"/>
      <c r="DI274" s="144"/>
      <c r="DJ274" s="144"/>
      <c r="DK274" s="144"/>
      <c r="DL274" s="144"/>
      <c r="DM274" s="144"/>
      <c r="DN274" s="144"/>
      <c r="DO274" s="144"/>
      <c r="DP274" s="144"/>
      <c r="DQ274" s="144"/>
      <c r="DR274" s="144"/>
      <c r="DS274" s="144"/>
      <c r="DT274" s="144"/>
      <c r="DU274" s="144"/>
      <c r="DV274" s="144"/>
      <c r="DW274" s="144"/>
      <c r="DX274" s="144"/>
      <c r="DY274" s="144"/>
      <c r="DZ274" s="144"/>
      <c r="EA274" s="144"/>
      <c r="EB274" s="144"/>
      <c r="EC274" s="144"/>
      <c r="ED274" s="144"/>
      <c r="EE274" s="144"/>
      <c r="EF274" s="144"/>
      <c r="EG274" s="144"/>
      <c r="EH274" s="144"/>
      <c r="EI274" s="144"/>
      <c r="EJ274" s="144"/>
      <c r="EK274" s="144"/>
      <c r="EL274" s="144"/>
      <c r="EM274" s="144"/>
      <c r="EN274" s="144"/>
      <c r="EO274" s="144"/>
      <c r="EP274" s="144"/>
      <c r="EQ274" s="144"/>
      <c r="ER274" s="144"/>
      <c r="ES274" s="144"/>
      <c r="ET274" s="144"/>
      <c r="EU274" s="144"/>
      <c r="EV274" s="144"/>
      <c r="EW274" s="144"/>
      <c r="EX274" s="144"/>
      <c r="EY274" s="144"/>
      <c r="EZ274" s="144"/>
      <c r="FA274" s="144"/>
      <c r="FB274" s="144"/>
      <c r="FC274" s="144"/>
      <c r="FD274" s="144"/>
      <c r="FE274" s="144"/>
      <c r="FF274" s="144"/>
      <c r="FG274" s="144"/>
      <c r="FH274" s="144"/>
      <c r="FI274" s="144"/>
      <c r="FJ274" s="144"/>
      <c r="FK274" s="144"/>
      <c r="FL274" s="144"/>
      <c r="FM274" s="144"/>
      <c r="FN274" s="144"/>
      <c r="FO274" s="144"/>
      <c r="FP274" s="144"/>
      <c r="FQ274" s="144"/>
      <c r="FR274" s="144"/>
      <c r="FS274" s="144"/>
      <c r="FT274" s="144"/>
      <c r="FU274" s="144"/>
      <c r="FV274" s="144"/>
      <c r="FW274" s="144"/>
      <c r="FX274" s="144"/>
      <c r="FY274" s="144"/>
      <c r="FZ274" s="144"/>
      <c r="GA274" s="144"/>
      <c r="GB274" s="144"/>
      <c r="GC274" s="144"/>
      <c r="GD274" s="144"/>
      <c r="GE274" s="144"/>
      <c r="GF274" s="144"/>
      <c r="GG274" s="144"/>
      <c r="GH274" s="144"/>
      <c r="GI274" s="144"/>
      <c r="GJ274" s="144"/>
      <c r="GK274" s="144"/>
      <c r="GL274" s="144"/>
      <c r="GM274" s="144"/>
      <c r="GN274" s="144"/>
      <c r="GO274" s="144"/>
      <c r="GP274" s="144"/>
      <c r="GQ274" s="144"/>
      <c r="GR274" s="144"/>
      <c r="GS274" s="144"/>
      <c r="GT274" s="144"/>
      <c r="GU274" s="144"/>
      <c r="GV274" s="144"/>
      <c r="GW274" s="144"/>
      <c r="GX274" s="144"/>
      <c r="GY274" s="144"/>
      <c r="GZ274" s="144"/>
      <c r="HA274" s="144"/>
      <c r="HB274" s="144"/>
      <c r="HC274" s="144"/>
      <c r="HD274" s="144"/>
      <c r="HE274" s="144"/>
      <c r="HF274" s="144"/>
      <c r="HG274" s="144"/>
      <c r="HH274" s="144"/>
      <c r="HI274" s="144"/>
      <c r="HJ274" s="144"/>
      <c r="HK274" s="144"/>
      <c r="HL274" s="144"/>
      <c r="HM274" s="144"/>
      <c r="HN274" s="144"/>
      <c r="HO274" s="144"/>
      <c r="HP274" s="144"/>
      <c r="HQ274" s="144"/>
      <c r="HR274" s="144"/>
      <c r="HS274" s="144"/>
      <c r="HT274" s="144"/>
      <c r="HU274" s="144"/>
      <c r="HV274" s="144"/>
      <c r="HW274" s="144"/>
      <c r="HX274" s="144"/>
      <c r="HY274" s="144"/>
      <c r="HZ274" s="144"/>
      <c r="IA274" s="144"/>
      <c r="IB274" s="144"/>
      <c r="IC274" s="144"/>
      <c r="ID274" s="144"/>
      <c r="IE274" s="144"/>
      <c r="IF274" s="144"/>
      <c r="IG274" s="144"/>
      <c r="IH274" s="144"/>
      <c r="II274" s="144"/>
      <c r="IJ274" s="144"/>
      <c r="IK274" s="144"/>
      <c r="IL274" s="144"/>
      <c r="IM274" s="144"/>
      <c r="IN274" s="144"/>
      <c r="IO274" s="144"/>
      <c r="IP274" s="144"/>
      <c r="IQ274" s="144"/>
      <c r="IR274" s="144"/>
      <c r="IS274" s="144"/>
      <c r="IT274" s="144"/>
      <c r="IU274" s="144"/>
      <c r="IV274" s="144"/>
    </row>
    <row r="275" spans="1:256">
      <c r="A275" s="75">
        <v>41</v>
      </c>
      <c r="B275" s="216" t="s">
        <v>1272</v>
      </c>
      <c r="C275" s="65" t="s">
        <v>1241</v>
      </c>
      <c r="D275" s="157" t="s">
        <v>1242</v>
      </c>
      <c r="E275" s="57">
        <v>1</v>
      </c>
      <c r="F275" s="75"/>
      <c r="G275" s="75"/>
      <c r="H275" s="75"/>
      <c r="I275" s="75"/>
      <c r="J275" s="75"/>
      <c r="K275" s="75"/>
      <c r="L275" s="75"/>
      <c r="M275" s="75"/>
      <c r="N275" s="197">
        <v>0.04</v>
      </c>
      <c r="O275" s="197">
        <v>0.03</v>
      </c>
      <c r="P275" s="197">
        <v>2.5000000000000001E-2</v>
      </c>
      <c r="Q275" s="200">
        <v>5</v>
      </c>
      <c r="R275" s="450">
        <f t="shared" si="6"/>
        <v>0.2</v>
      </c>
      <c r="S275" s="227"/>
      <c r="T275" s="144"/>
      <c r="U275" s="144"/>
      <c r="V275" s="144"/>
      <c r="W275" s="144"/>
      <c r="X275" s="144"/>
      <c r="Y275" s="144"/>
      <c r="Z275" s="144"/>
      <c r="AA275" s="144"/>
      <c r="AB275" s="144"/>
      <c r="AC275" s="144"/>
      <c r="AD275" s="144"/>
      <c r="AE275" s="144"/>
      <c r="AF275" s="144"/>
      <c r="AG275" s="144"/>
      <c r="AH275" s="144"/>
      <c r="AI275" s="144"/>
      <c r="AJ275" s="144"/>
      <c r="AK275" s="144"/>
      <c r="AL275" s="144"/>
      <c r="AM275" s="144"/>
      <c r="AN275" s="144"/>
      <c r="AO275" s="144"/>
      <c r="AP275" s="144"/>
      <c r="AQ275" s="144"/>
      <c r="AR275" s="144"/>
      <c r="AS275" s="144"/>
      <c r="AT275" s="144"/>
      <c r="AU275" s="144"/>
      <c r="AV275" s="144"/>
      <c r="AW275" s="144"/>
      <c r="AX275" s="144"/>
      <c r="AY275" s="144"/>
      <c r="AZ275" s="144"/>
      <c r="BA275" s="144"/>
      <c r="BB275" s="144"/>
      <c r="BC275" s="144"/>
      <c r="BD275" s="144"/>
      <c r="BE275" s="144"/>
      <c r="BF275" s="144"/>
      <c r="BG275" s="144"/>
      <c r="BH275" s="144"/>
      <c r="BI275" s="144"/>
      <c r="BJ275" s="144"/>
      <c r="BK275" s="144"/>
      <c r="BL275" s="144"/>
      <c r="BM275" s="144"/>
      <c r="BN275" s="144"/>
      <c r="BO275" s="144"/>
      <c r="BP275" s="144"/>
      <c r="BQ275" s="144"/>
      <c r="BR275" s="144"/>
      <c r="BS275" s="144"/>
      <c r="BT275" s="144"/>
      <c r="BU275" s="144"/>
      <c r="BV275" s="144"/>
      <c r="BW275" s="144"/>
      <c r="BX275" s="144"/>
      <c r="BY275" s="144"/>
      <c r="BZ275" s="144"/>
      <c r="CA275" s="144"/>
      <c r="CB275" s="144"/>
      <c r="CC275" s="144"/>
      <c r="CD275" s="144"/>
      <c r="CE275" s="144"/>
      <c r="CF275" s="144"/>
      <c r="CG275" s="144"/>
      <c r="CH275" s="144"/>
      <c r="CI275" s="144"/>
      <c r="CJ275" s="144"/>
      <c r="CK275" s="144"/>
      <c r="CL275" s="144"/>
      <c r="CM275" s="144"/>
      <c r="CN275" s="144"/>
      <c r="CO275" s="144"/>
      <c r="CP275" s="144"/>
      <c r="CQ275" s="144"/>
      <c r="CR275" s="144"/>
      <c r="CS275" s="144"/>
      <c r="CT275" s="144"/>
      <c r="CU275" s="144"/>
      <c r="CV275" s="144"/>
      <c r="CW275" s="144"/>
      <c r="CX275" s="144"/>
      <c r="CY275" s="144"/>
      <c r="CZ275" s="144"/>
      <c r="DA275" s="144"/>
      <c r="DB275" s="144"/>
      <c r="DC275" s="144"/>
      <c r="DD275" s="144"/>
      <c r="DE275" s="144"/>
      <c r="DF275" s="144"/>
      <c r="DG275" s="144"/>
      <c r="DH275" s="144"/>
      <c r="DI275" s="144"/>
      <c r="DJ275" s="144"/>
      <c r="DK275" s="144"/>
      <c r="DL275" s="144"/>
      <c r="DM275" s="144"/>
      <c r="DN275" s="144"/>
      <c r="DO275" s="144"/>
      <c r="DP275" s="144"/>
      <c r="DQ275" s="144"/>
      <c r="DR275" s="144"/>
      <c r="DS275" s="144"/>
      <c r="DT275" s="144"/>
      <c r="DU275" s="144"/>
      <c r="DV275" s="144"/>
      <c r="DW275" s="144"/>
      <c r="DX275" s="144"/>
      <c r="DY275" s="144"/>
      <c r="DZ275" s="144"/>
      <c r="EA275" s="144"/>
      <c r="EB275" s="144"/>
      <c r="EC275" s="144"/>
      <c r="ED275" s="144"/>
      <c r="EE275" s="144"/>
      <c r="EF275" s="144"/>
      <c r="EG275" s="144"/>
      <c r="EH275" s="144"/>
      <c r="EI275" s="144"/>
      <c r="EJ275" s="144"/>
      <c r="EK275" s="144"/>
      <c r="EL275" s="144"/>
      <c r="EM275" s="144"/>
      <c r="EN275" s="144"/>
      <c r="EO275" s="144"/>
      <c r="EP275" s="144"/>
      <c r="EQ275" s="144"/>
      <c r="ER275" s="144"/>
      <c r="ES275" s="144"/>
      <c r="ET275" s="144"/>
      <c r="EU275" s="144"/>
      <c r="EV275" s="144"/>
      <c r="EW275" s="144"/>
      <c r="EX275" s="144"/>
      <c r="EY275" s="144"/>
      <c r="EZ275" s="144"/>
      <c r="FA275" s="144"/>
      <c r="FB275" s="144"/>
      <c r="FC275" s="144"/>
      <c r="FD275" s="144"/>
      <c r="FE275" s="144"/>
      <c r="FF275" s="144"/>
      <c r="FG275" s="144"/>
      <c r="FH275" s="144"/>
      <c r="FI275" s="144"/>
      <c r="FJ275" s="144"/>
      <c r="FK275" s="144"/>
      <c r="FL275" s="144"/>
      <c r="FM275" s="144"/>
      <c r="FN275" s="144"/>
      <c r="FO275" s="144"/>
      <c r="FP275" s="144"/>
      <c r="FQ275" s="144"/>
      <c r="FR275" s="144"/>
      <c r="FS275" s="144"/>
      <c r="FT275" s="144"/>
      <c r="FU275" s="144"/>
      <c r="FV275" s="144"/>
      <c r="FW275" s="144"/>
      <c r="FX275" s="144"/>
      <c r="FY275" s="144"/>
      <c r="FZ275" s="144"/>
      <c r="GA275" s="144"/>
      <c r="GB275" s="144"/>
      <c r="GC275" s="144"/>
      <c r="GD275" s="144"/>
      <c r="GE275" s="144"/>
      <c r="GF275" s="144"/>
      <c r="GG275" s="144"/>
      <c r="GH275" s="144"/>
      <c r="GI275" s="144"/>
      <c r="GJ275" s="144"/>
      <c r="GK275" s="144"/>
      <c r="GL275" s="144"/>
      <c r="GM275" s="144"/>
      <c r="GN275" s="144"/>
      <c r="GO275" s="144"/>
      <c r="GP275" s="144"/>
      <c r="GQ275" s="144"/>
      <c r="GR275" s="144"/>
      <c r="GS275" s="144"/>
      <c r="GT275" s="144"/>
      <c r="GU275" s="144"/>
      <c r="GV275" s="144"/>
      <c r="GW275" s="144"/>
      <c r="GX275" s="144"/>
      <c r="GY275" s="144"/>
      <c r="GZ275" s="144"/>
      <c r="HA275" s="144"/>
      <c r="HB275" s="144"/>
      <c r="HC275" s="144"/>
      <c r="HD275" s="144"/>
      <c r="HE275" s="144"/>
      <c r="HF275" s="144"/>
      <c r="HG275" s="144"/>
      <c r="HH275" s="144"/>
      <c r="HI275" s="144"/>
      <c r="HJ275" s="144"/>
      <c r="HK275" s="144"/>
      <c r="HL275" s="144"/>
      <c r="HM275" s="144"/>
      <c r="HN275" s="144"/>
      <c r="HO275" s="144"/>
      <c r="HP275" s="144"/>
      <c r="HQ275" s="144"/>
      <c r="HR275" s="144"/>
      <c r="HS275" s="144"/>
      <c r="HT275" s="144"/>
      <c r="HU275" s="144"/>
      <c r="HV275" s="144"/>
      <c r="HW275" s="144"/>
      <c r="HX275" s="144"/>
      <c r="HY275" s="144"/>
      <c r="HZ275" s="144"/>
      <c r="IA275" s="144"/>
      <c r="IB275" s="144"/>
      <c r="IC275" s="144"/>
      <c r="ID275" s="144"/>
      <c r="IE275" s="144"/>
      <c r="IF275" s="144"/>
      <c r="IG275" s="144"/>
      <c r="IH275" s="144"/>
      <c r="II275" s="144"/>
      <c r="IJ275" s="144"/>
      <c r="IK275" s="144"/>
      <c r="IL275" s="144"/>
      <c r="IM275" s="144"/>
      <c r="IN275" s="144"/>
      <c r="IO275" s="144"/>
      <c r="IP275" s="144"/>
      <c r="IQ275" s="144"/>
      <c r="IR275" s="144"/>
      <c r="IS275" s="144"/>
      <c r="IT275" s="144"/>
      <c r="IU275" s="144"/>
      <c r="IV275" s="144"/>
    </row>
    <row r="276" spans="1:256">
      <c r="A276" s="75">
        <v>42</v>
      </c>
      <c r="B276" s="216" t="s">
        <v>1161</v>
      </c>
      <c r="C276" s="65" t="s">
        <v>1241</v>
      </c>
      <c r="D276" s="157" t="s">
        <v>1242</v>
      </c>
      <c r="E276" s="57">
        <v>1</v>
      </c>
      <c r="F276" s="75"/>
      <c r="G276" s="75"/>
      <c r="H276" s="75"/>
      <c r="I276" s="75"/>
      <c r="J276" s="75"/>
      <c r="K276" s="75"/>
      <c r="L276" s="75"/>
      <c r="M276" s="75"/>
      <c r="N276" s="197">
        <v>0.04</v>
      </c>
      <c r="O276" s="197">
        <v>0.03</v>
      </c>
      <c r="P276" s="197">
        <v>2.5000000000000001E-2</v>
      </c>
      <c r="Q276" s="200">
        <v>5</v>
      </c>
      <c r="R276" s="450">
        <f t="shared" si="6"/>
        <v>0.2</v>
      </c>
      <c r="S276" s="227"/>
      <c r="T276" s="144"/>
      <c r="U276" s="144"/>
      <c r="V276" s="144"/>
      <c r="W276" s="144"/>
      <c r="X276" s="144"/>
      <c r="Y276" s="144"/>
      <c r="Z276" s="144"/>
      <c r="AA276" s="144"/>
      <c r="AB276" s="144"/>
      <c r="AC276" s="144"/>
      <c r="AD276" s="144"/>
      <c r="AE276" s="144"/>
      <c r="AF276" s="144"/>
      <c r="AG276" s="144"/>
      <c r="AH276" s="144"/>
      <c r="AI276" s="144"/>
      <c r="AJ276" s="144"/>
      <c r="AK276" s="144"/>
      <c r="AL276" s="144"/>
      <c r="AM276" s="144"/>
      <c r="AN276" s="144"/>
      <c r="AO276" s="144"/>
      <c r="AP276" s="144"/>
      <c r="AQ276" s="144"/>
      <c r="AR276" s="144"/>
      <c r="AS276" s="144"/>
      <c r="AT276" s="144"/>
      <c r="AU276" s="144"/>
      <c r="AV276" s="144"/>
      <c r="AW276" s="144"/>
      <c r="AX276" s="144"/>
      <c r="AY276" s="144"/>
      <c r="AZ276" s="144"/>
      <c r="BA276" s="144"/>
      <c r="BB276" s="144"/>
      <c r="BC276" s="144"/>
      <c r="BD276" s="144"/>
      <c r="BE276" s="144"/>
      <c r="BF276" s="144"/>
      <c r="BG276" s="144"/>
      <c r="BH276" s="144"/>
      <c r="BI276" s="144"/>
      <c r="BJ276" s="144"/>
      <c r="BK276" s="144"/>
      <c r="BL276" s="144"/>
      <c r="BM276" s="144"/>
      <c r="BN276" s="144"/>
      <c r="BO276" s="144"/>
      <c r="BP276" s="144"/>
      <c r="BQ276" s="144"/>
      <c r="BR276" s="144"/>
      <c r="BS276" s="144"/>
      <c r="BT276" s="144"/>
      <c r="BU276" s="144"/>
      <c r="BV276" s="144"/>
      <c r="BW276" s="144"/>
      <c r="BX276" s="144"/>
      <c r="BY276" s="144"/>
      <c r="BZ276" s="144"/>
      <c r="CA276" s="144"/>
      <c r="CB276" s="144"/>
      <c r="CC276" s="144"/>
      <c r="CD276" s="144"/>
      <c r="CE276" s="144"/>
      <c r="CF276" s="144"/>
      <c r="CG276" s="144"/>
      <c r="CH276" s="144"/>
      <c r="CI276" s="144"/>
      <c r="CJ276" s="144"/>
      <c r="CK276" s="144"/>
      <c r="CL276" s="144"/>
      <c r="CM276" s="144"/>
      <c r="CN276" s="144"/>
      <c r="CO276" s="144"/>
      <c r="CP276" s="144"/>
      <c r="CQ276" s="144"/>
      <c r="CR276" s="144"/>
      <c r="CS276" s="144"/>
      <c r="CT276" s="144"/>
      <c r="CU276" s="144"/>
      <c r="CV276" s="144"/>
      <c r="CW276" s="144"/>
      <c r="CX276" s="144"/>
      <c r="CY276" s="144"/>
      <c r="CZ276" s="144"/>
      <c r="DA276" s="144"/>
      <c r="DB276" s="144"/>
      <c r="DC276" s="144"/>
      <c r="DD276" s="144"/>
      <c r="DE276" s="144"/>
      <c r="DF276" s="144"/>
      <c r="DG276" s="144"/>
      <c r="DH276" s="144"/>
      <c r="DI276" s="144"/>
      <c r="DJ276" s="144"/>
      <c r="DK276" s="144"/>
      <c r="DL276" s="144"/>
      <c r="DM276" s="144"/>
      <c r="DN276" s="144"/>
      <c r="DO276" s="144"/>
      <c r="DP276" s="144"/>
      <c r="DQ276" s="144"/>
      <c r="DR276" s="144"/>
      <c r="DS276" s="144"/>
      <c r="DT276" s="144"/>
      <c r="DU276" s="144"/>
      <c r="DV276" s="144"/>
      <c r="DW276" s="144"/>
      <c r="DX276" s="144"/>
      <c r="DY276" s="144"/>
      <c r="DZ276" s="144"/>
      <c r="EA276" s="144"/>
      <c r="EB276" s="144"/>
      <c r="EC276" s="144"/>
      <c r="ED276" s="144"/>
      <c r="EE276" s="144"/>
      <c r="EF276" s="144"/>
      <c r="EG276" s="144"/>
      <c r="EH276" s="144"/>
      <c r="EI276" s="144"/>
      <c r="EJ276" s="144"/>
      <c r="EK276" s="144"/>
      <c r="EL276" s="144"/>
      <c r="EM276" s="144"/>
      <c r="EN276" s="144"/>
      <c r="EO276" s="144"/>
      <c r="EP276" s="144"/>
      <c r="EQ276" s="144"/>
      <c r="ER276" s="144"/>
      <c r="ES276" s="144"/>
      <c r="ET276" s="144"/>
      <c r="EU276" s="144"/>
      <c r="EV276" s="144"/>
      <c r="EW276" s="144"/>
      <c r="EX276" s="144"/>
      <c r="EY276" s="144"/>
      <c r="EZ276" s="144"/>
      <c r="FA276" s="144"/>
      <c r="FB276" s="144"/>
      <c r="FC276" s="144"/>
      <c r="FD276" s="144"/>
      <c r="FE276" s="144"/>
      <c r="FF276" s="144"/>
      <c r="FG276" s="144"/>
      <c r="FH276" s="144"/>
      <c r="FI276" s="144"/>
      <c r="FJ276" s="144"/>
      <c r="FK276" s="144"/>
      <c r="FL276" s="144"/>
      <c r="FM276" s="144"/>
      <c r="FN276" s="144"/>
      <c r="FO276" s="144"/>
      <c r="FP276" s="144"/>
      <c r="FQ276" s="144"/>
      <c r="FR276" s="144"/>
      <c r="FS276" s="144"/>
      <c r="FT276" s="144"/>
      <c r="FU276" s="144"/>
      <c r="FV276" s="144"/>
      <c r="FW276" s="144"/>
      <c r="FX276" s="144"/>
      <c r="FY276" s="144"/>
      <c r="FZ276" s="144"/>
      <c r="GA276" s="144"/>
      <c r="GB276" s="144"/>
      <c r="GC276" s="144"/>
      <c r="GD276" s="144"/>
      <c r="GE276" s="144"/>
      <c r="GF276" s="144"/>
      <c r="GG276" s="144"/>
      <c r="GH276" s="144"/>
      <c r="GI276" s="144"/>
      <c r="GJ276" s="144"/>
      <c r="GK276" s="144"/>
      <c r="GL276" s="144"/>
      <c r="GM276" s="144"/>
      <c r="GN276" s="144"/>
      <c r="GO276" s="144"/>
      <c r="GP276" s="144"/>
      <c r="GQ276" s="144"/>
      <c r="GR276" s="144"/>
      <c r="GS276" s="144"/>
      <c r="GT276" s="144"/>
      <c r="GU276" s="144"/>
      <c r="GV276" s="144"/>
      <c r="GW276" s="144"/>
      <c r="GX276" s="144"/>
      <c r="GY276" s="144"/>
      <c r="GZ276" s="144"/>
      <c r="HA276" s="144"/>
      <c r="HB276" s="144"/>
      <c r="HC276" s="144"/>
      <c r="HD276" s="144"/>
      <c r="HE276" s="144"/>
      <c r="HF276" s="144"/>
      <c r="HG276" s="144"/>
      <c r="HH276" s="144"/>
      <c r="HI276" s="144"/>
      <c r="HJ276" s="144"/>
      <c r="HK276" s="144"/>
      <c r="HL276" s="144"/>
      <c r="HM276" s="144"/>
      <c r="HN276" s="144"/>
      <c r="HO276" s="144"/>
      <c r="HP276" s="144"/>
      <c r="HQ276" s="144"/>
      <c r="HR276" s="144"/>
      <c r="HS276" s="144"/>
      <c r="HT276" s="144"/>
      <c r="HU276" s="144"/>
      <c r="HV276" s="144"/>
      <c r="HW276" s="144"/>
      <c r="HX276" s="144"/>
      <c r="HY276" s="144"/>
      <c r="HZ276" s="144"/>
      <c r="IA276" s="144"/>
      <c r="IB276" s="144"/>
      <c r="IC276" s="144"/>
      <c r="ID276" s="144"/>
      <c r="IE276" s="144"/>
      <c r="IF276" s="144"/>
      <c r="IG276" s="144"/>
      <c r="IH276" s="144"/>
      <c r="II276" s="144"/>
      <c r="IJ276" s="144"/>
      <c r="IK276" s="144"/>
      <c r="IL276" s="144"/>
      <c r="IM276" s="144"/>
      <c r="IN276" s="144"/>
      <c r="IO276" s="144"/>
      <c r="IP276" s="144"/>
      <c r="IQ276" s="144"/>
      <c r="IR276" s="144"/>
      <c r="IS276" s="144"/>
      <c r="IT276" s="144"/>
      <c r="IU276" s="144"/>
      <c r="IV276" s="144"/>
    </row>
    <row r="277" spans="1:256">
      <c r="A277" s="75">
        <v>43</v>
      </c>
      <c r="B277" s="216" t="s">
        <v>1273</v>
      </c>
      <c r="C277" s="65" t="s">
        <v>1241</v>
      </c>
      <c r="D277" s="157" t="s">
        <v>1242</v>
      </c>
      <c r="E277" s="57">
        <v>1</v>
      </c>
      <c r="F277" s="75"/>
      <c r="G277" s="75"/>
      <c r="H277" s="75"/>
      <c r="I277" s="75"/>
      <c r="J277" s="75"/>
      <c r="K277" s="75"/>
      <c r="L277" s="75"/>
      <c r="M277" s="75"/>
      <c r="N277" s="197">
        <v>0.04</v>
      </c>
      <c r="O277" s="197">
        <v>0.03</v>
      </c>
      <c r="P277" s="197">
        <v>2.5000000000000001E-2</v>
      </c>
      <c r="Q277" s="200">
        <v>5</v>
      </c>
      <c r="R277" s="450">
        <f t="shared" si="6"/>
        <v>0.2</v>
      </c>
      <c r="S277" s="227"/>
      <c r="T277" s="144"/>
      <c r="U277" s="144"/>
      <c r="V277" s="144"/>
      <c r="W277" s="144"/>
      <c r="X277" s="144"/>
      <c r="Y277" s="144"/>
      <c r="Z277" s="144"/>
      <c r="AA277" s="144"/>
      <c r="AB277" s="144"/>
      <c r="AC277" s="144"/>
      <c r="AD277" s="144"/>
      <c r="AE277" s="144"/>
      <c r="AF277" s="144"/>
      <c r="AG277" s="144"/>
      <c r="AH277" s="144"/>
      <c r="AI277" s="144"/>
      <c r="AJ277" s="144"/>
      <c r="AK277" s="144"/>
      <c r="AL277" s="144"/>
      <c r="AM277" s="144"/>
      <c r="AN277" s="144"/>
      <c r="AO277" s="144"/>
      <c r="AP277" s="144"/>
      <c r="AQ277" s="144"/>
      <c r="AR277" s="144"/>
      <c r="AS277" s="144"/>
      <c r="AT277" s="144"/>
      <c r="AU277" s="144"/>
      <c r="AV277" s="144"/>
      <c r="AW277" s="144"/>
      <c r="AX277" s="144"/>
      <c r="AY277" s="144"/>
      <c r="AZ277" s="144"/>
      <c r="BA277" s="144"/>
      <c r="BB277" s="144"/>
      <c r="BC277" s="144"/>
      <c r="BD277" s="144"/>
      <c r="BE277" s="144"/>
      <c r="BF277" s="144"/>
      <c r="BG277" s="144"/>
      <c r="BH277" s="144"/>
      <c r="BI277" s="144"/>
      <c r="BJ277" s="144"/>
      <c r="BK277" s="144"/>
      <c r="BL277" s="144"/>
      <c r="BM277" s="144"/>
      <c r="BN277" s="144"/>
      <c r="BO277" s="144"/>
      <c r="BP277" s="144"/>
      <c r="BQ277" s="144"/>
      <c r="BR277" s="144"/>
      <c r="BS277" s="144"/>
      <c r="BT277" s="144"/>
      <c r="BU277" s="144"/>
      <c r="BV277" s="144"/>
      <c r="BW277" s="144"/>
      <c r="BX277" s="144"/>
      <c r="BY277" s="144"/>
      <c r="BZ277" s="144"/>
      <c r="CA277" s="144"/>
      <c r="CB277" s="144"/>
      <c r="CC277" s="144"/>
      <c r="CD277" s="144"/>
      <c r="CE277" s="144"/>
      <c r="CF277" s="144"/>
      <c r="CG277" s="144"/>
      <c r="CH277" s="144"/>
      <c r="CI277" s="144"/>
      <c r="CJ277" s="144"/>
      <c r="CK277" s="144"/>
      <c r="CL277" s="144"/>
      <c r="CM277" s="144"/>
      <c r="CN277" s="144"/>
      <c r="CO277" s="144"/>
      <c r="CP277" s="144"/>
      <c r="CQ277" s="144"/>
      <c r="CR277" s="144"/>
      <c r="CS277" s="144"/>
      <c r="CT277" s="144"/>
      <c r="CU277" s="144"/>
      <c r="CV277" s="144"/>
      <c r="CW277" s="144"/>
      <c r="CX277" s="144"/>
      <c r="CY277" s="144"/>
      <c r="CZ277" s="144"/>
      <c r="DA277" s="144"/>
      <c r="DB277" s="144"/>
      <c r="DC277" s="144"/>
      <c r="DD277" s="144"/>
      <c r="DE277" s="144"/>
      <c r="DF277" s="144"/>
      <c r="DG277" s="144"/>
      <c r="DH277" s="144"/>
      <c r="DI277" s="144"/>
      <c r="DJ277" s="144"/>
      <c r="DK277" s="144"/>
      <c r="DL277" s="144"/>
      <c r="DM277" s="144"/>
      <c r="DN277" s="144"/>
      <c r="DO277" s="144"/>
      <c r="DP277" s="144"/>
      <c r="DQ277" s="144"/>
      <c r="DR277" s="144"/>
      <c r="DS277" s="144"/>
      <c r="DT277" s="144"/>
      <c r="DU277" s="144"/>
      <c r="DV277" s="144"/>
      <c r="DW277" s="144"/>
      <c r="DX277" s="144"/>
      <c r="DY277" s="144"/>
      <c r="DZ277" s="144"/>
      <c r="EA277" s="144"/>
      <c r="EB277" s="144"/>
      <c r="EC277" s="144"/>
      <c r="ED277" s="144"/>
      <c r="EE277" s="144"/>
      <c r="EF277" s="144"/>
      <c r="EG277" s="144"/>
      <c r="EH277" s="144"/>
      <c r="EI277" s="144"/>
      <c r="EJ277" s="144"/>
      <c r="EK277" s="144"/>
      <c r="EL277" s="144"/>
      <c r="EM277" s="144"/>
      <c r="EN277" s="144"/>
      <c r="EO277" s="144"/>
      <c r="EP277" s="144"/>
      <c r="EQ277" s="144"/>
      <c r="ER277" s="144"/>
      <c r="ES277" s="144"/>
      <c r="ET277" s="144"/>
      <c r="EU277" s="144"/>
      <c r="EV277" s="144"/>
      <c r="EW277" s="144"/>
      <c r="EX277" s="144"/>
      <c r="EY277" s="144"/>
      <c r="EZ277" s="144"/>
      <c r="FA277" s="144"/>
      <c r="FB277" s="144"/>
      <c r="FC277" s="144"/>
      <c r="FD277" s="144"/>
      <c r="FE277" s="144"/>
      <c r="FF277" s="144"/>
      <c r="FG277" s="144"/>
      <c r="FH277" s="144"/>
      <c r="FI277" s="144"/>
      <c r="FJ277" s="144"/>
      <c r="FK277" s="144"/>
      <c r="FL277" s="144"/>
      <c r="FM277" s="144"/>
      <c r="FN277" s="144"/>
      <c r="FO277" s="144"/>
      <c r="FP277" s="144"/>
      <c r="FQ277" s="144"/>
      <c r="FR277" s="144"/>
      <c r="FS277" s="144"/>
      <c r="FT277" s="144"/>
      <c r="FU277" s="144"/>
      <c r="FV277" s="144"/>
      <c r="FW277" s="144"/>
      <c r="FX277" s="144"/>
      <c r="FY277" s="144"/>
      <c r="FZ277" s="144"/>
      <c r="GA277" s="144"/>
      <c r="GB277" s="144"/>
      <c r="GC277" s="144"/>
      <c r="GD277" s="144"/>
      <c r="GE277" s="144"/>
      <c r="GF277" s="144"/>
      <c r="GG277" s="144"/>
      <c r="GH277" s="144"/>
      <c r="GI277" s="144"/>
      <c r="GJ277" s="144"/>
      <c r="GK277" s="144"/>
      <c r="GL277" s="144"/>
      <c r="GM277" s="144"/>
      <c r="GN277" s="144"/>
      <c r="GO277" s="144"/>
      <c r="GP277" s="144"/>
      <c r="GQ277" s="144"/>
      <c r="GR277" s="144"/>
      <c r="GS277" s="144"/>
      <c r="GT277" s="144"/>
      <c r="GU277" s="144"/>
      <c r="GV277" s="144"/>
      <c r="GW277" s="144"/>
      <c r="GX277" s="144"/>
      <c r="GY277" s="144"/>
      <c r="GZ277" s="144"/>
      <c r="HA277" s="144"/>
      <c r="HB277" s="144"/>
      <c r="HC277" s="144"/>
      <c r="HD277" s="144"/>
      <c r="HE277" s="144"/>
      <c r="HF277" s="144"/>
      <c r="HG277" s="144"/>
      <c r="HH277" s="144"/>
      <c r="HI277" s="144"/>
      <c r="HJ277" s="144"/>
      <c r="HK277" s="144"/>
      <c r="HL277" s="144"/>
      <c r="HM277" s="144"/>
      <c r="HN277" s="144"/>
      <c r="HO277" s="144"/>
      <c r="HP277" s="144"/>
      <c r="HQ277" s="144"/>
      <c r="HR277" s="144"/>
      <c r="HS277" s="144"/>
      <c r="HT277" s="144"/>
      <c r="HU277" s="144"/>
      <c r="HV277" s="144"/>
      <c r="HW277" s="144"/>
      <c r="HX277" s="144"/>
      <c r="HY277" s="144"/>
      <c r="HZ277" s="144"/>
      <c r="IA277" s="144"/>
      <c r="IB277" s="144"/>
      <c r="IC277" s="144"/>
      <c r="ID277" s="144"/>
      <c r="IE277" s="144"/>
      <c r="IF277" s="144"/>
      <c r="IG277" s="144"/>
      <c r="IH277" s="144"/>
      <c r="II277" s="144"/>
      <c r="IJ277" s="144"/>
      <c r="IK277" s="144"/>
      <c r="IL277" s="144"/>
      <c r="IM277" s="144"/>
      <c r="IN277" s="144"/>
      <c r="IO277" s="144"/>
      <c r="IP277" s="144"/>
      <c r="IQ277" s="144"/>
      <c r="IR277" s="144"/>
      <c r="IS277" s="144"/>
      <c r="IT277" s="144"/>
      <c r="IU277" s="144"/>
      <c r="IV277" s="144"/>
    </row>
    <row r="278" spans="1:256">
      <c r="A278" s="75">
        <v>44</v>
      </c>
      <c r="B278" s="216" t="s">
        <v>1274</v>
      </c>
      <c r="C278" s="65" t="s">
        <v>1241</v>
      </c>
      <c r="D278" s="157" t="s">
        <v>1242</v>
      </c>
      <c r="E278" s="57">
        <v>1</v>
      </c>
      <c r="F278" s="75"/>
      <c r="G278" s="75"/>
      <c r="H278" s="75"/>
      <c r="I278" s="75"/>
      <c r="J278" s="75"/>
      <c r="K278" s="75"/>
      <c r="L278" s="75"/>
      <c r="M278" s="75"/>
      <c r="N278" s="197">
        <v>0.04</v>
      </c>
      <c r="O278" s="197">
        <v>0.03</v>
      </c>
      <c r="P278" s="197">
        <v>2.5000000000000001E-2</v>
      </c>
      <c r="Q278" s="200">
        <v>5</v>
      </c>
      <c r="R278" s="450">
        <f t="shared" si="6"/>
        <v>0.2</v>
      </c>
      <c r="S278" s="227"/>
      <c r="T278" s="144"/>
      <c r="U278" s="144"/>
      <c r="V278" s="144"/>
      <c r="W278" s="144"/>
      <c r="X278" s="144"/>
      <c r="Y278" s="144"/>
      <c r="Z278" s="144"/>
      <c r="AA278" s="144"/>
      <c r="AB278" s="144"/>
      <c r="AC278" s="144"/>
      <c r="AD278" s="144"/>
      <c r="AE278" s="144"/>
      <c r="AF278" s="144"/>
      <c r="AG278" s="144"/>
      <c r="AH278" s="144"/>
      <c r="AI278" s="144"/>
      <c r="AJ278" s="144"/>
      <c r="AK278" s="144"/>
      <c r="AL278" s="144"/>
      <c r="AM278" s="144"/>
      <c r="AN278" s="144"/>
      <c r="AO278" s="144"/>
      <c r="AP278" s="144"/>
      <c r="AQ278" s="144"/>
      <c r="AR278" s="144"/>
      <c r="AS278" s="144"/>
      <c r="AT278" s="144"/>
      <c r="AU278" s="144"/>
      <c r="AV278" s="144"/>
      <c r="AW278" s="144"/>
      <c r="AX278" s="144"/>
      <c r="AY278" s="144"/>
      <c r="AZ278" s="144"/>
      <c r="BA278" s="144"/>
      <c r="BB278" s="144"/>
      <c r="BC278" s="144"/>
      <c r="BD278" s="144"/>
      <c r="BE278" s="144"/>
      <c r="BF278" s="144"/>
      <c r="BG278" s="144"/>
      <c r="BH278" s="144"/>
      <c r="BI278" s="144"/>
      <c r="BJ278" s="144"/>
      <c r="BK278" s="144"/>
      <c r="BL278" s="144"/>
      <c r="BM278" s="144"/>
      <c r="BN278" s="144"/>
      <c r="BO278" s="144"/>
      <c r="BP278" s="144"/>
      <c r="BQ278" s="144"/>
      <c r="BR278" s="144"/>
      <c r="BS278" s="144"/>
      <c r="BT278" s="144"/>
      <c r="BU278" s="144"/>
      <c r="BV278" s="144"/>
      <c r="BW278" s="144"/>
      <c r="BX278" s="144"/>
      <c r="BY278" s="144"/>
      <c r="BZ278" s="144"/>
      <c r="CA278" s="144"/>
      <c r="CB278" s="144"/>
      <c r="CC278" s="144"/>
      <c r="CD278" s="144"/>
      <c r="CE278" s="144"/>
      <c r="CF278" s="144"/>
      <c r="CG278" s="144"/>
      <c r="CH278" s="144"/>
      <c r="CI278" s="144"/>
      <c r="CJ278" s="144"/>
      <c r="CK278" s="144"/>
      <c r="CL278" s="144"/>
      <c r="CM278" s="144"/>
      <c r="CN278" s="144"/>
      <c r="CO278" s="144"/>
      <c r="CP278" s="144"/>
      <c r="CQ278" s="144"/>
      <c r="CR278" s="144"/>
      <c r="CS278" s="144"/>
      <c r="CT278" s="144"/>
      <c r="CU278" s="144"/>
      <c r="CV278" s="144"/>
      <c r="CW278" s="144"/>
      <c r="CX278" s="144"/>
      <c r="CY278" s="144"/>
      <c r="CZ278" s="144"/>
      <c r="DA278" s="144"/>
      <c r="DB278" s="144"/>
      <c r="DC278" s="144"/>
      <c r="DD278" s="144"/>
      <c r="DE278" s="144"/>
      <c r="DF278" s="144"/>
      <c r="DG278" s="144"/>
      <c r="DH278" s="144"/>
      <c r="DI278" s="144"/>
      <c r="DJ278" s="144"/>
      <c r="DK278" s="144"/>
      <c r="DL278" s="144"/>
      <c r="DM278" s="144"/>
      <c r="DN278" s="144"/>
      <c r="DO278" s="144"/>
      <c r="DP278" s="144"/>
      <c r="DQ278" s="144"/>
      <c r="DR278" s="144"/>
      <c r="DS278" s="144"/>
      <c r="DT278" s="144"/>
      <c r="DU278" s="144"/>
      <c r="DV278" s="144"/>
      <c r="DW278" s="144"/>
      <c r="DX278" s="144"/>
      <c r="DY278" s="144"/>
      <c r="DZ278" s="144"/>
      <c r="EA278" s="144"/>
      <c r="EB278" s="144"/>
      <c r="EC278" s="144"/>
      <c r="ED278" s="144"/>
      <c r="EE278" s="144"/>
      <c r="EF278" s="144"/>
      <c r="EG278" s="144"/>
      <c r="EH278" s="144"/>
      <c r="EI278" s="144"/>
      <c r="EJ278" s="144"/>
      <c r="EK278" s="144"/>
      <c r="EL278" s="144"/>
      <c r="EM278" s="144"/>
      <c r="EN278" s="144"/>
      <c r="EO278" s="144"/>
      <c r="EP278" s="144"/>
      <c r="EQ278" s="144"/>
      <c r="ER278" s="144"/>
      <c r="ES278" s="144"/>
      <c r="ET278" s="144"/>
      <c r="EU278" s="144"/>
      <c r="EV278" s="144"/>
      <c r="EW278" s="144"/>
      <c r="EX278" s="144"/>
      <c r="EY278" s="144"/>
      <c r="EZ278" s="144"/>
      <c r="FA278" s="144"/>
      <c r="FB278" s="144"/>
      <c r="FC278" s="144"/>
      <c r="FD278" s="144"/>
      <c r="FE278" s="144"/>
      <c r="FF278" s="144"/>
      <c r="FG278" s="144"/>
      <c r="FH278" s="144"/>
      <c r="FI278" s="144"/>
      <c r="FJ278" s="144"/>
      <c r="FK278" s="144"/>
      <c r="FL278" s="144"/>
      <c r="FM278" s="144"/>
      <c r="FN278" s="144"/>
      <c r="FO278" s="144"/>
      <c r="FP278" s="144"/>
      <c r="FQ278" s="144"/>
      <c r="FR278" s="144"/>
      <c r="FS278" s="144"/>
      <c r="FT278" s="144"/>
      <c r="FU278" s="144"/>
      <c r="FV278" s="144"/>
      <c r="FW278" s="144"/>
      <c r="FX278" s="144"/>
      <c r="FY278" s="144"/>
      <c r="FZ278" s="144"/>
      <c r="GA278" s="144"/>
      <c r="GB278" s="144"/>
      <c r="GC278" s="144"/>
      <c r="GD278" s="144"/>
      <c r="GE278" s="144"/>
      <c r="GF278" s="144"/>
      <c r="GG278" s="144"/>
      <c r="GH278" s="144"/>
      <c r="GI278" s="144"/>
      <c r="GJ278" s="144"/>
      <c r="GK278" s="144"/>
      <c r="GL278" s="144"/>
      <c r="GM278" s="144"/>
      <c r="GN278" s="144"/>
      <c r="GO278" s="144"/>
      <c r="GP278" s="144"/>
      <c r="GQ278" s="144"/>
      <c r="GR278" s="144"/>
      <c r="GS278" s="144"/>
      <c r="GT278" s="144"/>
      <c r="GU278" s="144"/>
      <c r="GV278" s="144"/>
      <c r="GW278" s="144"/>
      <c r="GX278" s="144"/>
      <c r="GY278" s="144"/>
      <c r="GZ278" s="144"/>
      <c r="HA278" s="144"/>
      <c r="HB278" s="144"/>
      <c r="HC278" s="144"/>
      <c r="HD278" s="144"/>
      <c r="HE278" s="144"/>
      <c r="HF278" s="144"/>
      <c r="HG278" s="144"/>
      <c r="HH278" s="144"/>
      <c r="HI278" s="144"/>
      <c r="HJ278" s="144"/>
      <c r="HK278" s="144"/>
      <c r="HL278" s="144"/>
      <c r="HM278" s="144"/>
      <c r="HN278" s="144"/>
      <c r="HO278" s="144"/>
      <c r="HP278" s="144"/>
      <c r="HQ278" s="144"/>
      <c r="HR278" s="144"/>
      <c r="HS278" s="144"/>
      <c r="HT278" s="144"/>
      <c r="HU278" s="144"/>
      <c r="HV278" s="144"/>
      <c r="HW278" s="144"/>
      <c r="HX278" s="144"/>
      <c r="HY278" s="144"/>
      <c r="HZ278" s="144"/>
      <c r="IA278" s="144"/>
      <c r="IB278" s="144"/>
      <c r="IC278" s="144"/>
      <c r="ID278" s="144"/>
      <c r="IE278" s="144"/>
      <c r="IF278" s="144"/>
      <c r="IG278" s="144"/>
      <c r="IH278" s="144"/>
      <c r="II278" s="144"/>
      <c r="IJ278" s="144"/>
      <c r="IK278" s="144"/>
      <c r="IL278" s="144"/>
      <c r="IM278" s="144"/>
      <c r="IN278" s="144"/>
      <c r="IO278" s="144"/>
      <c r="IP278" s="144"/>
      <c r="IQ278" s="144"/>
      <c r="IR278" s="144"/>
      <c r="IS278" s="144"/>
      <c r="IT278" s="144"/>
      <c r="IU278" s="144"/>
      <c r="IV278" s="144"/>
    </row>
    <row r="279" spans="1:256">
      <c r="A279" s="75">
        <v>45</v>
      </c>
      <c r="B279" s="216" t="s">
        <v>1275</v>
      </c>
      <c r="C279" s="65" t="s">
        <v>1241</v>
      </c>
      <c r="D279" s="157" t="s">
        <v>1242</v>
      </c>
      <c r="E279" s="57">
        <v>1</v>
      </c>
      <c r="F279" s="75"/>
      <c r="G279" s="75"/>
      <c r="H279" s="75"/>
      <c r="I279" s="75"/>
      <c r="J279" s="75"/>
      <c r="K279" s="75"/>
      <c r="L279" s="75"/>
      <c r="M279" s="75"/>
      <c r="N279" s="197">
        <v>0.04</v>
      </c>
      <c r="O279" s="197">
        <v>0.03</v>
      </c>
      <c r="P279" s="197">
        <v>2.5000000000000001E-2</v>
      </c>
      <c r="Q279" s="200">
        <v>5</v>
      </c>
      <c r="R279" s="450">
        <f t="shared" si="6"/>
        <v>0.2</v>
      </c>
      <c r="S279" s="227"/>
      <c r="T279" s="144"/>
      <c r="U279" s="144"/>
      <c r="V279" s="144"/>
      <c r="W279" s="144"/>
      <c r="X279" s="144"/>
      <c r="Y279" s="144"/>
      <c r="Z279" s="144"/>
      <c r="AA279" s="144"/>
      <c r="AB279" s="144"/>
      <c r="AC279" s="144"/>
      <c r="AD279" s="144"/>
      <c r="AE279" s="144"/>
      <c r="AF279" s="144"/>
      <c r="AG279" s="144"/>
      <c r="AH279" s="144"/>
      <c r="AI279" s="144"/>
      <c r="AJ279" s="144"/>
      <c r="AK279" s="144"/>
      <c r="AL279" s="144"/>
      <c r="AM279" s="144"/>
      <c r="AN279" s="144"/>
      <c r="AO279" s="144"/>
      <c r="AP279" s="144"/>
      <c r="AQ279" s="144"/>
      <c r="AR279" s="144"/>
      <c r="AS279" s="144"/>
      <c r="AT279" s="144"/>
      <c r="AU279" s="144"/>
      <c r="AV279" s="144"/>
      <c r="AW279" s="144"/>
      <c r="AX279" s="144"/>
      <c r="AY279" s="144"/>
      <c r="AZ279" s="144"/>
      <c r="BA279" s="144"/>
      <c r="BB279" s="144"/>
      <c r="BC279" s="144"/>
      <c r="BD279" s="144"/>
      <c r="BE279" s="144"/>
      <c r="BF279" s="144"/>
      <c r="BG279" s="144"/>
      <c r="BH279" s="144"/>
      <c r="BI279" s="144"/>
      <c r="BJ279" s="144"/>
      <c r="BK279" s="144"/>
      <c r="BL279" s="144"/>
      <c r="BM279" s="144"/>
      <c r="BN279" s="144"/>
      <c r="BO279" s="144"/>
      <c r="BP279" s="144"/>
      <c r="BQ279" s="144"/>
      <c r="BR279" s="144"/>
      <c r="BS279" s="144"/>
      <c r="BT279" s="144"/>
      <c r="BU279" s="144"/>
      <c r="BV279" s="144"/>
      <c r="BW279" s="144"/>
      <c r="BX279" s="144"/>
      <c r="BY279" s="144"/>
      <c r="BZ279" s="144"/>
      <c r="CA279" s="144"/>
      <c r="CB279" s="144"/>
      <c r="CC279" s="144"/>
      <c r="CD279" s="144"/>
      <c r="CE279" s="144"/>
      <c r="CF279" s="144"/>
      <c r="CG279" s="144"/>
      <c r="CH279" s="144"/>
      <c r="CI279" s="144"/>
      <c r="CJ279" s="144"/>
      <c r="CK279" s="144"/>
      <c r="CL279" s="144"/>
      <c r="CM279" s="144"/>
      <c r="CN279" s="144"/>
      <c r="CO279" s="144"/>
      <c r="CP279" s="144"/>
      <c r="CQ279" s="144"/>
      <c r="CR279" s="144"/>
      <c r="CS279" s="144"/>
      <c r="CT279" s="144"/>
      <c r="CU279" s="144"/>
      <c r="CV279" s="144"/>
      <c r="CW279" s="144"/>
      <c r="CX279" s="144"/>
      <c r="CY279" s="144"/>
      <c r="CZ279" s="144"/>
      <c r="DA279" s="144"/>
      <c r="DB279" s="144"/>
      <c r="DC279" s="144"/>
      <c r="DD279" s="144"/>
      <c r="DE279" s="144"/>
      <c r="DF279" s="144"/>
      <c r="DG279" s="144"/>
      <c r="DH279" s="144"/>
      <c r="DI279" s="144"/>
      <c r="DJ279" s="144"/>
      <c r="DK279" s="144"/>
      <c r="DL279" s="144"/>
      <c r="DM279" s="144"/>
      <c r="DN279" s="144"/>
      <c r="DO279" s="144"/>
      <c r="DP279" s="144"/>
      <c r="DQ279" s="144"/>
      <c r="DR279" s="144"/>
      <c r="DS279" s="144"/>
      <c r="DT279" s="144"/>
      <c r="DU279" s="144"/>
      <c r="DV279" s="144"/>
      <c r="DW279" s="144"/>
      <c r="DX279" s="144"/>
      <c r="DY279" s="144"/>
      <c r="DZ279" s="144"/>
      <c r="EA279" s="144"/>
      <c r="EB279" s="144"/>
      <c r="EC279" s="144"/>
      <c r="ED279" s="144"/>
      <c r="EE279" s="144"/>
      <c r="EF279" s="144"/>
      <c r="EG279" s="144"/>
      <c r="EH279" s="144"/>
      <c r="EI279" s="144"/>
      <c r="EJ279" s="144"/>
      <c r="EK279" s="144"/>
      <c r="EL279" s="144"/>
      <c r="EM279" s="144"/>
      <c r="EN279" s="144"/>
      <c r="EO279" s="144"/>
      <c r="EP279" s="144"/>
      <c r="EQ279" s="144"/>
      <c r="ER279" s="144"/>
      <c r="ES279" s="144"/>
      <c r="ET279" s="144"/>
      <c r="EU279" s="144"/>
      <c r="EV279" s="144"/>
      <c r="EW279" s="144"/>
      <c r="EX279" s="144"/>
      <c r="EY279" s="144"/>
      <c r="EZ279" s="144"/>
      <c r="FA279" s="144"/>
      <c r="FB279" s="144"/>
      <c r="FC279" s="144"/>
      <c r="FD279" s="144"/>
      <c r="FE279" s="144"/>
      <c r="FF279" s="144"/>
      <c r="FG279" s="144"/>
      <c r="FH279" s="144"/>
      <c r="FI279" s="144"/>
      <c r="FJ279" s="144"/>
      <c r="FK279" s="144"/>
      <c r="FL279" s="144"/>
      <c r="FM279" s="144"/>
      <c r="FN279" s="144"/>
      <c r="FO279" s="144"/>
      <c r="FP279" s="144"/>
      <c r="FQ279" s="144"/>
      <c r="FR279" s="144"/>
      <c r="FS279" s="144"/>
      <c r="FT279" s="144"/>
      <c r="FU279" s="144"/>
      <c r="FV279" s="144"/>
      <c r="FW279" s="144"/>
      <c r="FX279" s="144"/>
      <c r="FY279" s="144"/>
      <c r="FZ279" s="144"/>
      <c r="GA279" s="144"/>
      <c r="GB279" s="144"/>
      <c r="GC279" s="144"/>
      <c r="GD279" s="144"/>
      <c r="GE279" s="144"/>
      <c r="GF279" s="144"/>
      <c r="GG279" s="144"/>
      <c r="GH279" s="144"/>
      <c r="GI279" s="144"/>
      <c r="GJ279" s="144"/>
      <c r="GK279" s="144"/>
      <c r="GL279" s="144"/>
      <c r="GM279" s="144"/>
      <c r="GN279" s="144"/>
      <c r="GO279" s="144"/>
      <c r="GP279" s="144"/>
      <c r="GQ279" s="144"/>
      <c r="GR279" s="144"/>
      <c r="GS279" s="144"/>
      <c r="GT279" s="144"/>
      <c r="GU279" s="144"/>
      <c r="GV279" s="144"/>
      <c r="GW279" s="144"/>
      <c r="GX279" s="144"/>
      <c r="GY279" s="144"/>
      <c r="GZ279" s="144"/>
      <c r="HA279" s="144"/>
      <c r="HB279" s="144"/>
      <c r="HC279" s="144"/>
      <c r="HD279" s="144"/>
      <c r="HE279" s="144"/>
      <c r="HF279" s="144"/>
      <c r="HG279" s="144"/>
      <c r="HH279" s="144"/>
      <c r="HI279" s="144"/>
      <c r="HJ279" s="144"/>
      <c r="HK279" s="144"/>
      <c r="HL279" s="144"/>
      <c r="HM279" s="144"/>
      <c r="HN279" s="144"/>
      <c r="HO279" s="144"/>
      <c r="HP279" s="144"/>
      <c r="HQ279" s="144"/>
      <c r="HR279" s="144"/>
      <c r="HS279" s="144"/>
      <c r="HT279" s="144"/>
      <c r="HU279" s="144"/>
      <c r="HV279" s="144"/>
      <c r="HW279" s="144"/>
      <c r="HX279" s="144"/>
      <c r="HY279" s="144"/>
      <c r="HZ279" s="144"/>
      <c r="IA279" s="144"/>
      <c r="IB279" s="144"/>
      <c r="IC279" s="144"/>
      <c r="ID279" s="144"/>
      <c r="IE279" s="144"/>
      <c r="IF279" s="144"/>
      <c r="IG279" s="144"/>
      <c r="IH279" s="144"/>
      <c r="II279" s="144"/>
      <c r="IJ279" s="144"/>
      <c r="IK279" s="144"/>
      <c r="IL279" s="144"/>
      <c r="IM279" s="144"/>
      <c r="IN279" s="144"/>
      <c r="IO279" s="144"/>
      <c r="IP279" s="144"/>
      <c r="IQ279" s="144"/>
      <c r="IR279" s="144"/>
      <c r="IS279" s="144"/>
      <c r="IT279" s="144"/>
      <c r="IU279" s="144"/>
      <c r="IV279" s="144"/>
    </row>
    <row r="280" spans="1:256">
      <c r="A280" s="75">
        <v>46</v>
      </c>
      <c r="B280" s="216" t="s">
        <v>1276</v>
      </c>
      <c r="C280" s="65" t="s">
        <v>1277</v>
      </c>
      <c r="D280" s="157" t="s">
        <v>1242</v>
      </c>
      <c r="E280" s="57">
        <v>1</v>
      </c>
      <c r="F280" s="75"/>
      <c r="G280" s="75"/>
      <c r="H280" s="75"/>
      <c r="I280" s="75"/>
      <c r="J280" s="75"/>
      <c r="K280" s="75"/>
      <c r="L280" s="75"/>
      <c r="M280" s="75"/>
      <c r="N280" s="197">
        <v>0.04</v>
      </c>
      <c r="O280" s="197">
        <v>0.03</v>
      </c>
      <c r="P280" s="197">
        <v>2.5000000000000001E-2</v>
      </c>
      <c r="Q280" s="200">
        <v>5</v>
      </c>
      <c r="R280" s="450">
        <f t="shared" si="6"/>
        <v>0.2</v>
      </c>
      <c r="S280" s="227"/>
      <c r="T280" s="144"/>
      <c r="U280" s="144"/>
      <c r="V280" s="144"/>
      <c r="W280" s="144"/>
      <c r="X280" s="144"/>
      <c r="Y280" s="144"/>
      <c r="Z280" s="144"/>
      <c r="AA280" s="144"/>
      <c r="AB280" s="144"/>
      <c r="AC280" s="144"/>
      <c r="AD280" s="144"/>
      <c r="AE280" s="144"/>
      <c r="AF280" s="144"/>
      <c r="AG280" s="144"/>
      <c r="AH280" s="144"/>
      <c r="AI280" s="144"/>
      <c r="AJ280" s="144"/>
      <c r="AK280" s="144"/>
      <c r="AL280" s="144"/>
      <c r="AM280" s="144"/>
      <c r="AN280" s="144"/>
      <c r="AO280" s="144"/>
      <c r="AP280" s="144"/>
      <c r="AQ280" s="144"/>
      <c r="AR280" s="144"/>
      <c r="AS280" s="144"/>
      <c r="AT280" s="144"/>
      <c r="AU280" s="144"/>
      <c r="AV280" s="144"/>
      <c r="AW280" s="144"/>
      <c r="AX280" s="144"/>
      <c r="AY280" s="144"/>
      <c r="AZ280" s="144"/>
      <c r="BA280" s="144"/>
      <c r="BB280" s="144"/>
      <c r="BC280" s="144"/>
      <c r="BD280" s="144"/>
      <c r="BE280" s="144"/>
      <c r="BF280" s="144"/>
      <c r="BG280" s="144"/>
      <c r="BH280" s="144"/>
      <c r="BI280" s="144"/>
      <c r="BJ280" s="144"/>
      <c r="BK280" s="144"/>
      <c r="BL280" s="144"/>
      <c r="BM280" s="144"/>
      <c r="BN280" s="144"/>
      <c r="BO280" s="144"/>
      <c r="BP280" s="144"/>
      <c r="BQ280" s="144"/>
      <c r="BR280" s="144"/>
      <c r="BS280" s="144"/>
      <c r="BT280" s="144"/>
      <c r="BU280" s="144"/>
      <c r="BV280" s="144"/>
      <c r="BW280" s="144"/>
      <c r="BX280" s="144"/>
      <c r="BY280" s="144"/>
      <c r="BZ280" s="144"/>
      <c r="CA280" s="144"/>
      <c r="CB280" s="144"/>
      <c r="CC280" s="144"/>
      <c r="CD280" s="144"/>
      <c r="CE280" s="144"/>
      <c r="CF280" s="144"/>
      <c r="CG280" s="144"/>
      <c r="CH280" s="144"/>
      <c r="CI280" s="144"/>
      <c r="CJ280" s="144"/>
      <c r="CK280" s="144"/>
      <c r="CL280" s="144"/>
      <c r="CM280" s="144"/>
      <c r="CN280" s="144"/>
      <c r="CO280" s="144"/>
      <c r="CP280" s="144"/>
      <c r="CQ280" s="144"/>
      <c r="CR280" s="144"/>
      <c r="CS280" s="144"/>
      <c r="CT280" s="144"/>
      <c r="CU280" s="144"/>
      <c r="CV280" s="144"/>
      <c r="CW280" s="144"/>
      <c r="CX280" s="144"/>
      <c r="CY280" s="144"/>
      <c r="CZ280" s="144"/>
      <c r="DA280" s="144"/>
      <c r="DB280" s="144"/>
      <c r="DC280" s="144"/>
      <c r="DD280" s="144"/>
      <c r="DE280" s="144"/>
      <c r="DF280" s="144"/>
      <c r="DG280" s="144"/>
      <c r="DH280" s="144"/>
      <c r="DI280" s="144"/>
      <c r="DJ280" s="144"/>
      <c r="DK280" s="144"/>
      <c r="DL280" s="144"/>
      <c r="DM280" s="144"/>
      <c r="DN280" s="144"/>
      <c r="DO280" s="144"/>
      <c r="DP280" s="144"/>
      <c r="DQ280" s="144"/>
      <c r="DR280" s="144"/>
      <c r="DS280" s="144"/>
      <c r="DT280" s="144"/>
      <c r="DU280" s="144"/>
      <c r="DV280" s="144"/>
      <c r="DW280" s="144"/>
      <c r="DX280" s="144"/>
      <c r="DY280" s="144"/>
      <c r="DZ280" s="144"/>
      <c r="EA280" s="144"/>
      <c r="EB280" s="144"/>
      <c r="EC280" s="144"/>
      <c r="ED280" s="144"/>
      <c r="EE280" s="144"/>
      <c r="EF280" s="144"/>
      <c r="EG280" s="144"/>
      <c r="EH280" s="144"/>
      <c r="EI280" s="144"/>
      <c r="EJ280" s="144"/>
      <c r="EK280" s="144"/>
      <c r="EL280" s="144"/>
      <c r="EM280" s="144"/>
      <c r="EN280" s="144"/>
      <c r="EO280" s="144"/>
      <c r="EP280" s="144"/>
      <c r="EQ280" s="144"/>
      <c r="ER280" s="144"/>
      <c r="ES280" s="144"/>
      <c r="ET280" s="144"/>
      <c r="EU280" s="144"/>
      <c r="EV280" s="144"/>
      <c r="EW280" s="144"/>
      <c r="EX280" s="144"/>
      <c r="EY280" s="144"/>
      <c r="EZ280" s="144"/>
      <c r="FA280" s="144"/>
      <c r="FB280" s="144"/>
      <c r="FC280" s="144"/>
      <c r="FD280" s="144"/>
      <c r="FE280" s="144"/>
      <c r="FF280" s="144"/>
      <c r="FG280" s="144"/>
      <c r="FH280" s="144"/>
      <c r="FI280" s="144"/>
      <c r="FJ280" s="144"/>
      <c r="FK280" s="144"/>
      <c r="FL280" s="144"/>
      <c r="FM280" s="144"/>
      <c r="FN280" s="144"/>
      <c r="FO280" s="144"/>
      <c r="FP280" s="144"/>
      <c r="FQ280" s="144"/>
      <c r="FR280" s="144"/>
      <c r="FS280" s="144"/>
      <c r="FT280" s="144"/>
      <c r="FU280" s="144"/>
      <c r="FV280" s="144"/>
      <c r="FW280" s="144"/>
      <c r="FX280" s="144"/>
      <c r="FY280" s="144"/>
      <c r="FZ280" s="144"/>
      <c r="GA280" s="144"/>
      <c r="GB280" s="144"/>
      <c r="GC280" s="144"/>
      <c r="GD280" s="144"/>
      <c r="GE280" s="144"/>
      <c r="GF280" s="144"/>
      <c r="GG280" s="144"/>
      <c r="GH280" s="144"/>
      <c r="GI280" s="144"/>
      <c r="GJ280" s="144"/>
      <c r="GK280" s="144"/>
      <c r="GL280" s="144"/>
      <c r="GM280" s="144"/>
      <c r="GN280" s="144"/>
      <c r="GO280" s="144"/>
      <c r="GP280" s="144"/>
      <c r="GQ280" s="144"/>
      <c r="GR280" s="144"/>
      <c r="GS280" s="144"/>
      <c r="GT280" s="144"/>
      <c r="GU280" s="144"/>
      <c r="GV280" s="144"/>
      <c r="GW280" s="144"/>
      <c r="GX280" s="144"/>
      <c r="GY280" s="144"/>
      <c r="GZ280" s="144"/>
      <c r="HA280" s="144"/>
      <c r="HB280" s="144"/>
      <c r="HC280" s="144"/>
      <c r="HD280" s="144"/>
      <c r="HE280" s="144"/>
      <c r="HF280" s="144"/>
      <c r="HG280" s="144"/>
      <c r="HH280" s="144"/>
      <c r="HI280" s="144"/>
      <c r="HJ280" s="144"/>
      <c r="HK280" s="144"/>
      <c r="HL280" s="144"/>
      <c r="HM280" s="144"/>
      <c r="HN280" s="144"/>
      <c r="HO280" s="144"/>
      <c r="HP280" s="144"/>
      <c r="HQ280" s="144"/>
      <c r="HR280" s="144"/>
      <c r="HS280" s="144"/>
      <c r="HT280" s="144"/>
      <c r="HU280" s="144"/>
      <c r="HV280" s="144"/>
      <c r="HW280" s="144"/>
      <c r="HX280" s="144"/>
      <c r="HY280" s="144"/>
      <c r="HZ280" s="144"/>
      <c r="IA280" s="144"/>
      <c r="IB280" s="144"/>
      <c r="IC280" s="144"/>
      <c r="ID280" s="144"/>
      <c r="IE280" s="144"/>
      <c r="IF280" s="144"/>
      <c r="IG280" s="144"/>
      <c r="IH280" s="144"/>
      <c r="II280" s="144"/>
      <c r="IJ280" s="144"/>
      <c r="IK280" s="144"/>
      <c r="IL280" s="144"/>
      <c r="IM280" s="144"/>
      <c r="IN280" s="144"/>
      <c r="IO280" s="144"/>
      <c r="IP280" s="144"/>
      <c r="IQ280" s="144"/>
      <c r="IR280" s="144"/>
      <c r="IS280" s="144"/>
      <c r="IT280" s="144"/>
      <c r="IU280" s="144"/>
      <c r="IV280" s="144"/>
    </row>
    <row r="281" spans="1:256">
      <c r="A281" s="75">
        <v>47</v>
      </c>
      <c r="B281" s="216" t="s">
        <v>1278</v>
      </c>
      <c r="C281" s="65" t="s">
        <v>1277</v>
      </c>
      <c r="D281" s="157" t="s">
        <v>1242</v>
      </c>
      <c r="E281" s="57">
        <v>1</v>
      </c>
      <c r="F281" s="75"/>
      <c r="G281" s="75"/>
      <c r="H281" s="75"/>
      <c r="I281" s="75"/>
      <c r="J281" s="75"/>
      <c r="K281" s="75"/>
      <c r="L281" s="75"/>
      <c r="M281" s="75"/>
      <c r="N281" s="197">
        <v>0.04</v>
      </c>
      <c r="O281" s="197">
        <v>0.03</v>
      </c>
      <c r="P281" s="197">
        <v>2.5000000000000001E-2</v>
      </c>
      <c r="Q281" s="200">
        <v>5</v>
      </c>
      <c r="R281" s="450">
        <f t="shared" si="6"/>
        <v>0.2</v>
      </c>
      <c r="S281" s="227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  <c r="AJ281" s="144"/>
      <c r="AK281" s="144"/>
      <c r="AL281" s="144"/>
      <c r="AM281" s="144"/>
      <c r="AN281" s="144"/>
      <c r="AO281" s="144"/>
      <c r="AP281" s="144"/>
      <c r="AQ281" s="144"/>
      <c r="AR281" s="144"/>
      <c r="AS281" s="144"/>
      <c r="AT281" s="144"/>
      <c r="AU281" s="144"/>
      <c r="AV281" s="144"/>
      <c r="AW281" s="144"/>
      <c r="AX281" s="144"/>
      <c r="AY281" s="144"/>
      <c r="AZ281" s="144"/>
      <c r="BA281" s="144"/>
      <c r="BB281" s="144"/>
      <c r="BC281" s="144"/>
      <c r="BD281" s="144"/>
      <c r="BE281" s="144"/>
      <c r="BF281" s="144"/>
      <c r="BG281" s="144"/>
      <c r="BH281" s="144"/>
      <c r="BI281" s="144"/>
      <c r="BJ281" s="144"/>
      <c r="BK281" s="144"/>
      <c r="BL281" s="144"/>
      <c r="BM281" s="144"/>
      <c r="BN281" s="144"/>
      <c r="BO281" s="144"/>
      <c r="BP281" s="144"/>
      <c r="BQ281" s="144"/>
      <c r="BR281" s="144"/>
      <c r="BS281" s="144"/>
      <c r="BT281" s="144"/>
      <c r="BU281" s="144"/>
      <c r="BV281" s="144"/>
      <c r="BW281" s="144"/>
      <c r="BX281" s="144"/>
      <c r="BY281" s="144"/>
      <c r="BZ281" s="144"/>
      <c r="CA281" s="144"/>
      <c r="CB281" s="144"/>
      <c r="CC281" s="144"/>
      <c r="CD281" s="144"/>
      <c r="CE281" s="144"/>
      <c r="CF281" s="144"/>
      <c r="CG281" s="144"/>
      <c r="CH281" s="144"/>
      <c r="CI281" s="144"/>
      <c r="CJ281" s="144"/>
      <c r="CK281" s="144"/>
      <c r="CL281" s="144"/>
      <c r="CM281" s="144"/>
      <c r="CN281" s="144"/>
      <c r="CO281" s="144"/>
      <c r="CP281" s="144"/>
      <c r="CQ281" s="144"/>
      <c r="CR281" s="144"/>
      <c r="CS281" s="144"/>
      <c r="CT281" s="144"/>
      <c r="CU281" s="144"/>
      <c r="CV281" s="144"/>
      <c r="CW281" s="144"/>
      <c r="CX281" s="144"/>
      <c r="CY281" s="144"/>
      <c r="CZ281" s="144"/>
      <c r="DA281" s="144"/>
      <c r="DB281" s="144"/>
      <c r="DC281" s="144"/>
      <c r="DD281" s="144"/>
      <c r="DE281" s="144"/>
      <c r="DF281" s="144"/>
      <c r="DG281" s="144"/>
      <c r="DH281" s="144"/>
      <c r="DI281" s="144"/>
      <c r="DJ281" s="144"/>
      <c r="DK281" s="144"/>
      <c r="DL281" s="144"/>
      <c r="DM281" s="144"/>
      <c r="DN281" s="144"/>
      <c r="DO281" s="144"/>
      <c r="DP281" s="144"/>
      <c r="DQ281" s="144"/>
      <c r="DR281" s="144"/>
      <c r="DS281" s="144"/>
      <c r="DT281" s="144"/>
      <c r="DU281" s="144"/>
      <c r="DV281" s="144"/>
      <c r="DW281" s="144"/>
      <c r="DX281" s="144"/>
      <c r="DY281" s="144"/>
      <c r="DZ281" s="144"/>
      <c r="EA281" s="144"/>
      <c r="EB281" s="144"/>
      <c r="EC281" s="144"/>
      <c r="ED281" s="144"/>
      <c r="EE281" s="144"/>
      <c r="EF281" s="144"/>
      <c r="EG281" s="144"/>
      <c r="EH281" s="144"/>
      <c r="EI281" s="144"/>
      <c r="EJ281" s="144"/>
      <c r="EK281" s="144"/>
      <c r="EL281" s="144"/>
      <c r="EM281" s="144"/>
      <c r="EN281" s="144"/>
      <c r="EO281" s="144"/>
      <c r="EP281" s="144"/>
      <c r="EQ281" s="144"/>
      <c r="ER281" s="144"/>
      <c r="ES281" s="144"/>
      <c r="ET281" s="144"/>
      <c r="EU281" s="144"/>
      <c r="EV281" s="144"/>
      <c r="EW281" s="144"/>
      <c r="EX281" s="144"/>
      <c r="EY281" s="144"/>
      <c r="EZ281" s="144"/>
      <c r="FA281" s="144"/>
      <c r="FB281" s="144"/>
      <c r="FC281" s="144"/>
      <c r="FD281" s="144"/>
      <c r="FE281" s="144"/>
      <c r="FF281" s="144"/>
      <c r="FG281" s="144"/>
      <c r="FH281" s="144"/>
      <c r="FI281" s="144"/>
      <c r="FJ281" s="144"/>
      <c r="FK281" s="144"/>
      <c r="FL281" s="144"/>
      <c r="FM281" s="144"/>
      <c r="FN281" s="144"/>
      <c r="FO281" s="144"/>
      <c r="FP281" s="144"/>
      <c r="FQ281" s="144"/>
      <c r="FR281" s="144"/>
      <c r="FS281" s="144"/>
      <c r="FT281" s="144"/>
      <c r="FU281" s="144"/>
      <c r="FV281" s="144"/>
      <c r="FW281" s="144"/>
      <c r="FX281" s="144"/>
      <c r="FY281" s="144"/>
      <c r="FZ281" s="144"/>
      <c r="GA281" s="144"/>
      <c r="GB281" s="144"/>
      <c r="GC281" s="144"/>
      <c r="GD281" s="144"/>
      <c r="GE281" s="144"/>
      <c r="GF281" s="144"/>
      <c r="GG281" s="144"/>
      <c r="GH281" s="144"/>
      <c r="GI281" s="144"/>
      <c r="GJ281" s="144"/>
      <c r="GK281" s="144"/>
      <c r="GL281" s="144"/>
      <c r="GM281" s="144"/>
      <c r="GN281" s="144"/>
      <c r="GO281" s="144"/>
      <c r="GP281" s="144"/>
      <c r="GQ281" s="144"/>
      <c r="GR281" s="144"/>
      <c r="GS281" s="144"/>
      <c r="GT281" s="144"/>
      <c r="GU281" s="144"/>
      <c r="GV281" s="144"/>
      <c r="GW281" s="144"/>
      <c r="GX281" s="144"/>
      <c r="GY281" s="144"/>
      <c r="GZ281" s="144"/>
      <c r="HA281" s="144"/>
      <c r="HB281" s="144"/>
      <c r="HC281" s="144"/>
      <c r="HD281" s="144"/>
      <c r="HE281" s="144"/>
      <c r="HF281" s="144"/>
      <c r="HG281" s="144"/>
      <c r="HH281" s="144"/>
      <c r="HI281" s="144"/>
      <c r="HJ281" s="144"/>
      <c r="HK281" s="144"/>
      <c r="HL281" s="144"/>
      <c r="HM281" s="144"/>
      <c r="HN281" s="144"/>
      <c r="HO281" s="144"/>
      <c r="HP281" s="144"/>
      <c r="HQ281" s="144"/>
      <c r="HR281" s="144"/>
      <c r="HS281" s="144"/>
      <c r="HT281" s="144"/>
      <c r="HU281" s="144"/>
      <c r="HV281" s="144"/>
      <c r="HW281" s="144"/>
      <c r="HX281" s="144"/>
      <c r="HY281" s="144"/>
      <c r="HZ281" s="144"/>
      <c r="IA281" s="144"/>
      <c r="IB281" s="144"/>
      <c r="IC281" s="144"/>
      <c r="ID281" s="144"/>
      <c r="IE281" s="144"/>
      <c r="IF281" s="144"/>
      <c r="IG281" s="144"/>
      <c r="IH281" s="144"/>
      <c r="II281" s="144"/>
      <c r="IJ281" s="144"/>
      <c r="IK281" s="144"/>
      <c r="IL281" s="144"/>
      <c r="IM281" s="144"/>
      <c r="IN281" s="144"/>
      <c r="IO281" s="144"/>
      <c r="IP281" s="144"/>
      <c r="IQ281" s="144"/>
      <c r="IR281" s="144"/>
      <c r="IS281" s="144"/>
      <c r="IT281" s="144"/>
      <c r="IU281" s="144"/>
      <c r="IV281" s="144"/>
    </row>
    <row r="282" spans="1:256">
      <c r="A282" s="75">
        <v>48</v>
      </c>
      <c r="B282" s="216" t="s">
        <v>1279</v>
      </c>
      <c r="C282" s="65" t="s">
        <v>1277</v>
      </c>
      <c r="D282" s="157" t="s">
        <v>1242</v>
      </c>
      <c r="E282" s="57">
        <v>1</v>
      </c>
      <c r="F282" s="75"/>
      <c r="G282" s="75"/>
      <c r="H282" s="75"/>
      <c r="I282" s="75"/>
      <c r="J282" s="75"/>
      <c r="K282" s="75"/>
      <c r="L282" s="75"/>
      <c r="M282" s="75"/>
      <c r="N282" s="197">
        <v>0.04</v>
      </c>
      <c r="O282" s="197">
        <v>0.03</v>
      </c>
      <c r="P282" s="197">
        <v>2.5000000000000001E-2</v>
      </c>
      <c r="Q282" s="200">
        <v>5</v>
      </c>
      <c r="R282" s="450">
        <f t="shared" si="6"/>
        <v>0.2</v>
      </c>
      <c r="S282" s="227"/>
      <c r="T282" s="144"/>
      <c r="U282" s="144"/>
      <c r="V282" s="144"/>
      <c r="W282" s="144"/>
      <c r="X282" s="144"/>
      <c r="Y282" s="144"/>
      <c r="Z282" s="144"/>
      <c r="AA282" s="144"/>
      <c r="AB282" s="144"/>
      <c r="AC282" s="144"/>
      <c r="AD282" s="144"/>
      <c r="AE282" s="144"/>
      <c r="AF282" s="144"/>
      <c r="AG282" s="144"/>
      <c r="AH282" s="144"/>
      <c r="AI282" s="144"/>
      <c r="AJ282" s="144"/>
      <c r="AK282" s="144"/>
      <c r="AL282" s="144"/>
      <c r="AM282" s="144"/>
      <c r="AN282" s="144"/>
      <c r="AO282" s="144"/>
      <c r="AP282" s="144"/>
      <c r="AQ282" s="144"/>
      <c r="AR282" s="144"/>
      <c r="AS282" s="144"/>
      <c r="AT282" s="144"/>
      <c r="AU282" s="144"/>
      <c r="AV282" s="144"/>
      <c r="AW282" s="144"/>
      <c r="AX282" s="144"/>
      <c r="AY282" s="144"/>
      <c r="AZ282" s="144"/>
      <c r="BA282" s="144"/>
      <c r="BB282" s="144"/>
      <c r="BC282" s="144"/>
      <c r="BD282" s="144"/>
      <c r="BE282" s="144"/>
      <c r="BF282" s="144"/>
      <c r="BG282" s="144"/>
      <c r="BH282" s="144"/>
      <c r="BI282" s="144"/>
      <c r="BJ282" s="144"/>
      <c r="BK282" s="144"/>
      <c r="BL282" s="144"/>
      <c r="BM282" s="144"/>
      <c r="BN282" s="144"/>
      <c r="BO282" s="144"/>
      <c r="BP282" s="144"/>
      <c r="BQ282" s="144"/>
      <c r="BR282" s="144"/>
      <c r="BS282" s="144"/>
      <c r="BT282" s="144"/>
      <c r="BU282" s="144"/>
      <c r="BV282" s="144"/>
      <c r="BW282" s="144"/>
      <c r="BX282" s="144"/>
      <c r="BY282" s="144"/>
      <c r="BZ282" s="144"/>
      <c r="CA282" s="144"/>
      <c r="CB282" s="144"/>
      <c r="CC282" s="144"/>
      <c r="CD282" s="144"/>
      <c r="CE282" s="144"/>
      <c r="CF282" s="144"/>
      <c r="CG282" s="144"/>
      <c r="CH282" s="144"/>
      <c r="CI282" s="144"/>
      <c r="CJ282" s="144"/>
      <c r="CK282" s="144"/>
      <c r="CL282" s="144"/>
      <c r="CM282" s="144"/>
      <c r="CN282" s="144"/>
      <c r="CO282" s="144"/>
      <c r="CP282" s="144"/>
      <c r="CQ282" s="144"/>
      <c r="CR282" s="144"/>
      <c r="CS282" s="144"/>
      <c r="CT282" s="144"/>
      <c r="CU282" s="144"/>
      <c r="CV282" s="144"/>
      <c r="CW282" s="144"/>
      <c r="CX282" s="144"/>
      <c r="CY282" s="144"/>
      <c r="CZ282" s="144"/>
      <c r="DA282" s="144"/>
      <c r="DB282" s="144"/>
      <c r="DC282" s="144"/>
      <c r="DD282" s="144"/>
      <c r="DE282" s="144"/>
      <c r="DF282" s="144"/>
      <c r="DG282" s="144"/>
      <c r="DH282" s="144"/>
      <c r="DI282" s="144"/>
      <c r="DJ282" s="144"/>
      <c r="DK282" s="144"/>
      <c r="DL282" s="144"/>
      <c r="DM282" s="144"/>
      <c r="DN282" s="144"/>
      <c r="DO282" s="144"/>
      <c r="DP282" s="144"/>
      <c r="DQ282" s="144"/>
      <c r="DR282" s="144"/>
      <c r="DS282" s="144"/>
      <c r="DT282" s="144"/>
      <c r="DU282" s="144"/>
      <c r="DV282" s="144"/>
      <c r="DW282" s="144"/>
      <c r="DX282" s="144"/>
      <c r="DY282" s="144"/>
      <c r="DZ282" s="144"/>
      <c r="EA282" s="144"/>
      <c r="EB282" s="144"/>
      <c r="EC282" s="144"/>
      <c r="ED282" s="144"/>
      <c r="EE282" s="144"/>
      <c r="EF282" s="144"/>
      <c r="EG282" s="144"/>
      <c r="EH282" s="144"/>
      <c r="EI282" s="144"/>
      <c r="EJ282" s="144"/>
      <c r="EK282" s="144"/>
      <c r="EL282" s="144"/>
      <c r="EM282" s="144"/>
      <c r="EN282" s="144"/>
      <c r="EO282" s="144"/>
      <c r="EP282" s="144"/>
      <c r="EQ282" s="144"/>
      <c r="ER282" s="144"/>
      <c r="ES282" s="144"/>
      <c r="ET282" s="144"/>
      <c r="EU282" s="144"/>
      <c r="EV282" s="144"/>
      <c r="EW282" s="144"/>
      <c r="EX282" s="144"/>
      <c r="EY282" s="144"/>
      <c r="EZ282" s="144"/>
      <c r="FA282" s="144"/>
      <c r="FB282" s="144"/>
      <c r="FC282" s="144"/>
      <c r="FD282" s="144"/>
      <c r="FE282" s="144"/>
      <c r="FF282" s="144"/>
      <c r="FG282" s="144"/>
      <c r="FH282" s="144"/>
      <c r="FI282" s="144"/>
      <c r="FJ282" s="144"/>
      <c r="FK282" s="144"/>
      <c r="FL282" s="144"/>
      <c r="FM282" s="144"/>
      <c r="FN282" s="144"/>
      <c r="FO282" s="144"/>
      <c r="FP282" s="144"/>
      <c r="FQ282" s="144"/>
      <c r="FR282" s="144"/>
      <c r="FS282" s="144"/>
      <c r="FT282" s="144"/>
      <c r="FU282" s="144"/>
      <c r="FV282" s="144"/>
      <c r="FW282" s="144"/>
      <c r="FX282" s="144"/>
      <c r="FY282" s="144"/>
      <c r="FZ282" s="144"/>
      <c r="GA282" s="144"/>
      <c r="GB282" s="144"/>
      <c r="GC282" s="144"/>
      <c r="GD282" s="144"/>
      <c r="GE282" s="144"/>
      <c r="GF282" s="144"/>
      <c r="GG282" s="144"/>
      <c r="GH282" s="144"/>
      <c r="GI282" s="144"/>
      <c r="GJ282" s="144"/>
      <c r="GK282" s="144"/>
      <c r="GL282" s="144"/>
      <c r="GM282" s="144"/>
      <c r="GN282" s="144"/>
      <c r="GO282" s="144"/>
      <c r="GP282" s="144"/>
      <c r="GQ282" s="144"/>
      <c r="GR282" s="144"/>
      <c r="GS282" s="144"/>
      <c r="GT282" s="144"/>
      <c r="GU282" s="144"/>
      <c r="GV282" s="144"/>
      <c r="GW282" s="144"/>
      <c r="GX282" s="144"/>
      <c r="GY282" s="144"/>
      <c r="GZ282" s="144"/>
      <c r="HA282" s="144"/>
      <c r="HB282" s="144"/>
      <c r="HC282" s="144"/>
      <c r="HD282" s="144"/>
      <c r="HE282" s="144"/>
      <c r="HF282" s="144"/>
      <c r="HG282" s="144"/>
      <c r="HH282" s="144"/>
      <c r="HI282" s="144"/>
      <c r="HJ282" s="144"/>
      <c r="HK282" s="144"/>
      <c r="HL282" s="144"/>
      <c r="HM282" s="144"/>
      <c r="HN282" s="144"/>
      <c r="HO282" s="144"/>
      <c r="HP282" s="144"/>
      <c r="HQ282" s="144"/>
      <c r="HR282" s="144"/>
      <c r="HS282" s="144"/>
      <c r="HT282" s="144"/>
      <c r="HU282" s="144"/>
      <c r="HV282" s="144"/>
      <c r="HW282" s="144"/>
      <c r="HX282" s="144"/>
      <c r="HY282" s="144"/>
      <c r="HZ282" s="144"/>
      <c r="IA282" s="144"/>
      <c r="IB282" s="144"/>
      <c r="IC282" s="144"/>
      <c r="ID282" s="144"/>
      <c r="IE282" s="144"/>
      <c r="IF282" s="144"/>
      <c r="IG282" s="144"/>
      <c r="IH282" s="144"/>
      <c r="II282" s="144"/>
      <c r="IJ282" s="144"/>
      <c r="IK282" s="144"/>
      <c r="IL282" s="144"/>
      <c r="IM282" s="144"/>
      <c r="IN282" s="144"/>
      <c r="IO282" s="144"/>
      <c r="IP282" s="144"/>
      <c r="IQ282" s="144"/>
      <c r="IR282" s="144"/>
      <c r="IS282" s="144"/>
      <c r="IT282" s="144"/>
      <c r="IU282" s="144"/>
      <c r="IV282" s="144"/>
    </row>
    <row r="283" spans="1:256">
      <c r="A283" s="75">
        <v>49</v>
      </c>
      <c r="B283" s="216" t="s">
        <v>1280</v>
      </c>
      <c r="C283" s="65" t="s">
        <v>1277</v>
      </c>
      <c r="D283" s="157" t="s">
        <v>1242</v>
      </c>
      <c r="E283" s="57">
        <v>1</v>
      </c>
      <c r="F283" s="75"/>
      <c r="G283" s="75"/>
      <c r="H283" s="75"/>
      <c r="I283" s="75"/>
      <c r="J283" s="75"/>
      <c r="K283" s="75"/>
      <c r="L283" s="75"/>
      <c r="M283" s="75"/>
      <c r="N283" s="197">
        <v>0.04</v>
      </c>
      <c r="O283" s="197">
        <v>0.03</v>
      </c>
      <c r="P283" s="197">
        <v>2.5000000000000001E-2</v>
      </c>
      <c r="Q283" s="200">
        <v>5</v>
      </c>
      <c r="R283" s="450">
        <f t="shared" si="6"/>
        <v>0.2</v>
      </c>
      <c r="S283" s="227"/>
      <c r="T283" s="144"/>
      <c r="U283" s="144"/>
      <c r="V283" s="144"/>
      <c r="W283" s="144"/>
      <c r="X283" s="144"/>
      <c r="Y283" s="144"/>
      <c r="Z283" s="144"/>
      <c r="AA283" s="144"/>
      <c r="AB283" s="144"/>
      <c r="AC283" s="144"/>
      <c r="AD283" s="144"/>
      <c r="AE283" s="144"/>
      <c r="AF283" s="144"/>
      <c r="AG283" s="144"/>
      <c r="AH283" s="144"/>
      <c r="AI283" s="144"/>
      <c r="AJ283" s="144"/>
      <c r="AK283" s="144"/>
      <c r="AL283" s="144"/>
      <c r="AM283" s="144"/>
      <c r="AN283" s="144"/>
      <c r="AO283" s="144"/>
      <c r="AP283" s="144"/>
      <c r="AQ283" s="144"/>
      <c r="AR283" s="144"/>
      <c r="AS283" s="144"/>
      <c r="AT283" s="144"/>
      <c r="AU283" s="144"/>
      <c r="AV283" s="144"/>
      <c r="AW283" s="144"/>
      <c r="AX283" s="144"/>
      <c r="AY283" s="144"/>
      <c r="AZ283" s="144"/>
      <c r="BA283" s="144"/>
      <c r="BB283" s="144"/>
      <c r="BC283" s="144"/>
      <c r="BD283" s="144"/>
      <c r="BE283" s="144"/>
      <c r="BF283" s="144"/>
      <c r="BG283" s="144"/>
      <c r="BH283" s="144"/>
      <c r="BI283" s="144"/>
      <c r="BJ283" s="144"/>
      <c r="BK283" s="144"/>
      <c r="BL283" s="144"/>
      <c r="BM283" s="144"/>
      <c r="BN283" s="144"/>
      <c r="BO283" s="144"/>
      <c r="BP283" s="144"/>
      <c r="BQ283" s="144"/>
      <c r="BR283" s="144"/>
      <c r="BS283" s="144"/>
      <c r="BT283" s="144"/>
      <c r="BU283" s="144"/>
      <c r="BV283" s="144"/>
      <c r="BW283" s="144"/>
      <c r="BX283" s="144"/>
      <c r="BY283" s="144"/>
      <c r="BZ283" s="144"/>
      <c r="CA283" s="144"/>
      <c r="CB283" s="144"/>
      <c r="CC283" s="144"/>
      <c r="CD283" s="144"/>
      <c r="CE283" s="144"/>
      <c r="CF283" s="144"/>
      <c r="CG283" s="144"/>
      <c r="CH283" s="144"/>
      <c r="CI283" s="144"/>
      <c r="CJ283" s="144"/>
      <c r="CK283" s="144"/>
      <c r="CL283" s="144"/>
      <c r="CM283" s="144"/>
      <c r="CN283" s="144"/>
      <c r="CO283" s="144"/>
      <c r="CP283" s="144"/>
      <c r="CQ283" s="144"/>
      <c r="CR283" s="144"/>
      <c r="CS283" s="144"/>
      <c r="CT283" s="144"/>
      <c r="CU283" s="144"/>
      <c r="CV283" s="144"/>
      <c r="CW283" s="144"/>
      <c r="CX283" s="144"/>
      <c r="CY283" s="144"/>
      <c r="CZ283" s="144"/>
      <c r="DA283" s="144"/>
      <c r="DB283" s="144"/>
      <c r="DC283" s="144"/>
      <c r="DD283" s="144"/>
      <c r="DE283" s="144"/>
      <c r="DF283" s="144"/>
      <c r="DG283" s="144"/>
      <c r="DH283" s="144"/>
      <c r="DI283" s="144"/>
      <c r="DJ283" s="144"/>
      <c r="DK283" s="144"/>
      <c r="DL283" s="144"/>
      <c r="DM283" s="144"/>
      <c r="DN283" s="144"/>
      <c r="DO283" s="144"/>
      <c r="DP283" s="144"/>
      <c r="DQ283" s="144"/>
      <c r="DR283" s="144"/>
      <c r="DS283" s="144"/>
      <c r="DT283" s="144"/>
      <c r="DU283" s="144"/>
      <c r="DV283" s="144"/>
      <c r="DW283" s="144"/>
      <c r="DX283" s="144"/>
      <c r="DY283" s="144"/>
      <c r="DZ283" s="144"/>
      <c r="EA283" s="144"/>
      <c r="EB283" s="144"/>
      <c r="EC283" s="144"/>
      <c r="ED283" s="144"/>
      <c r="EE283" s="144"/>
      <c r="EF283" s="144"/>
      <c r="EG283" s="144"/>
      <c r="EH283" s="144"/>
      <c r="EI283" s="144"/>
      <c r="EJ283" s="144"/>
      <c r="EK283" s="144"/>
      <c r="EL283" s="144"/>
      <c r="EM283" s="144"/>
      <c r="EN283" s="144"/>
      <c r="EO283" s="144"/>
      <c r="EP283" s="144"/>
      <c r="EQ283" s="144"/>
      <c r="ER283" s="144"/>
      <c r="ES283" s="144"/>
      <c r="ET283" s="144"/>
      <c r="EU283" s="144"/>
      <c r="EV283" s="144"/>
      <c r="EW283" s="144"/>
      <c r="EX283" s="144"/>
      <c r="EY283" s="144"/>
      <c r="EZ283" s="144"/>
      <c r="FA283" s="144"/>
      <c r="FB283" s="144"/>
      <c r="FC283" s="144"/>
      <c r="FD283" s="144"/>
      <c r="FE283" s="144"/>
      <c r="FF283" s="144"/>
      <c r="FG283" s="144"/>
      <c r="FH283" s="144"/>
      <c r="FI283" s="144"/>
      <c r="FJ283" s="144"/>
      <c r="FK283" s="144"/>
      <c r="FL283" s="144"/>
      <c r="FM283" s="144"/>
      <c r="FN283" s="144"/>
      <c r="FO283" s="144"/>
      <c r="FP283" s="144"/>
      <c r="FQ283" s="144"/>
      <c r="FR283" s="144"/>
      <c r="FS283" s="144"/>
      <c r="FT283" s="144"/>
      <c r="FU283" s="144"/>
      <c r="FV283" s="144"/>
      <c r="FW283" s="144"/>
      <c r="FX283" s="144"/>
      <c r="FY283" s="144"/>
      <c r="FZ283" s="144"/>
      <c r="GA283" s="144"/>
      <c r="GB283" s="144"/>
      <c r="GC283" s="144"/>
      <c r="GD283" s="144"/>
      <c r="GE283" s="144"/>
      <c r="GF283" s="144"/>
      <c r="GG283" s="144"/>
      <c r="GH283" s="144"/>
      <c r="GI283" s="144"/>
      <c r="GJ283" s="144"/>
      <c r="GK283" s="144"/>
      <c r="GL283" s="144"/>
      <c r="GM283" s="144"/>
      <c r="GN283" s="144"/>
      <c r="GO283" s="144"/>
      <c r="GP283" s="144"/>
      <c r="GQ283" s="144"/>
      <c r="GR283" s="144"/>
      <c r="GS283" s="144"/>
      <c r="GT283" s="144"/>
      <c r="GU283" s="144"/>
      <c r="GV283" s="144"/>
      <c r="GW283" s="144"/>
      <c r="GX283" s="144"/>
      <c r="GY283" s="144"/>
      <c r="GZ283" s="144"/>
      <c r="HA283" s="144"/>
      <c r="HB283" s="144"/>
      <c r="HC283" s="144"/>
      <c r="HD283" s="144"/>
      <c r="HE283" s="144"/>
      <c r="HF283" s="144"/>
      <c r="HG283" s="144"/>
      <c r="HH283" s="144"/>
      <c r="HI283" s="144"/>
      <c r="HJ283" s="144"/>
      <c r="HK283" s="144"/>
      <c r="HL283" s="144"/>
      <c r="HM283" s="144"/>
      <c r="HN283" s="144"/>
      <c r="HO283" s="144"/>
      <c r="HP283" s="144"/>
      <c r="HQ283" s="144"/>
      <c r="HR283" s="144"/>
      <c r="HS283" s="144"/>
      <c r="HT283" s="144"/>
      <c r="HU283" s="144"/>
      <c r="HV283" s="144"/>
      <c r="HW283" s="144"/>
      <c r="HX283" s="144"/>
      <c r="HY283" s="144"/>
      <c r="HZ283" s="144"/>
      <c r="IA283" s="144"/>
      <c r="IB283" s="144"/>
      <c r="IC283" s="144"/>
      <c r="ID283" s="144"/>
      <c r="IE283" s="144"/>
      <c r="IF283" s="144"/>
      <c r="IG283" s="144"/>
      <c r="IH283" s="144"/>
      <c r="II283" s="144"/>
      <c r="IJ283" s="144"/>
      <c r="IK283" s="144"/>
      <c r="IL283" s="144"/>
      <c r="IM283" s="144"/>
      <c r="IN283" s="144"/>
      <c r="IO283" s="144"/>
      <c r="IP283" s="144"/>
      <c r="IQ283" s="144"/>
      <c r="IR283" s="144"/>
      <c r="IS283" s="144"/>
      <c r="IT283" s="144"/>
      <c r="IU283" s="144"/>
      <c r="IV283" s="144"/>
    </row>
    <row r="284" spans="1:256">
      <c r="A284" s="75">
        <v>50</v>
      </c>
      <c r="B284" s="216" t="s">
        <v>1281</v>
      </c>
      <c r="C284" s="65" t="s">
        <v>1277</v>
      </c>
      <c r="D284" s="157" t="s">
        <v>1242</v>
      </c>
      <c r="E284" s="57">
        <v>1</v>
      </c>
      <c r="F284" s="75"/>
      <c r="G284" s="75"/>
      <c r="H284" s="75"/>
      <c r="I284" s="75"/>
      <c r="J284" s="75"/>
      <c r="K284" s="75"/>
      <c r="L284" s="75"/>
      <c r="M284" s="75"/>
      <c r="N284" s="197">
        <v>0.04</v>
      </c>
      <c r="O284" s="197">
        <v>0.03</v>
      </c>
      <c r="P284" s="197">
        <v>2.5000000000000001E-2</v>
      </c>
      <c r="Q284" s="200">
        <v>5</v>
      </c>
      <c r="R284" s="450">
        <f t="shared" si="6"/>
        <v>0.2</v>
      </c>
      <c r="S284" s="227"/>
      <c r="T284" s="144"/>
      <c r="U284" s="144"/>
      <c r="V284" s="144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  <c r="AJ284" s="144"/>
      <c r="AK284" s="144"/>
      <c r="AL284" s="144"/>
      <c r="AM284" s="144"/>
      <c r="AN284" s="144"/>
      <c r="AO284" s="144"/>
      <c r="AP284" s="144"/>
      <c r="AQ284" s="144"/>
      <c r="AR284" s="144"/>
      <c r="AS284" s="144"/>
      <c r="AT284" s="144"/>
      <c r="AU284" s="144"/>
      <c r="AV284" s="144"/>
      <c r="AW284" s="144"/>
      <c r="AX284" s="144"/>
      <c r="AY284" s="144"/>
      <c r="AZ284" s="144"/>
      <c r="BA284" s="144"/>
      <c r="BB284" s="144"/>
      <c r="BC284" s="144"/>
      <c r="BD284" s="144"/>
      <c r="BE284" s="144"/>
      <c r="BF284" s="144"/>
      <c r="BG284" s="144"/>
      <c r="BH284" s="144"/>
      <c r="BI284" s="144"/>
      <c r="BJ284" s="144"/>
      <c r="BK284" s="144"/>
      <c r="BL284" s="144"/>
      <c r="BM284" s="144"/>
      <c r="BN284" s="144"/>
      <c r="BO284" s="144"/>
      <c r="BP284" s="144"/>
      <c r="BQ284" s="144"/>
      <c r="BR284" s="144"/>
      <c r="BS284" s="144"/>
      <c r="BT284" s="144"/>
      <c r="BU284" s="144"/>
      <c r="BV284" s="144"/>
      <c r="BW284" s="144"/>
      <c r="BX284" s="144"/>
      <c r="BY284" s="144"/>
      <c r="BZ284" s="144"/>
      <c r="CA284" s="144"/>
      <c r="CB284" s="144"/>
      <c r="CC284" s="144"/>
      <c r="CD284" s="144"/>
      <c r="CE284" s="144"/>
      <c r="CF284" s="144"/>
      <c r="CG284" s="144"/>
      <c r="CH284" s="144"/>
      <c r="CI284" s="144"/>
      <c r="CJ284" s="144"/>
      <c r="CK284" s="144"/>
      <c r="CL284" s="144"/>
      <c r="CM284" s="144"/>
      <c r="CN284" s="144"/>
      <c r="CO284" s="144"/>
      <c r="CP284" s="144"/>
      <c r="CQ284" s="144"/>
      <c r="CR284" s="144"/>
      <c r="CS284" s="144"/>
      <c r="CT284" s="144"/>
      <c r="CU284" s="144"/>
      <c r="CV284" s="144"/>
      <c r="CW284" s="144"/>
      <c r="CX284" s="144"/>
      <c r="CY284" s="144"/>
      <c r="CZ284" s="144"/>
      <c r="DA284" s="144"/>
      <c r="DB284" s="144"/>
      <c r="DC284" s="144"/>
      <c r="DD284" s="144"/>
      <c r="DE284" s="144"/>
      <c r="DF284" s="144"/>
      <c r="DG284" s="144"/>
      <c r="DH284" s="144"/>
      <c r="DI284" s="144"/>
      <c r="DJ284" s="144"/>
      <c r="DK284" s="144"/>
      <c r="DL284" s="144"/>
      <c r="DM284" s="144"/>
      <c r="DN284" s="144"/>
      <c r="DO284" s="144"/>
      <c r="DP284" s="144"/>
      <c r="DQ284" s="144"/>
      <c r="DR284" s="144"/>
      <c r="DS284" s="144"/>
      <c r="DT284" s="144"/>
      <c r="DU284" s="144"/>
      <c r="DV284" s="144"/>
      <c r="DW284" s="144"/>
      <c r="DX284" s="144"/>
      <c r="DY284" s="144"/>
      <c r="DZ284" s="144"/>
      <c r="EA284" s="144"/>
      <c r="EB284" s="144"/>
      <c r="EC284" s="144"/>
      <c r="ED284" s="144"/>
      <c r="EE284" s="144"/>
      <c r="EF284" s="144"/>
      <c r="EG284" s="144"/>
      <c r="EH284" s="144"/>
      <c r="EI284" s="144"/>
      <c r="EJ284" s="144"/>
      <c r="EK284" s="144"/>
      <c r="EL284" s="144"/>
      <c r="EM284" s="144"/>
      <c r="EN284" s="144"/>
      <c r="EO284" s="144"/>
      <c r="EP284" s="144"/>
      <c r="EQ284" s="144"/>
      <c r="ER284" s="144"/>
      <c r="ES284" s="144"/>
      <c r="ET284" s="144"/>
      <c r="EU284" s="144"/>
      <c r="EV284" s="144"/>
      <c r="EW284" s="144"/>
      <c r="EX284" s="144"/>
      <c r="EY284" s="144"/>
      <c r="EZ284" s="144"/>
      <c r="FA284" s="144"/>
      <c r="FB284" s="144"/>
      <c r="FC284" s="144"/>
      <c r="FD284" s="144"/>
      <c r="FE284" s="144"/>
      <c r="FF284" s="144"/>
      <c r="FG284" s="144"/>
      <c r="FH284" s="144"/>
      <c r="FI284" s="144"/>
      <c r="FJ284" s="144"/>
      <c r="FK284" s="144"/>
      <c r="FL284" s="144"/>
      <c r="FM284" s="144"/>
      <c r="FN284" s="144"/>
      <c r="FO284" s="144"/>
      <c r="FP284" s="144"/>
      <c r="FQ284" s="144"/>
      <c r="FR284" s="144"/>
      <c r="FS284" s="144"/>
      <c r="FT284" s="144"/>
      <c r="FU284" s="144"/>
      <c r="FV284" s="144"/>
      <c r="FW284" s="144"/>
      <c r="FX284" s="144"/>
      <c r="FY284" s="144"/>
      <c r="FZ284" s="144"/>
      <c r="GA284" s="144"/>
      <c r="GB284" s="144"/>
      <c r="GC284" s="144"/>
      <c r="GD284" s="144"/>
      <c r="GE284" s="144"/>
      <c r="GF284" s="144"/>
      <c r="GG284" s="144"/>
      <c r="GH284" s="144"/>
      <c r="GI284" s="144"/>
      <c r="GJ284" s="144"/>
      <c r="GK284" s="144"/>
      <c r="GL284" s="144"/>
      <c r="GM284" s="144"/>
      <c r="GN284" s="144"/>
      <c r="GO284" s="144"/>
      <c r="GP284" s="144"/>
      <c r="GQ284" s="144"/>
      <c r="GR284" s="144"/>
      <c r="GS284" s="144"/>
      <c r="GT284" s="144"/>
      <c r="GU284" s="144"/>
      <c r="GV284" s="144"/>
      <c r="GW284" s="144"/>
      <c r="GX284" s="144"/>
      <c r="GY284" s="144"/>
      <c r="GZ284" s="144"/>
      <c r="HA284" s="144"/>
      <c r="HB284" s="144"/>
      <c r="HC284" s="144"/>
      <c r="HD284" s="144"/>
      <c r="HE284" s="144"/>
      <c r="HF284" s="144"/>
      <c r="HG284" s="144"/>
      <c r="HH284" s="144"/>
      <c r="HI284" s="144"/>
      <c r="HJ284" s="144"/>
      <c r="HK284" s="144"/>
      <c r="HL284" s="144"/>
      <c r="HM284" s="144"/>
      <c r="HN284" s="144"/>
      <c r="HO284" s="144"/>
      <c r="HP284" s="144"/>
      <c r="HQ284" s="144"/>
      <c r="HR284" s="144"/>
      <c r="HS284" s="144"/>
      <c r="HT284" s="144"/>
      <c r="HU284" s="144"/>
      <c r="HV284" s="144"/>
      <c r="HW284" s="144"/>
      <c r="HX284" s="144"/>
      <c r="HY284" s="144"/>
      <c r="HZ284" s="144"/>
      <c r="IA284" s="144"/>
      <c r="IB284" s="144"/>
      <c r="IC284" s="144"/>
      <c r="ID284" s="144"/>
      <c r="IE284" s="144"/>
      <c r="IF284" s="144"/>
      <c r="IG284" s="144"/>
      <c r="IH284" s="144"/>
      <c r="II284" s="144"/>
      <c r="IJ284" s="144"/>
      <c r="IK284" s="144"/>
      <c r="IL284" s="144"/>
      <c r="IM284" s="144"/>
      <c r="IN284" s="144"/>
      <c r="IO284" s="144"/>
      <c r="IP284" s="144"/>
      <c r="IQ284" s="144"/>
      <c r="IR284" s="144"/>
      <c r="IS284" s="144"/>
      <c r="IT284" s="144"/>
      <c r="IU284" s="144"/>
      <c r="IV284" s="144"/>
    </row>
    <row r="285" spans="1:256">
      <c r="A285" s="75">
        <v>51</v>
      </c>
      <c r="B285" s="216" t="s">
        <v>1282</v>
      </c>
      <c r="C285" s="65" t="s">
        <v>1277</v>
      </c>
      <c r="D285" s="157" t="s">
        <v>1242</v>
      </c>
      <c r="E285" s="57">
        <v>1</v>
      </c>
      <c r="F285" s="75"/>
      <c r="G285" s="75"/>
      <c r="H285" s="75"/>
      <c r="I285" s="75"/>
      <c r="J285" s="75"/>
      <c r="K285" s="75"/>
      <c r="L285" s="75"/>
      <c r="M285" s="75"/>
      <c r="N285" s="197">
        <v>0.04</v>
      </c>
      <c r="O285" s="197">
        <v>0.03</v>
      </c>
      <c r="P285" s="197">
        <v>2.5000000000000001E-2</v>
      </c>
      <c r="Q285" s="200">
        <v>5</v>
      </c>
      <c r="R285" s="450">
        <f t="shared" si="6"/>
        <v>0.2</v>
      </c>
      <c r="S285" s="227"/>
      <c r="T285" s="144"/>
      <c r="U285" s="144"/>
      <c r="V285" s="144"/>
      <c r="W285" s="144"/>
      <c r="X285" s="144"/>
      <c r="Y285" s="144"/>
      <c r="Z285" s="144"/>
      <c r="AA285" s="144"/>
      <c r="AB285" s="144"/>
      <c r="AC285" s="144"/>
      <c r="AD285" s="144"/>
      <c r="AE285" s="144"/>
      <c r="AF285" s="144"/>
      <c r="AG285" s="144"/>
      <c r="AH285" s="144"/>
      <c r="AI285" s="144"/>
      <c r="AJ285" s="144"/>
      <c r="AK285" s="144"/>
      <c r="AL285" s="144"/>
      <c r="AM285" s="144"/>
      <c r="AN285" s="144"/>
      <c r="AO285" s="144"/>
      <c r="AP285" s="144"/>
      <c r="AQ285" s="144"/>
      <c r="AR285" s="144"/>
      <c r="AS285" s="144"/>
      <c r="AT285" s="144"/>
      <c r="AU285" s="144"/>
      <c r="AV285" s="144"/>
      <c r="AW285" s="144"/>
      <c r="AX285" s="144"/>
      <c r="AY285" s="144"/>
      <c r="AZ285" s="144"/>
      <c r="BA285" s="144"/>
      <c r="BB285" s="144"/>
      <c r="BC285" s="144"/>
      <c r="BD285" s="144"/>
      <c r="BE285" s="144"/>
      <c r="BF285" s="144"/>
      <c r="BG285" s="144"/>
      <c r="BH285" s="144"/>
      <c r="BI285" s="144"/>
      <c r="BJ285" s="144"/>
      <c r="BK285" s="144"/>
      <c r="BL285" s="144"/>
      <c r="BM285" s="144"/>
      <c r="BN285" s="144"/>
      <c r="BO285" s="144"/>
      <c r="BP285" s="144"/>
      <c r="BQ285" s="144"/>
      <c r="BR285" s="144"/>
      <c r="BS285" s="144"/>
      <c r="BT285" s="144"/>
      <c r="BU285" s="144"/>
      <c r="BV285" s="144"/>
      <c r="BW285" s="144"/>
      <c r="BX285" s="144"/>
      <c r="BY285" s="144"/>
      <c r="BZ285" s="144"/>
      <c r="CA285" s="144"/>
      <c r="CB285" s="144"/>
      <c r="CC285" s="144"/>
      <c r="CD285" s="144"/>
      <c r="CE285" s="144"/>
      <c r="CF285" s="144"/>
      <c r="CG285" s="144"/>
      <c r="CH285" s="144"/>
      <c r="CI285" s="144"/>
      <c r="CJ285" s="144"/>
      <c r="CK285" s="144"/>
      <c r="CL285" s="144"/>
      <c r="CM285" s="144"/>
      <c r="CN285" s="144"/>
      <c r="CO285" s="144"/>
      <c r="CP285" s="144"/>
      <c r="CQ285" s="144"/>
      <c r="CR285" s="144"/>
      <c r="CS285" s="144"/>
      <c r="CT285" s="144"/>
      <c r="CU285" s="144"/>
      <c r="CV285" s="144"/>
      <c r="CW285" s="144"/>
      <c r="CX285" s="144"/>
      <c r="CY285" s="144"/>
      <c r="CZ285" s="144"/>
      <c r="DA285" s="144"/>
      <c r="DB285" s="144"/>
      <c r="DC285" s="144"/>
      <c r="DD285" s="144"/>
      <c r="DE285" s="144"/>
      <c r="DF285" s="144"/>
      <c r="DG285" s="144"/>
      <c r="DH285" s="144"/>
      <c r="DI285" s="144"/>
      <c r="DJ285" s="144"/>
      <c r="DK285" s="144"/>
      <c r="DL285" s="144"/>
      <c r="DM285" s="144"/>
      <c r="DN285" s="144"/>
      <c r="DO285" s="144"/>
      <c r="DP285" s="144"/>
      <c r="DQ285" s="144"/>
      <c r="DR285" s="144"/>
      <c r="DS285" s="144"/>
      <c r="DT285" s="144"/>
      <c r="DU285" s="144"/>
      <c r="DV285" s="144"/>
      <c r="DW285" s="144"/>
      <c r="DX285" s="144"/>
      <c r="DY285" s="144"/>
      <c r="DZ285" s="144"/>
      <c r="EA285" s="144"/>
      <c r="EB285" s="144"/>
      <c r="EC285" s="144"/>
      <c r="ED285" s="144"/>
      <c r="EE285" s="144"/>
      <c r="EF285" s="144"/>
      <c r="EG285" s="144"/>
      <c r="EH285" s="144"/>
      <c r="EI285" s="144"/>
      <c r="EJ285" s="144"/>
      <c r="EK285" s="144"/>
      <c r="EL285" s="144"/>
      <c r="EM285" s="144"/>
      <c r="EN285" s="144"/>
      <c r="EO285" s="144"/>
      <c r="EP285" s="144"/>
      <c r="EQ285" s="144"/>
      <c r="ER285" s="144"/>
      <c r="ES285" s="144"/>
      <c r="ET285" s="144"/>
      <c r="EU285" s="144"/>
      <c r="EV285" s="144"/>
      <c r="EW285" s="144"/>
      <c r="EX285" s="144"/>
      <c r="EY285" s="144"/>
      <c r="EZ285" s="144"/>
      <c r="FA285" s="144"/>
      <c r="FB285" s="144"/>
      <c r="FC285" s="144"/>
      <c r="FD285" s="144"/>
      <c r="FE285" s="144"/>
      <c r="FF285" s="144"/>
      <c r="FG285" s="144"/>
      <c r="FH285" s="144"/>
      <c r="FI285" s="144"/>
      <c r="FJ285" s="144"/>
      <c r="FK285" s="144"/>
      <c r="FL285" s="144"/>
      <c r="FM285" s="144"/>
      <c r="FN285" s="144"/>
      <c r="FO285" s="144"/>
      <c r="FP285" s="144"/>
      <c r="FQ285" s="144"/>
      <c r="FR285" s="144"/>
      <c r="FS285" s="144"/>
      <c r="FT285" s="144"/>
      <c r="FU285" s="144"/>
      <c r="FV285" s="144"/>
      <c r="FW285" s="144"/>
      <c r="FX285" s="144"/>
      <c r="FY285" s="144"/>
      <c r="FZ285" s="144"/>
      <c r="GA285" s="144"/>
      <c r="GB285" s="144"/>
      <c r="GC285" s="144"/>
      <c r="GD285" s="144"/>
      <c r="GE285" s="144"/>
      <c r="GF285" s="144"/>
      <c r="GG285" s="144"/>
      <c r="GH285" s="144"/>
      <c r="GI285" s="144"/>
      <c r="GJ285" s="144"/>
      <c r="GK285" s="144"/>
      <c r="GL285" s="144"/>
      <c r="GM285" s="144"/>
      <c r="GN285" s="144"/>
      <c r="GO285" s="144"/>
      <c r="GP285" s="144"/>
      <c r="GQ285" s="144"/>
      <c r="GR285" s="144"/>
      <c r="GS285" s="144"/>
      <c r="GT285" s="144"/>
      <c r="GU285" s="144"/>
      <c r="GV285" s="144"/>
      <c r="GW285" s="144"/>
      <c r="GX285" s="144"/>
      <c r="GY285" s="144"/>
      <c r="GZ285" s="144"/>
      <c r="HA285" s="144"/>
      <c r="HB285" s="144"/>
      <c r="HC285" s="144"/>
      <c r="HD285" s="144"/>
      <c r="HE285" s="144"/>
      <c r="HF285" s="144"/>
      <c r="HG285" s="144"/>
      <c r="HH285" s="144"/>
      <c r="HI285" s="144"/>
      <c r="HJ285" s="144"/>
      <c r="HK285" s="144"/>
      <c r="HL285" s="144"/>
      <c r="HM285" s="144"/>
      <c r="HN285" s="144"/>
      <c r="HO285" s="144"/>
      <c r="HP285" s="144"/>
      <c r="HQ285" s="144"/>
      <c r="HR285" s="144"/>
      <c r="HS285" s="144"/>
      <c r="HT285" s="144"/>
      <c r="HU285" s="144"/>
      <c r="HV285" s="144"/>
      <c r="HW285" s="144"/>
      <c r="HX285" s="144"/>
      <c r="HY285" s="144"/>
      <c r="HZ285" s="144"/>
      <c r="IA285" s="144"/>
      <c r="IB285" s="144"/>
      <c r="IC285" s="144"/>
      <c r="ID285" s="144"/>
      <c r="IE285" s="144"/>
      <c r="IF285" s="144"/>
      <c r="IG285" s="144"/>
      <c r="IH285" s="144"/>
      <c r="II285" s="144"/>
      <c r="IJ285" s="144"/>
      <c r="IK285" s="144"/>
      <c r="IL285" s="144"/>
      <c r="IM285" s="144"/>
      <c r="IN285" s="144"/>
      <c r="IO285" s="144"/>
      <c r="IP285" s="144"/>
      <c r="IQ285" s="144"/>
      <c r="IR285" s="144"/>
      <c r="IS285" s="144"/>
      <c r="IT285" s="144"/>
      <c r="IU285" s="144"/>
      <c r="IV285" s="144"/>
    </row>
    <row r="286" spans="1:256">
      <c r="A286" s="75">
        <v>52</v>
      </c>
      <c r="B286" s="216" t="s">
        <v>1283</v>
      </c>
      <c r="C286" s="65" t="s">
        <v>1277</v>
      </c>
      <c r="D286" s="157" t="s">
        <v>1242</v>
      </c>
      <c r="E286" s="57">
        <v>1</v>
      </c>
      <c r="F286" s="75"/>
      <c r="G286" s="75"/>
      <c r="H286" s="75"/>
      <c r="I286" s="75"/>
      <c r="J286" s="75"/>
      <c r="K286" s="75"/>
      <c r="L286" s="75"/>
      <c r="M286" s="75"/>
      <c r="N286" s="197">
        <v>0.04</v>
      </c>
      <c r="O286" s="197">
        <v>0.03</v>
      </c>
      <c r="P286" s="197">
        <v>2.5000000000000001E-2</v>
      </c>
      <c r="Q286" s="200">
        <v>5</v>
      </c>
      <c r="R286" s="450">
        <f t="shared" si="6"/>
        <v>0.2</v>
      </c>
      <c r="S286" s="227"/>
      <c r="T286" s="144"/>
      <c r="U286" s="144"/>
      <c r="V286" s="144"/>
      <c r="W286" s="144"/>
      <c r="X286" s="144"/>
      <c r="Y286" s="144"/>
      <c r="Z286" s="144"/>
      <c r="AA286" s="144"/>
      <c r="AB286" s="144"/>
      <c r="AC286" s="144"/>
      <c r="AD286" s="144"/>
      <c r="AE286" s="144"/>
      <c r="AF286" s="144"/>
      <c r="AG286" s="144"/>
      <c r="AH286" s="144"/>
      <c r="AI286" s="144"/>
      <c r="AJ286" s="144"/>
      <c r="AK286" s="144"/>
      <c r="AL286" s="144"/>
      <c r="AM286" s="144"/>
      <c r="AN286" s="144"/>
      <c r="AO286" s="144"/>
      <c r="AP286" s="144"/>
      <c r="AQ286" s="144"/>
      <c r="AR286" s="144"/>
      <c r="AS286" s="144"/>
      <c r="AT286" s="144"/>
      <c r="AU286" s="144"/>
      <c r="AV286" s="144"/>
      <c r="AW286" s="144"/>
      <c r="AX286" s="144"/>
      <c r="AY286" s="144"/>
      <c r="AZ286" s="144"/>
      <c r="BA286" s="144"/>
      <c r="BB286" s="144"/>
      <c r="BC286" s="144"/>
      <c r="BD286" s="144"/>
      <c r="BE286" s="144"/>
      <c r="BF286" s="144"/>
      <c r="BG286" s="144"/>
      <c r="BH286" s="144"/>
      <c r="BI286" s="144"/>
      <c r="BJ286" s="144"/>
      <c r="BK286" s="144"/>
      <c r="BL286" s="144"/>
      <c r="BM286" s="144"/>
      <c r="BN286" s="144"/>
      <c r="BO286" s="144"/>
      <c r="BP286" s="144"/>
      <c r="BQ286" s="144"/>
      <c r="BR286" s="144"/>
      <c r="BS286" s="144"/>
      <c r="BT286" s="144"/>
      <c r="BU286" s="144"/>
      <c r="BV286" s="144"/>
      <c r="BW286" s="144"/>
      <c r="BX286" s="144"/>
      <c r="BY286" s="144"/>
      <c r="BZ286" s="144"/>
      <c r="CA286" s="144"/>
      <c r="CB286" s="144"/>
      <c r="CC286" s="144"/>
      <c r="CD286" s="144"/>
      <c r="CE286" s="144"/>
      <c r="CF286" s="144"/>
      <c r="CG286" s="144"/>
      <c r="CH286" s="144"/>
      <c r="CI286" s="144"/>
      <c r="CJ286" s="144"/>
      <c r="CK286" s="144"/>
      <c r="CL286" s="144"/>
      <c r="CM286" s="144"/>
      <c r="CN286" s="144"/>
      <c r="CO286" s="144"/>
      <c r="CP286" s="144"/>
      <c r="CQ286" s="144"/>
      <c r="CR286" s="144"/>
      <c r="CS286" s="144"/>
      <c r="CT286" s="144"/>
      <c r="CU286" s="144"/>
      <c r="CV286" s="144"/>
      <c r="CW286" s="144"/>
      <c r="CX286" s="144"/>
      <c r="CY286" s="144"/>
      <c r="CZ286" s="144"/>
      <c r="DA286" s="144"/>
      <c r="DB286" s="144"/>
      <c r="DC286" s="144"/>
      <c r="DD286" s="144"/>
      <c r="DE286" s="144"/>
      <c r="DF286" s="144"/>
      <c r="DG286" s="144"/>
      <c r="DH286" s="144"/>
      <c r="DI286" s="144"/>
      <c r="DJ286" s="144"/>
      <c r="DK286" s="144"/>
      <c r="DL286" s="144"/>
      <c r="DM286" s="144"/>
      <c r="DN286" s="144"/>
      <c r="DO286" s="144"/>
      <c r="DP286" s="144"/>
      <c r="DQ286" s="144"/>
      <c r="DR286" s="144"/>
      <c r="DS286" s="144"/>
      <c r="DT286" s="144"/>
      <c r="DU286" s="144"/>
      <c r="DV286" s="144"/>
      <c r="DW286" s="144"/>
      <c r="DX286" s="144"/>
      <c r="DY286" s="144"/>
      <c r="DZ286" s="144"/>
      <c r="EA286" s="144"/>
      <c r="EB286" s="144"/>
      <c r="EC286" s="144"/>
      <c r="ED286" s="144"/>
      <c r="EE286" s="144"/>
      <c r="EF286" s="144"/>
      <c r="EG286" s="144"/>
      <c r="EH286" s="144"/>
      <c r="EI286" s="144"/>
      <c r="EJ286" s="144"/>
      <c r="EK286" s="144"/>
      <c r="EL286" s="144"/>
      <c r="EM286" s="144"/>
      <c r="EN286" s="144"/>
      <c r="EO286" s="144"/>
      <c r="EP286" s="144"/>
      <c r="EQ286" s="144"/>
      <c r="ER286" s="144"/>
      <c r="ES286" s="144"/>
      <c r="ET286" s="144"/>
      <c r="EU286" s="144"/>
      <c r="EV286" s="144"/>
      <c r="EW286" s="144"/>
      <c r="EX286" s="144"/>
      <c r="EY286" s="144"/>
      <c r="EZ286" s="144"/>
      <c r="FA286" s="144"/>
      <c r="FB286" s="144"/>
      <c r="FC286" s="144"/>
      <c r="FD286" s="144"/>
      <c r="FE286" s="144"/>
      <c r="FF286" s="144"/>
      <c r="FG286" s="144"/>
      <c r="FH286" s="144"/>
      <c r="FI286" s="144"/>
      <c r="FJ286" s="144"/>
      <c r="FK286" s="144"/>
      <c r="FL286" s="144"/>
      <c r="FM286" s="144"/>
      <c r="FN286" s="144"/>
      <c r="FO286" s="144"/>
      <c r="FP286" s="144"/>
      <c r="FQ286" s="144"/>
      <c r="FR286" s="144"/>
      <c r="FS286" s="144"/>
      <c r="FT286" s="144"/>
      <c r="FU286" s="144"/>
      <c r="FV286" s="144"/>
      <c r="FW286" s="144"/>
      <c r="FX286" s="144"/>
      <c r="FY286" s="144"/>
      <c r="FZ286" s="144"/>
      <c r="GA286" s="144"/>
      <c r="GB286" s="144"/>
      <c r="GC286" s="144"/>
      <c r="GD286" s="144"/>
      <c r="GE286" s="144"/>
      <c r="GF286" s="144"/>
      <c r="GG286" s="144"/>
      <c r="GH286" s="144"/>
      <c r="GI286" s="144"/>
      <c r="GJ286" s="144"/>
      <c r="GK286" s="144"/>
      <c r="GL286" s="144"/>
      <c r="GM286" s="144"/>
      <c r="GN286" s="144"/>
      <c r="GO286" s="144"/>
      <c r="GP286" s="144"/>
      <c r="GQ286" s="144"/>
      <c r="GR286" s="144"/>
      <c r="GS286" s="144"/>
      <c r="GT286" s="144"/>
      <c r="GU286" s="144"/>
      <c r="GV286" s="144"/>
      <c r="GW286" s="144"/>
      <c r="GX286" s="144"/>
      <c r="GY286" s="144"/>
      <c r="GZ286" s="144"/>
      <c r="HA286" s="144"/>
      <c r="HB286" s="144"/>
      <c r="HC286" s="144"/>
      <c r="HD286" s="144"/>
      <c r="HE286" s="144"/>
      <c r="HF286" s="144"/>
      <c r="HG286" s="144"/>
      <c r="HH286" s="144"/>
      <c r="HI286" s="144"/>
      <c r="HJ286" s="144"/>
      <c r="HK286" s="144"/>
      <c r="HL286" s="144"/>
      <c r="HM286" s="144"/>
      <c r="HN286" s="144"/>
      <c r="HO286" s="144"/>
      <c r="HP286" s="144"/>
      <c r="HQ286" s="144"/>
      <c r="HR286" s="144"/>
      <c r="HS286" s="144"/>
      <c r="HT286" s="144"/>
      <c r="HU286" s="144"/>
      <c r="HV286" s="144"/>
      <c r="HW286" s="144"/>
      <c r="HX286" s="144"/>
      <c r="HY286" s="144"/>
      <c r="HZ286" s="144"/>
      <c r="IA286" s="144"/>
      <c r="IB286" s="144"/>
      <c r="IC286" s="144"/>
      <c r="ID286" s="144"/>
      <c r="IE286" s="144"/>
      <c r="IF286" s="144"/>
      <c r="IG286" s="144"/>
      <c r="IH286" s="144"/>
      <c r="II286" s="144"/>
      <c r="IJ286" s="144"/>
      <c r="IK286" s="144"/>
      <c r="IL286" s="144"/>
      <c r="IM286" s="144"/>
      <c r="IN286" s="144"/>
      <c r="IO286" s="144"/>
      <c r="IP286" s="144"/>
      <c r="IQ286" s="144"/>
      <c r="IR286" s="144"/>
      <c r="IS286" s="144"/>
      <c r="IT286" s="144"/>
      <c r="IU286" s="144"/>
      <c r="IV286" s="144"/>
    </row>
    <row r="287" spans="1:256">
      <c r="A287" s="75">
        <v>53</v>
      </c>
      <c r="B287" s="216" t="s">
        <v>1284</v>
      </c>
      <c r="C287" s="65" t="s">
        <v>1277</v>
      </c>
      <c r="D287" s="157" t="s">
        <v>1242</v>
      </c>
      <c r="E287" s="57">
        <v>1</v>
      </c>
      <c r="F287" s="75"/>
      <c r="G287" s="75"/>
      <c r="H287" s="75"/>
      <c r="I287" s="75"/>
      <c r="J287" s="75"/>
      <c r="K287" s="75"/>
      <c r="L287" s="75"/>
      <c r="M287" s="75"/>
      <c r="N287" s="197">
        <v>0.04</v>
      </c>
      <c r="O287" s="197">
        <v>0.03</v>
      </c>
      <c r="P287" s="197">
        <v>2.5000000000000001E-2</v>
      </c>
      <c r="Q287" s="200">
        <v>5</v>
      </c>
      <c r="R287" s="450">
        <f t="shared" si="6"/>
        <v>0.2</v>
      </c>
      <c r="S287" s="227"/>
      <c r="T287" s="144"/>
      <c r="U287" s="144"/>
      <c r="V287" s="144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  <c r="AJ287" s="144"/>
      <c r="AK287" s="144"/>
      <c r="AL287" s="144"/>
      <c r="AM287" s="144"/>
      <c r="AN287" s="144"/>
      <c r="AO287" s="144"/>
      <c r="AP287" s="144"/>
      <c r="AQ287" s="144"/>
      <c r="AR287" s="144"/>
      <c r="AS287" s="144"/>
      <c r="AT287" s="144"/>
      <c r="AU287" s="144"/>
      <c r="AV287" s="144"/>
      <c r="AW287" s="144"/>
      <c r="AX287" s="144"/>
      <c r="AY287" s="144"/>
      <c r="AZ287" s="144"/>
      <c r="BA287" s="144"/>
      <c r="BB287" s="144"/>
      <c r="BC287" s="144"/>
      <c r="BD287" s="144"/>
      <c r="BE287" s="144"/>
      <c r="BF287" s="144"/>
      <c r="BG287" s="144"/>
      <c r="BH287" s="144"/>
      <c r="BI287" s="144"/>
      <c r="BJ287" s="144"/>
      <c r="BK287" s="144"/>
      <c r="BL287" s="144"/>
      <c r="BM287" s="144"/>
      <c r="BN287" s="144"/>
      <c r="BO287" s="144"/>
      <c r="BP287" s="144"/>
      <c r="BQ287" s="144"/>
      <c r="BR287" s="144"/>
      <c r="BS287" s="144"/>
      <c r="BT287" s="144"/>
      <c r="BU287" s="144"/>
      <c r="BV287" s="144"/>
      <c r="BW287" s="144"/>
      <c r="BX287" s="144"/>
      <c r="BY287" s="144"/>
      <c r="BZ287" s="144"/>
      <c r="CA287" s="144"/>
      <c r="CB287" s="144"/>
      <c r="CC287" s="144"/>
      <c r="CD287" s="144"/>
      <c r="CE287" s="144"/>
      <c r="CF287" s="144"/>
      <c r="CG287" s="144"/>
      <c r="CH287" s="144"/>
      <c r="CI287" s="144"/>
      <c r="CJ287" s="144"/>
      <c r="CK287" s="144"/>
      <c r="CL287" s="144"/>
      <c r="CM287" s="144"/>
      <c r="CN287" s="144"/>
      <c r="CO287" s="144"/>
      <c r="CP287" s="144"/>
      <c r="CQ287" s="144"/>
      <c r="CR287" s="144"/>
      <c r="CS287" s="144"/>
      <c r="CT287" s="144"/>
      <c r="CU287" s="144"/>
      <c r="CV287" s="144"/>
      <c r="CW287" s="144"/>
      <c r="CX287" s="144"/>
      <c r="CY287" s="144"/>
      <c r="CZ287" s="144"/>
      <c r="DA287" s="144"/>
      <c r="DB287" s="144"/>
      <c r="DC287" s="144"/>
      <c r="DD287" s="144"/>
      <c r="DE287" s="144"/>
      <c r="DF287" s="144"/>
      <c r="DG287" s="144"/>
      <c r="DH287" s="144"/>
      <c r="DI287" s="144"/>
      <c r="DJ287" s="144"/>
      <c r="DK287" s="144"/>
      <c r="DL287" s="144"/>
      <c r="DM287" s="144"/>
      <c r="DN287" s="144"/>
      <c r="DO287" s="144"/>
      <c r="DP287" s="144"/>
      <c r="DQ287" s="144"/>
      <c r="DR287" s="144"/>
      <c r="DS287" s="144"/>
      <c r="DT287" s="144"/>
      <c r="DU287" s="144"/>
      <c r="DV287" s="144"/>
      <c r="DW287" s="144"/>
      <c r="DX287" s="144"/>
      <c r="DY287" s="144"/>
      <c r="DZ287" s="144"/>
      <c r="EA287" s="144"/>
      <c r="EB287" s="144"/>
      <c r="EC287" s="144"/>
      <c r="ED287" s="144"/>
      <c r="EE287" s="144"/>
      <c r="EF287" s="144"/>
      <c r="EG287" s="144"/>
      <c r="EH287" s="144"/>
      <c r="EI287" s="144"/>
      <c r="EJ287" s="144"/>
      <c r="EK287" s="144"/>
      <c r="EL287" s="144"/>
      <c r="EM287" s="144"/>
      <c r="EN287" s="144"/>
      <c r="EO287" s="144"/>
      <c r="EP287" s="144"/>
      <c r="EQ287" s="144"/>
      <c r="ER287" s="144"/>
      <c r="ES287" s="144"/>
      <c r="ET287" s="144"/>
      <c r="EU287" s="144"/>
      <c r="EV287" s="144"/>
      <c r="EW287" s="144"/>
      <c r="EX287" s="144"/>
      <c r="EY287" s="144"/>
      <c r="EZ287" s="144"/>
      <c r="FA287" s="144"/>
      <c r="FB287" s="144"/>
      <c r="FC287" s="144"/>
      <c r="FD287" s="144"/>
      <c r="FE287" s="144"/>
      <c r="FF287" s="144"/>
      <c r="FG287" s="144"/>
      <c r="FH287" s="144"/>
      <c r="FI287" s="144"/>
      <c r="FJ287" s="144"/>
      <c r="FK287" s="144"/>
      <c r="FL287" s="144"/>
      <c r="FM287" s="144"/>
      <c r="FN287" s="144"/>
      <c r="FO287" s="144"/>
      <c r="FP287" s="144"/>
      <c r="FQ287" s="144"/>
      <c r="FR287" s="144"/>
      <c r="FS287" s="144"/>
      <c r="FT287" s="144"/>
      <c r="FU287" s="144"/>
      <c r="FV287" s="144"/>
      <c r="FW287" s="144"/>
      <c r="FX287" s="144"/>
      <c r="FY287" s="144"/>
      <c r="FZ287" s="144"/>
      <c r="GA287" s="144"/>
      <c r="GB287" s="144"/>
      <c r="GC287" s="144"/>
      <c r="GD287" s="144"/>
      <c r="GE287" s="144"/>
      <c r="GF287" s="144"/>
      <c r="GG287" s="144"/>
      <c r="GH287" s="144"/>
      <c r="GI287" s="144"/>
      <c r="GJ287" s="144"/>
      <c r="GK287" s="144"/>
      <c r="GL287" s="144"/>
      <c r="GM287" s="144"/>
      <c r="GN287" s="144"/>
      <c r="GO287" s="144"/>
      <c r="GP287" s="144"/>
      <c r="GQ287" s="144"/>
      <c r="GR287" s="144"/>
      <c r="GS287" s="144"/>
      <c r="GT287" s="144"/>
      <c r="GU287" s="144"/>
      <c r="GV287" s="144"/>
      <c r="GW287" s="144"/>
      <c r="GX287" s="144"/>
      <c r="GY287" s="144"/>
      <c r="GZ287" s="144"/>
      <c r="HA287" s="144"/>
      <c r="HB287" s="144"/>
      <c r="HC287" s="144"/>
      <c r="HD287" s="144"/>
      <c r="HE287" s="144"/>
      <c r="HF287" s="144"/>
      <c r="HG287" s="144"/>
      <c r="HH287" s="144"/>
      <c r="HI287" s="144"/>
      <c r="HJ287" s="144"/>
      <c r="HK287" s="144"/>
      <c r="HL287" s="144"/>
      <c r="HM287" s="144"/>
      <c r="HN287" s="144"/>
      <c r="HO287" s="144"/>
      <c r="HP287" s="144"/>
      <c r="HQ287" s="144"/>
      <c r="HR287" s="144"/>
      <c r="HS287" s="144"/>
      <c r="HT287" s="144"/>
      <c r="HU287" s="144"/>
      <c r="HV287" s="144"/>
      <c r="HW287" s="144"/>
      <c r="HX287" s="144"/>
      <c r="HY287" s="144"/>
      <c r="HZ287" s="144"/>
      <c r="IA287" s="144"/>
      <c r="IB287" s="144"/>
      <c r="IC287" s="144"/>
      <c r="ID287" s="144"/>
      <c r="IE287" s="144"/>
      <c r="IF287" s="144"/>
      <c r="IG287" s="144"/>
      <c r="IH287" s="144"/>
      <c r="II287" s="144"/>
      <c r="IJ287" s="144"/>
      <c r="IK287" s="144"/>
      <c r="IL287" s="144"/>
      <c r="IM287" s="144"/>
      <c r="IN287" s="144"/>
      <c r="IO287" s="144"/>
      <c r="IP287" s="144"/>
      <c r="IQ287" s="144"/>
      <c r="IR287" s="144"/>
      <c r="IS287" s="144"/>
      <c r="IT287" s="144"/>
      <c r="IU287" s="144"/>
      <c r="IV287" s="144"/>
    </row>
    <row r="288" spans="1:256">
      <c r="A288" s="75">
        <v>54</v>
      </c>
      <c r="B288" s="216" t="s">
        <v>1285</v>
      </c>
      <c r="C288" s="65" t="s">
        <v>1277</v>
      </c>
      <c r="D288" s="157" t="s">
        <v>1242</v>
      </c>
      <c r="E288" s="57">
        <v>1</v>
      </c>
      <c r="F288" s="75"/>
      <c r="G288" s="75"/>
      <c r="H288" s="75"/>
      <c r="I288" s="75"/>
      <c r="J288" s="75"/>
      <c r="K288" s="75"/>
      <c r="L288" s="75"/>
      <c r="M288" s="75"/>
      <c r="N288" s="197">
        <v>0.04</v>
      </c>
      <c r="O288" s="197">
        <v>0.03</v>
      </c>
      <c r="P288" s="197">
        <v>2.5000000000000001E-2</v>
      </c>
      <c r="Q288" s="200">
        <v>5</v>
      </c>
      <c r="R288" s="450">
        <f t="shared" si="6"/>
        <v>0.2</v>
      </c>
      <c r="S288" s="227"/>
      <c r="T288" s="144"/>
      <c r="U288" s="144"/>
      <c r="V288" s="144"/>
      <c r="W288" s="144"/>
      <c r="X288" s="144"/>
      <c r="Y288" s="144"/>
      <c r="Z288" s="144"/>
      <c r="AA288" s="144"/>
      <c r="AB288" s="144"/>
      <c r="AC288" s="144"/>
      <c r="AD288" s="144"/>
      <c r="AE288" s="144"/>
      <c r="AF288" s="144"/>
      <c r="AG288" s="144"/>
      <c r="AH288" s="144"/>
      <c r="AI288" s="144"/>
      <c r="AJ288" s="144"/>
      <c r="AK288" s="144"/>
      <c r="AL288" s="144"/>
      <c r="AM288" s="144"/>
      <c r="AN288" s="144"/>
      <c r="AO288" s="144"/>
      <c r="AP288" s="144"/>
      <c r="AQ288" s="144"/>
      <c r="AR288" s="144"/>
      <c r="AS288" s="144"/>
      <c r="AT288" s="144"/>
      <c r="AU288" s="144"/>
      <c r="AV288" s="144"/>
      <c r="AW288" s="144"/>
      <c r="AX288" s="144"/>
      <c r="AY288" s="144"/>
      <c r="AZ288" s="144"/>
      <c r="BA288" s="144"/>
      <c r="BB288" s="144"/>
      <c r="BC288" s="144"/>
      <c r="BD288" s="144"/>
      <c r="BE288" s="144"/>
      <c r="BF288" s="144"/>
      <c r="BG288" s="144"/>
      <c r="BH288" s="144"/>
      <c r="BI288" s="144"/>
      <c r="BJ288" s="144"/>
      <c r="BK288" s="144"/>
      <c r="BL288" s="144"/>
      <c r="BM288" s="144"/>
      <c r="BN288" s="144"/>
      <c r="BO288" s="144"/>
      <c r="BP288" s="144"/>
      <c r="BQ288" s="144"/>
      <c r="BR288" s="144"/>
      <c r="BS288" s="144"/>
      <c r="BT288" s="144"/>
      <c r="BU288" s="144"/>
      <c r="BV288" s="144"/>
      <c r="BW288" s="144"/>
      <c r="BX288" s="144"/>
      <c r="BY288" s="144"/>
      <c r="BZ288" s="144"/>
      <c r="CA288" s="144"/>
      <c r="CB288" s="144"/>
      <c r="CC288" s="144"/>
      <c r="CD288" s="144"/>
      <c r="CE288" s="144"/>
      <c r="CF288" s="144"/>
      <c r="CG288" s="144"/>
      <c r="CH288" s="144"/>
      <c r="CI288" s="144"/>
      <c r="CJ288" s="144"/>
      <c r="CK288" s="144"/>
      <c r="CL288" s="144"/>
      <c r="CM288" s="144"/>
      <c r="CN288" s="144"/>
      <c r="CO288" s="144"/>
      <c r="CP288" s="144"/>
      <c r="CQ288" s="144"/>
      <c r="CR288" s="144"/>
      <c r="CS288" s="144"/>
      <c r="CT288" s="144"/>
      <c r="CU288" s="144"/>
      <c r="CV288" s="144"/>
      <c r="CW288" s="144"/>
      <c r="CX288" s="144"/>
      <c r="CY288" s="144"/>
      <c r="CZ288" s="144"/>
      <c r="DA288" s="144"/>
      <c r="DB288" s="144"/>
      <c r="DC288" s="144"/>
      <c r="DD288" s="144"/>
      <c r="DE288" s="144"/>
      <c r="DF288" s="144"/>
      <c r="DG288" s="144"/>
      <c r="DH288" s="144"/>
      <c r="DI288" s="144"/>
      <c r="DJ288" s="144"/>
      <c r="DK288" s="144"/>
      <c r="DL288" s="144"/>
      <c r="DM288" s="144"/>
      <c r="DN288" s="144"/>
      <c r="DO288" s="144"/>
      <c r="DP288" s="144"/>
      <c r="DQ288" s="144"/>
      <c r="DR288" s="144"/>
      <c r="DS288" s="144"/>
      <c r="DT288" s="144"/>
      <c r="DU288" s="144"/>
      <c r="DV288" s="144"/>
      <c r="DW288" s="144"/>
      <c r="DX288" s="144"/>
      <c r="DY288" s="144"/>
      <c r="DZ288" s="144"/>
      <c r="EA288" s="144"/>
      <c r="EB288" s="144"/>
      <c r="EC288" s="144"/>
      <c r="ED288" s="144"/>
      <c r="EE288" s="144"/>
      <c r="EF288" s="144"/>
      <c r="EG288" s="144"/>
      <c r="EH288" s="144"/>
      <c r="EI288" s="144"/>
      <c r="EJ288" s="144"/>
      <c r="EK288" s="144"/>
      <c r="EL288" s="144"/>
      <c r="EM288" s="144"/>
      <c r="EN288" s="144"/>
      <c r="EO288" s="144"/>
      <c r="EP288" s="144"/>
      <c r="EQ288" s="144"/>
      <c r="ER288" s="144"/>
      <c r="ES288" s="144"/>
      <c r="ET288" s="144"/>
      <c r="EU288" s="144"/>
      <c r="EV288" s="144"/>
      <c r="EW288" s="144"/>
      <c r="EX288" s="144"/>
      <c r="EY288" s="144"/>
      <c r="EZ288" s="144"/>
      <c r="FA288" s="144"/>
      <c r="FB288" s="144"/>
      <c r="FC288" s="144"/>
      <c r="FD288" s="144"/>
      <c r="FE288" s="144"/>
      <c r="FF288" s="144"/>
      <c r="FG288" s="144"/>
      <c r="FH288" s="144"/>
      <c r="FI288" s="144"/>
      <c r="FJ288" s="144"/>
      <c r="FK288" s="144"/>
      <c r="FL288" s="144"/>
      <c r="FM288" s="144"/>
      <c r="FN288" s="144"/>
      <c r="FO288" s="144"/>
      <c r="FP288" s="144"/>
      <c r="FQ288" s="144"/>
      <c r="FR288" s="144"/>
      <c r="FS288" s="144"/>
      <c r="FT288" s="144"/>
      <c r="FU288" s="144"/>
      <c r="FV288" s="144"/>
      <c r="FW288" s="144"/>
      <c r="FX288" s="144"/>
      <c r="FY288" s="144"/>
      <c r="FZ288" s="144"/>
      <c r="GA288" s="144"/>
      <c r="GB288" s="144"/>
      <c r="GC288" s="144"/>
      <c r="GD288" s="144"/>
      <c r="GE288" s="144"/>
      <c r="GF288" s="144"/>
      <c r="GG288" s="144"/>
      <c r="GH288" s="144"/>
      <c r="GI288" s="144"/>
      <c r="GJ288" s="144"/>
      <c r="GK288" s="144"/>
      <c r="GL288" s="144"/>
      <c r="GM288" s="144"/>
      <c r="GN288" s="144"/>
      <c r="GO288" s="144"/>
      <c r="GP288" s="144"/>
      <c r="GQ288" s="144"/>
      <c r="GR288" s="144"/>
      <c r="GS288" s="144"/>
      <c r="GT288" s="144"/>
      <c r="GU288" s="144"/>
      <c r="GV288" s="144"/>
      <c r="GW288" s="144"/>
      <c r="GX288" s="144"/>
      <c r="GY288" s="144"/>
      <c r="GZ288" s="144"/>
      <c r="HA288" s="144"/>
      <c r="HB288" s="144"/>
      <c r="HC288" s="144"/>
      <c r="HD288" s="144"/>
      <c r="HE288" s="144"/>
      <c r="HF288" s="144"/>
      <c r="HG288" s="144"/>
      <c r="HH288" s="144"/>
      <c r="HI288" s="144"/>
      <c r="HJ288" s="144"/>
      <c r="HK288" s="144"/>
      <c r="HL288" s="144"/>
      <c r="HM288" s="144"/>
      <c r="HN288" s="144"/>
      <c r="HO288" s="144"/>
      <c r="HP288" s="144"/>
      <c r="HQ288" s="144"/>
      <c r="HR288" s="144"/>
      <c r="HS288" s="144"/>
      <c r="HT288" s="144"/>
      <c r="HU288" s="144"/>
      <c r="HV288" s="144"/>
      <c r="HW288" s="144"/>
      <c r="HX288" s="144"/>
      <c r="HY288" s="144"/>
      <c r="HZ288" s="144"/>
      <c r="IA288" s="144"/>
      <c r="IB288" s="144"/>
      <c r="IC288" s="144"/>
      <c r="ID288" s="144"/>
      <c r="IE288" s="144"/>
      <c r="IF288" s="144"/>
      <c r="IG288" s="144"/>
      <c r="IH288" s="144"/>
      <c r="II288" s="144"/>
      <c r="IJ288" s="144"/>
      <c r="IK288" s="144"/>
      <c r="IL288" s="144"/>
      <c r="IM288" s="144"/>
      <c r="IN288" s="144"/>
      <c r="IO288" s="144"/>
      <c r="IP288" s="144"/>
      <c r="IQ288" s="144"/>
      <c r="IR288" s="144"/>
      <c r="IS288" s="144"/>
      <c r="IT288" s="144"/>
      <c r="IU288" s="144"/>
      <c r="IV288" s="144"/>
    </row>
    <row r="289" spans="1:256">
      <c r="A289" s="75">
        <v>55</v>
      </c>
      <c r="B289" s="216" t="s">
        <v>1139</v>
      </c>
      <c r="C289" s="65" t="s">
        <v>1277</v>
      </c>
      <c r="D289" s="157" t="s">
        <v>1242</v>
      </c>
      <c r="E289" s="57">
        <v>1</v>
      </c>
      <c r="F289" s="75"/>
      <c r="G289" s="75"/>
      <c r="H289" s="75"/>
      <c r="I289" s="75"/>
      <c r="J289" s="75"/>
      <c r="K289" s="75"/>
      <c r="L289" s="75"/>
      <c r="M289" s="75"/>
      <c r="N289" s="197">
        <v>0.04</v>
      </c>
      <c r="O289" s="197">
        <v>0.03</v>
      </c>
      <c r="P289" s="197">
        <v>2.5000000000000001E-2</v>
      </c>
      <c r="Q289" s="200">
        <v>5</v>
      </c>
      <c r="R289" s="450">
        <f t="shared" si="6"/>
        <v>0.2</v>
      </c>
      <c r="S289" s="227"/>
      <c r="T289" s="144"/>
      <c r="U289" s="144"/>
      <c r="V289" s="144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  <c r="AJ289" s="144"/>
      <c r="AK289" s="144"/>
      <c r="AL289" s="144"/>
      <c r="AM289" s="144"/>
      <c r="AN289" s="144"/>
      <c r="AO289" s="144"/>
      <c r="AP289" s="144"/>
      <c r="AQ289" s="144"/>
      <c r="AR289" s="144"/>
      <c r="AS289" s="144"/>
      <c r="AT289" s="144"/>
      <c r="AU289" s="144"/>
      <c r="AV289" s="144"/>
      <c r="AW289" s="144"/>
      <c r="AX289" s="144"/>
      <c r="AY289" s="144"/>
      <c r="AZ289" s="144"/>
      <c r="BA289" s="144"/>
      <c r="BB289" s="144"/>
      <c r="BC289" s="144"/>
      <c r="BD289" s="144"/>
      <c r="BE289" s="144"/>
      <c r="BF289" s="144"/>
      <c r="BG289" s="144"/>
      <c r="BH289" s="144"/>
      <c r="BI289" s="144"/>
      <c r="BJ289" s="144"/>
      <c r="BK289" s="144"/>
      <c r="BL289" s="144"/>
      <c r="BM289" s="144"/>
      <c r="BN289" s="144"/>
      <c r="BO289" s="144"/>
      <c r="BP289" s="144"/>
      <c r="BQ289" s="144"/>
      <c r="BR289" s="144"/>
      <c r="BS289" s="144"/>
      <c r="BT289" s="144"/>
      <c r="BU289" s="144"/>
      <c r="BV289" s="144"/>
      <c r="BW289" s="144"/>
      <c r="BX289" s="144"/>
      <c r="BY289" s="144"/>
      <c r="BZ289" s="144"/>
      <c r="CA289" s="144"/>
      <c r="CB289" s="144"/>
      <c r="CC289" s="144"/>
      <c r="CD289" s="144"/>
      <c r="CE289" s="144"/>
      <c r="CF289" s="144"/>
      <c r="CG289" s="144"/>
      <c r="CH289" s="144"/>
      <c r="CI289" s="144"/>
      <c r="CJ289" s="144"/>
      <c r="CK289" s="144"/>
      <c r="CL289" s="144"/>
      <c r="CM289" s="144"/>
      <c r="CN289" s="144"/>
      <c r="CO289" s="144"/>
      <c r="CP289" s="144"/>
      <c r="CQ289" s="144"/>
      <c r="CR289" s="144"/>
      <c r="CS289" s="144"/>
      <c r="CT289" s="144"/>
      <c r="CU289" s="144"/>
      <c r="CV289" s="144"/>
      <c r="CW289" s="144"/>
      <c r="CX289" s="144"/>
      <c r="CY289" s="144"/>
      <c r="CZ289" s="144"/>
      <c r="DA289" s="144"/>
      <c r="DB289" s="144"/>
      <c r="DC289" s="144"/>
      <c r="DD289" s="144"/>
      <c r="DE289" s="144"/>
      <c r="DF289" s="144"/>
      <c r="DG289" s="144"/>
      <c r="DH289" s="144"/>
      <c r="DI289" s="144"/>
      <c r="DJ289" s="144"/>
      <c r="DK289" s="144"/>
      <c r="DL289" s="144"/>
      <c r="DM289" s="144"/>
      <c r="DN289" s="144"/>
      <c r="DO289" s="144"/>
      <c r="DP289" s="144"/>
      <c r="DQ289" s="144"/>
      <c r="DR289" s="144"/>
      <c r="DS289" s="144"/>
      <c r="DT289" s="144"/>
      <c r="DU289" s="144"/>
      <c r="DV289" s="144"/>
      <c r="DW289" s="144"/>
      <c r="DX289" s="144"/>
      <c r="DY289" s="144"/>
      <c r="DZ289" s="144"/>
      <c r="EA289" s="144"/>
      <c r="EB289" s="144"/>
      <c r="EC289" s="144"/>
      <c r="ED289" s="144"/>
      <c r="EE289" s="144"/>
      <c r="EF289" s="144"/>
      <c r="EG289" s="144"/>
      <c r="EH289" s="144"/>
      <c r="EI289" s="144"/>
      <c r="EJ289" s="144"/>
      <c r="EK289" s="144"/>
      <c r="EL289" s="144"/>
      <c r="EM289" s="144"/>
      <c r="EN289" s="144"/>
      <c r="EO289" s="144"/>
      <c r="EP289" s="144"/>
      <c r="EQ289" s="144"/>
      <c r="ER289" s="144"/>
      <c r="ES289" s="144"/>
      <c r="ET289" s="144"/>
      <c r="EU289" s="144"/>
      <c r="EV289" s="144"/>
      <c r="EW289" s="144"/>
      <c r="EX289" s="144"/>
      <c r="EY289" s="144"/>
      <c r="EZ289" s="144"/>
      <c r="FA289" s="144"/>
      <c r="FB289" s="144"/>
      <c r="FC289" s="144"/>
      <c r="FD289" s="144"/>
      <c r="FE289" s="144"/>
      <c r="FF289" s="144"/>
      <c r="FG289" s="144"/>
      <c r="FH289" s="144"/>
      <c r="FI289" s="144"/>
      <c r="FJ289" s="144"/>
      <c r="FK289" s="144"/>
      <c r="FL289" s="144"/>
      <c r="FM289" s="144"/>
      <c r="FN289" s="144"/>
      <c r="FO289" s="144"/>
      <c r="FP289" s="144"/>
      <c r="FQ289" s="144"/>
      <c r="FR289" s="144"/>
      <c r="FS289" s="144"/>
      <c r="FT289" s="144"/>
      <c r="FU289" s="144"/>
      <c r="FV289" s="144"/>
      <c r="FW289" s="144"/>
      <c r="FX289" s="144"/>
      <c r="FY289" s="144"/>
      <c r="FZ289" s="144"/>
      <c r="GA289" s="144"/>
      <c r="GB289" s="144"/>
      <c r="GC289" s="144"/>
      <c r="GD289" s="144"/>
      <c r="GE289" s="144"/>
      <c r="GF289" s="144"/>
      <c r="GG289" s="144"/>
      <c r="GH289" s="144"/>
      <c r="GI289" s="144"/>
      <c r="GJ289" s="144"/>
      <c r="GK289" s="144"/>
      <c r="GL289" s="144"/>
      <c r="GM289" s="144"/>
      <c r="GN289" s="144"/>
      <c r="GO289" s="144"/>
      <c r="GP289" s="144"/>
      <c r="GQ289" s="144"/>
      <c r="GR289" s="144"/>
      <c r="GS289" s="144"/>
      <c r="GT289" s="144"/>
      <c r="GU289" s="144"/>
      <c r="GV289" s="144"/>
      <c r="GW289" s="144"/>
      <c r="GX289" s="144"/>
      <c r="GY289" s="144"/>
      <c r="GZ289" s="144"/>
      <c r="HA289" s="144"/>
      <c r="HB289" s="144"/>
      <c r="HC289" s="144"/>
      <c r="HD289" s="144"/>
      <c r="HE289" s="144"/>
      <c r="HF289" s="144"/>
      <c r="HG289" s="144"/>
      <c r="HH289" s="144"/>
      <c r="HI289" s="144"/>
      <c r="HJ289" s="144"/>
      <c r="HK289" s="144"/>
      <c r="HL289" s="144"/>
      <c r="HM289" s="144"/>
      <c r="HN289" s="144"/>
      <c r="HO289" s="144"/>
      <c r="HP289" s="144"/>
      <c r="HQ289" s="144"/>
      <c r="HR289" s="144"/>
      <c r="HS289" s="144"/>
      <c r="HT289" s="144"/>
      <c r="HU289" s="144"/>
      <c r="HV289" s="144"/>
      <c r="HW289" s="144"/>
      <c r="HX289" s="144"/>
      <c r="HY289" s="144"/>
      <c r="HZ289" s="144"/>
      <c r="IA289" s="144"/>
      <c r="IB289" s="144"/>
      <c r="IC289" s="144"/>
      <c r="ID289" s="144"/>
      <c r="IE289" s="144"/>
      <c r="IF289" s="144"/>
      <c r="IG289" s="144"/>
      <c r="IH289" s="144"/>
      <c r="II289" s="144"/>
      <c r="IJ289" s="144"/>
      <c r="IK289" s="144"/>
      <c r="IL289" s="144"/>
      <c r="IM289" s="144"/>
      <c r="IN289" s="144"/>
      <c r="IO289" s="144"/>
      <c r="IP289" s="144"/>
      <c r="IQ289" s="144"/>
      <c r="IR289" s="144"/>
      <c r="IS289" s="144"/>
      <c r="IT289" s="144"/>
      <c r="IU289" s="144"/>
      <c r="IV289" s="144"/>
    </row>
    <row r="290" spans="1:256">
      <c r="A290" s="75">
        <v>56</v>
      </c>
      <c r="B290" s="216" t="s">
        <v>1286</v>
      </c>
      <c r="C290" s="65" t="s">
        <v>1277</v>
      </c>
      <c r="D290" s="157" t="s">
        <v>1242</v>
      </c>
      <c r="E290" s="57">
        <v>1</v>
      </c>
      <c r="F290" s="75"/>
      <c r="G290" s="75"/>
      <c r="H290" s="75"/>
      <c r="I290" s="75"/>
      <c r="J290" s="75"/>
      <c r="K290" s="75"/>
      <c r="L290" s="75"/>
      <c r="M290" s="75"/>
      <c r="N290" s="197">
        <v>0.04</v>
      </c>
      <c r="O290" s="197">
        <v>0.03</v>
      </c>
      <c r="P290" s="197">
        <v>2.5000000000000001E-2</v>
      </c>
      <c r="Q290" s="200">
        <v>5</v>
      </c>
      <c r="R290" s="450">
        <f t="shared" si="6"/>
        <v>0.2</v>
      </c>
      <c r="S290" s="227"/>
      <c r="T290" s="144"/>
      <c r="U290" s="144"/>
      <c r="V290" s="144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  <c r="AJ290" s="144"/>
      <c r="AK290" s="144"/>
      <c r="AL290" s="144"/>
      <c r="AM290" s="144"/>
      <c r="AN290" s="144"/>
      <c r="AO290" s="144"/>
      <c r="AP290" s="144"/>
      <c r="AQ290" s="144"/>
      <c r="AR290" s="144"/>
      <c r="AS290" s="144"/>
      <c r="AT290" s="144"/>
      <c r="AU290" s="144"/>
      <c r="AV290" s="144"/>
      <c r="AW290" s="144"/>
      <c r="AX290" s="144"/>
      <c r="AY290" s="144"/>
      <c r="AZ290" s="144"/>
      <c r="BA290" s="144"/>
      <c r="BB290" s="144"/>
      <c r="BC290" s="144"/>
      <c r="BD290" s="144"/>
      <c r="BE290" s="144"/>
      <c r="BF290" s="144"/>
      <c r="BG290" s="144"/>
      <c r="BH290" s="144"/>
      <c r="BI290" s="144"/>
      <c r="BJ290" s="144"/>
      <c r="BK290" s="144"/>
      <c r="BL290" s="144"/>
      <c r="BM290" s="144"/>
      <c r="BN290" s="144"/>
      <c r="BO290" s="144"/>
      <c r="BP290" s="144"/>
      <c r="BQ290" s="144"/>
      <c r="BR290" s="144"/>
      <c r="BS290" s="144"/>
      <c r="BT290" s="144"/>
      <c r="BU290" s="144"/>
      <c r="BV290" s="144"/>
      <c r="BW290" s="144"/>
      <c r="BX290" s="144"/>
      <c r="BY290" s="144"/>
      <c r="BZ290" s="144"/>
      <c r="CA290" s="144"/>
      <c r="CB290" s="144"/>
      <c r="CC290" s="144"/>
      <c r="CD290" s="144"/>
      <c r="CE290" s="144"/>
      <c r="CF290" s="144"/>
      <c r="CG290" s="144"/>
      <c r="CH290" s="144"/>
      <c r="CI290" s="144"/>
      <c r="CJ290" s="144"/>
      <c r="CK290" s="144"/>
      <c r="CL290" s="144"/>
      <c r="CM290" s="144"/>
      <c r="CN290" s="144"/>
      <c r="CO290" s="144"/>
      <c r="CP290" s="144"/>
      <c r="CQ290" s="144"/>
      <c r="CR290" s="144"/>
      <c r="CS290" s="144"/>
      <c r="CT290" s="144"/>
      <c r="CU290" s="144"/>
      <c r="CV290" s="144"/>
      <c r="CW290" s="144"/>
      <c r="CX290" s="144"/>
      <c r="CY290" s="144"/>
      <c r="CZ290" s="144"/>
      <c r="DA290" s="144"/>
      <c r="DB290" s="144"/>
      <c r="DC290" s="144"/>
      <c r="DD290" s="144"/>
      <c r="DE290" s="144"/>
      <c r="DF290" s="144"/>
      <c r="DG290" s="144"/>
      <c r="DH290" s="144"/>
      <c r="DI290" s="144"/>
      <c r="DJ290" s="144"/>
      <c r="DK290" s="144"/>
      <c r="DL290" s="144"/>
      <c r="DM290" s="144"/>
      <c r="DN290" s="144"/>
      <c r="DO290" s="144"/>
      <c r="DP290" s="144"/>
      <c r="DQ290" s="144"/>
      <c r="DR290" s="144"/>
      <c r="DS290" s="144"/>
      <c r="DT290" s="144"/>
      <c r="DU290" s="144"/>
      <c r="DV290" s="144"/>
      <c r="DW290" s="144"/>
      <c r="DX290" s="144"/>
      <c r="DY290" s="144"/>
      <c r="DZ290" s="144"/>
      <c r="EA290" s="144"/>
      <c r="EB290" s="144"/>
      <c r="EC290" s="144"/>
      <c r="ED290" s="144"/>
      <c r="EE290" s="144"/>
      <c r="EF290" s="144"/>
      <c r="EG290" s="144"/>
      <c r="EH290" s="144"/>
      <c r="EI290" s="144"/>
      <c r="EJ290" s="144"/>
      <c r="EK290" s="144"/>
      <c r="EL290" s="144"/>
      <c r="EM290" s="144"/>
      <c r="EN290" s="144"/>
      <c r="EO290" s="144"/>
      <c r="EP290" s="144"/>
      <c r="EQ290" s="144"/>
      <c r="ER290" s="144"/>
      <c r="ES290" s="144"/>
      <c r="ET290" s="144"/>
      <c r="EU290" s="144"/>
      <c r="EV290" s="144"/>
      <c r="EW290" s="144"/>
      <c r="EX290" s="144"/>
      <c r="EY290" s="144"/>
      <c r="EZ290" s="144"/>
      <c r="FA290" s="144"/>
      <c r="FB290" s="144"/>
      <c r="FC290" s="144"/>
      <c r="FD290" s="144"/>
      <c r="FE290" s="144"/>
      <c r="FF290" s="144"/>
      <c r="FG290" s="144"/>
      <c r="FH290" s="144"/>
      <c r="FI290" s="144"/>
      <c r="FJ290" s="144"/>
      <c r="FK290" s="144"/>
      <c r="FL290" s="144"/>
      <c r="FM290" s="144"/>
      <c r="FN290" s="144"/>
      <c r="FO290" s="144"/>
      <c r="FP290" s="144"/>
      <c r="FQ290" s="144"/>
      <c r="FR290" s="144"/>
      <c r="FS290" s="144"/>
      <c r="FT290" s="144"/>
      <c r="FU290" s="144"/>
      <c r="FV290" s="144"/>
      <c r="FW290" s="144"/>
      <c r="FX290" s="144"/>
      <c r="FY290" s="144"/>
      <c r="FZ290" s="144"/>
      <c r="GA290" s="144"/>
      <c r="GB290" s="144"/>
      <c r="GC290" s="144"/>
      <c r="GD290" s="144"/>
      <c r="GE290" s="144"/>
      <c r="GF290" s="144"/>
      <c r="GG290" s="144"/>
      <c r="GH290" s="144"/>
      <c r="GI290" s="144"/>
      <c r="GJ290" s="144"/>
      <c r="GK290" s="144"/>
      <c r="GL290" s="144"/>
      <c r="GM290" s="144"/>
      <c r="GN290" s="144"/>
      <c r="GO290" s="144"/>
      <c r="GP290" s="144"/>
      <c r="GQ290" s="144"/>
      <c r="GR290" s="144"/>
      <c r="GS290" s="144"/>
      <c r="GT290" s="144"/>
      <c r="GU290" s="144"/>
      <c r="GV290" s="144"/>
      <c r="GW290" s="144"/>
      <c r="GX290" s="144"/>
      <c r="GY290" s="144"/>
      <c r="GZ290" s="144"/>
      <c r="HA290" s="144"/>
      <c r="HB290" s="144"/>
      <c r="HC290" s="144"/>
      <c r="HD290" s="144"/>
      <c r="HE290" s="144"/>
      <c r="HF290" s="144"/>
      <c r="HG290" s="144"/>
      <c r="HH290" s="144"/>
      <c r="HI290" s="144"/>
      <c r="HJ290" s="144"/>
      <c r="HK290" s="144"/>
      <c r="HL290" s="144"/>
      <c r="HM290" s="144"/>
      <c r="HN290" s="144"/>
      <c r="HO290" s="144"/>
      <c r="HP290" s="144"/>
      <c r="HQ290" s="144"/>
      <c r="HR290" s="144"/>
      <c r="HS290" s="144"/>
      <c r="HT290" s="144"/>
      <c r="HU290" s="144"/>
      <c r="HV290" s="144"/>
      <c r="HW290" s="144"/>
      <c r="HX290" s="144"/>
      <c r="HY290" s="144"/>
      <c r="HZ290" s="144"/>
      <c r="IA290" s="144"/>
      <c r="IB290" s="144"/>
      <c r="IC290" s="144"/>
      <c r="ID290" s="144"/>
      <c r="IE290" s="144"/>
      <c r="IF290" s="144"/>
      <c r="IG290" s="144"/>
      <c r="IH290" s="144"/>
      <c r="II290" s="144"/>
      <c r="IJ290" s="144"/>
      <c r="IK290" s="144"/>
      <c r="IL290" s="144"/>
      <c r="IM290" s="144"/>
      <c r="IN290" s="144"/>
      <c r="IO290" s="144"/>
      <c r="IP290" s="144"/>
      <c r="IQ290" s="144"/>
      <c r="IR290" s="144"/>
      <c r="IS290" s="144"/>
      <c r="IT290" s="144"/>
      <c r="IU290" s="144"/>
      <c r="IV290" s="144"/>
    </row>
    <row r="291" spans="1:256">
      <c r="A291" s="75">
        <v>57</v>
      </c>
      <c r="B291" s="216" t="s">
        <v>1287</v>
      </c>
      <c r="C291" s="65" t="s">
        <v>1277</v>
      </c>
      <c r="D291" s="157" t="s">
        <v>1242</v>
      </c>
      <c r="E291" s="57">
        <v>1</v>
      </c>
      <c r="F291" s="75"/>
      <c r="G291" s="75"/>
      <c r="H291" s="75"/>
      <c r="I291" s="75"/>
      <c r="J291" s="75"/>
      <c r="K291" s="75"/>
      <c r="L291" s="75"/>
      <c r="M291" s="75"/>
      <c r="N291" s="197">
        <v>0.04</v>
      </c>
      <c r="O291" s="197">
        <v>0.03</v>
      </c>
      <c r="P291" s="197">
        <v>2.5000000000000001E-2</v>
      </c>
      <c r="Q291" s="200">
        <v>5</v>
      </c>
      <c r="R291" s="450">
        <f t="shared" si="6"/>
        <v>0.2</v>
      </c>
      <c r="S291" s="227"/>
      <c r="T291" s="144"/>
      <c r="U291" s="144"/>
      <c r="V291" s="144"/>
      <c r="W291" s="144"/>
      <c r="X291" s="144"/>
      <c r="Y291" s="144"/>
      <c r="Z291" s="144"/>
      <c r="AA291" s="144"/>
      <c r="AB291" s="144"/>
      <c r="AC291" s="144"/>
      <c r="AD291" s="144"/>
      <c r="AE291" s="144"/>
      <c r="AF291" s="144"/>
      <c r="AG291" s="144"/>
      <c r="AH291" s="144"/>
      <c r="AI291" s="144"/>
      <c r="AJ291" s="144"/>
      <c r="AK291" s="144"/>
      <c r="AL291" s="144"/>
      <c r="AM291" s="144"/>
      <c r="AN291" s="144"/>
      <c r="AO291" s="144"/>
      <c r="AP291" s="144"/>
      <c r="AQ291" s="144"/>
      <c r="AR291" s="144"/>
      <c r="AS291" s="144"/>
      <c r="AT291" s="144"/>
      <c r="AU291" s="144"/>
      <c r="AV291" s="144"/>
      <c r="AW291" s="144"/>
      <c r="AX291" s="144"/>
      <c r="AY291" s="144"/>
      <c r="AZ291" s="144"/>
      <c r="BA291" s="144"/>
      <c r="BB291" s="144"/>
      <c r="BC291" s="144"/>
      <c r="BD291" s="144"/>
      <c r="BE291" s="144"/>
      <c r="BF291" s="144"/>
      <c r="BG291" s="144"/>
      <c r="BH291" s="144"/>
      <c r="BI291" s="144"/>
      <c r="BJ291" s="144"/>
      <c r="BK291" s="144"/>
      <c r="BL291" s="144"/>
      <c r="BM291" s="144"/>
      <c r="BN291" s="144"/>
      <c r="BO291" s="144"/>
      <c r="BP291" s="144"/>
      <c r="BQ291" s="144"/>
      <c r="BR291" s="144"/>
      <c r="BS291" s="144"/>
      <c r="BT291" s="144"/>
      <c r="BU291" s="144"/>
      <c r="BV291" s="144"/>
      <c r="BW291" s="144"/>
      <c r="BX291" s="144"/>
      <c r="BY291" s="144"/>
      <c r="BZ291" s="144"/>
      <c r="CA291" s="144"/>
      <c r="CB291" s="144"/>
      <c r="CC291" s="144"/>
      <c r="CD291" s="144"/>
      <c r="CE291" s="144"/>
      <c r="CF291" s="144"/>
      <c r="CG291" s="144"/>
      <c r="CH291" s="144"/>
      <c r="CI291" s="144"/>
      <c r="CJ291" s="144"/>
      <c r="CK291" s="144"/>
      <c r="CL291" s="144"/>
      <c r="CM291" s="144"/>
      <c r="CN291" s="144"/>
      <c r="CO291" s="144"/>
      <c r="CP291" s="144"/>
      <c r="CQ291" s="144"/>
      <c r="CR291" s="144"/>
      <c r="CS291" s="144"/>
      <c r="CT291" s="144"/>
      <c r="CU291" s="144"/>
      <c r="CV291" s="144"/>
      <c r="CW291" s="144"/>
      <c r="CX291" s="144"/>
      <c r="CY291" s="144"/>
      <c r="CZ291" s="144"/>
      <c r="DA291" s="144"/>
      <c r="DB291" s="144"/>
      <c r="DC291" s="144"/>
      <c r="DD291" s="144"/>
      <c r="DE291" s="144"/>
      <c r="DF291" s="144"/>
      <c r="DG291" s="144"/>
      <c r="DH291" s="144"/>
      <c r="DI291" s="144"/>
      <c r="DJ291" s="144"/>
      <c r="DK291" s="144"/>
      <c r="DL291" s="144"/>
      <c r="DM291" s="144"/>
      <c r="DN291" s="144"/>
      <c r="DO291" s="144"/>
      <c r="DP291" s="144"/>
      <c r="DQ291" s="144"/>
      <c r="DR291" s="144"/>
      <c r="DS291" s="144"/>
      <c r="DT291" s="144"/>
      <c r="DU291" s="144"/>
      <c r="DV291" s="144"/>
      <c r="DW291" s="144"/>
      <c r="DX291" s="144"/>
      <c r="DY291" s="144"/>
      <c r="DZ291" s="144"/>
      <c r="EA291" s="144"/>
      <c r="EB291" s="144"/>
      <c r="EC291" s="144"/>
      <c r="ED291" s="144"/>
      <c r="EE291" s="144"/>
      <c r="EF291" s="144"/>
      <c r="EG291" s="144"/>
      <c r="EH291" s="144"/>
      <c r="EI291" s="144"/>
      <c r="EJ291" s="144"/>
      <c r="EK291" s="144"/>
      <c r="EL291" s="144"/>
      <c r="EM291" s="144"/>
      <c r="EN291" s="144"/>
      <c r="EO291" s="144"/>
      <c r="EP291" s="144"/>
      <c r="EQ291" s="144"/>
      <c r="ER291" s="144"/>
      <c r="ES291" s="144"/>
      <c r="ET291" s="144"/>
      <c r="EU291" s="144"/>
      <c r="EV291" s="144"/>
      <c r="EW291" s="144"/>
      <c r="EX291" s="144"/>
      <c r="EY291" s="144"/>
      <c r="EZ291" s="144"/>
      <c r="FA291" s="144"/>
      <c r="FB291" s="144"/>
      <c r="FC291" s="144"/>
      <c r="FD291" s="144"/>
      <c r="FE291" s="144"/>
      <c r="FF291" s="144"/>
      <c r="FG291" s="144"/>
      <c r="FH291" s="144"/>
      <c r="FI291" s="144"/>
      <c r="FJ291" s="144"/>
      <c r="FK291" s="144"/>
      <c r="FL291" s="144"/>
      <c r="FM291" s="144"/>
      <c r="FN291" s="144"/>
      <c r="FO291" s="144"/>
      <c r="FP291" s="144"/>
      <c r="FQ291" s="144"/>
      <c r="FR291" s="144"/>
      <c r="FS291" s="144"/>
      <c r="FT291" s="144"/>
      <c r="FU291" s="144"/>
      <c r="FV291" s="144"/>
      <c r="FW291" s="144"/>
      <c r="FX291" s="144"/>
      <c r="FY291" s="144"/>
      <c r="FZ291" s="144"/>
      <c r="GA291" s="144"/>
      <c r="GB291" s="144"/>
      <c r="GC291" s="144"/>
      <c r="GD291" s="144"/>
      <c r="GE291" s="144"/>
      <c r="GF291" s="144"/>
      <c r="GG291" s="144"/>
      <c r="GH291" s="144"/>
      <c r="GI291" s="144"/>
      <c r="GJ291" s="144"/>
      <c r="GK291" s="144"/>
      <c r="GL291" s="144"/>
      <c r="GM291" s="144"/>
      <c r="GN291" s="144"/>
      <c r="GO291" s="144"/>
      <c r="GP291" s="144"/>
      <c r="GQ291" s="144"/>
      <c r="GR291" s="144"/>
      <c r="GS291" s="144"/>
      <c r="GT291" s="144"/>
      <c r="GU291" s="144"/>
      <c r="GV291" s="144"/>
      <c r="GW291" s="144"/>
      <c r="GX291" s="144"/>
      <c r="GY291" s="144"/>
      <c r="GZ291" s="144"/>
      <c r="HA291" s="144"/>
      <c r="HB291" s="144"/>
      <c r="HC291" s="144"/>
      <c r="HD291" s="144"/>
      <c r="HE291" s="144"/>
      <c r="HF291" s="144"/>
      <c r="HG291" s="144"/>
      <c r="HH291" s="144"/>
      <c r="HI291" s="144"/>
      <c r="HJ291" s="144"/>
      <c r="HK291" s="144"/>
      <c r="HL291" s="144"/>
      <c r="HM291" s="144"/>
      <c r="HN291" s="144"/>
      <c r="HO291" s="144"/>
      <c r="HP291" s="144"/>
      <c r="HQ291" s="144"/>
      <c r="HR291" s="144"/>
      <c r="HS291" s="144"/>
      <c r="HT291" s="144"/>
      <c r="HU291" s="144"/>
      <c r="HV291" s="144"/>
      <c r="HW291" s="144"/>
      <c r="HX291" s="144"/>
      <c r="HY291" s="144"/>
      <c r="HZ291" s="144"/>
      <c r="IA291" s="144"/>
      <c r="IB291" s="144"/>
      <c r="IC291" s="144"/>
      <c r="ID291" s="144"/>
      <c r="IE291" s="144"/>
      <c r="IF291" s="144"/>
      <c r="IG291" s="144"/>
      <c r="IH291" s="144"/>
      <c r="II291" s="144"/>
      <c r="IJ291" s="144"/>
      <c r="IK291" s="144"/>
      <c r="IL291" s="144"/>
      <c r="IM291" s="144"/>
      <c r="IN291" s="144"/>
      <c r="IO291" s="144"/>
      <c r="IP291" s="144"/>
      <c r="IQ291" s="144"/>
      <c r="IR291" s="144"/>
      <c r="IS291" s="144"/>
      <c r="IT291" s="144"/>
      <c r="IU291" s="144"/>
      <c r="IV291" s="144"/>
    </row>
    <row r="292" spans="1:256">
      <c r="A292" s="75">
        <v>58</v>
      </c>
      <c r="B292" s="216" t="s">
        <v>1288</v>
      </c>
      <c r="C292" s="65" t="s">
        <v>1277</v>
      </c>
      <c r="D292" s="157" t="s">
        <v>1242</v>
      </c>
      <c r="E292" s="57">
        <v>1</v>
      </c>
      <c r="F292" s="75"/>
      <c r="G292" s="75"/>
      <c r="H292" s="75"/>
      <c r="I292" s="75"/>
      <c r="J292" s="75"/>
      <c r="K292" s="75"/>
      <c r="L292" s="75"/>
      <c r="M292" s="75"/>
      <c r="N292" s="197">
        <v>0.04</v>
      </c>
      <c r="O292" s="197">
        <v>0.03</v>
      </c>
      <c r="P292" s="197">
        <v>2.5000000000000001E-2</v>
      </c>
      <c r="Q292" s="200">
        <v>5</v>
      </c>
      <c r="R292" s="450">
        <f t="shared" si="6"/>
        <v>0.2</v>
      </c>
      <c r="S292" s="227"/>
      <c r="T292" s="144"/>
      <c r="U292" s="144"/>
      <c r="V292" s="144"/>
      <c r="W292" s="144"/>
      <c r="X292" s="144"/>
      <c r="Y292" s="144"/>
      <c r="Z292" s="144"/>
      <c r="AA292" s="144"/>
      <c r="AB292" s="144"/>
      <c r="AC292" s="144"/>
      <c r="AD292" s="144"/>
      <c r="AE292" s="144"/>
      <c r="AF292" s="144"/>
      <c r="AG292" s="144"/>
      <c r="AH292" s="144"/>
      <c r="AI292" s="144"/>
      <c r="AJ292" s="144"/>
      <c r="AK292" s="144"/>
      <c r="AL292" s="144"/>
      <c r="AM292" s="144"/>
      <c r="AN292" s="144"/>
      <c r="AO292" s="144"/>
      <c r="AP292" s="144"/>
      <c r="AQ292" s="144"/>
      <c r="AR292" s="144"/>
      <c r="AS292" s="144"/>
      <c r="AT292" s="144"/>
      <c r="AU292" s="144"/>
      <c r="AV292" s="144"/>
      <c r="AW292" s="144"/>
      <c r="AX292" s="144"/>
      <c r="AY292" s="144"/>
      <c r="AZ292" s="144"/>
      <c r="BA292" s="144"/>
      <c r="BB292" s="144"/>
      <c r="BC292" s="144"/>
      <c r="BD292" s="144"/>
      <c r="BE292" s="144"/>
      <c r="BF292" s="144"/>
      <c r="BG292" s="144"/>
      <c r="BH292" s="144"/>
      <c r="BI292" s="144"/>
      <c r="BJ292" s="144"/>
      <c r="BK292" s="144"/>
      <c r="BL292" s="144"/>
      <c r="BM292" s="144"/>
      <c r="BN292" s="144"/>
      <c r="BO292" s="144"/>
      <c r="BP292" s="144"/>
      <c r="BQ292" s="144"/>
      <c r="BR292" s="144"/>
      <c r="BS292" s="144"/>
      <c r="BT292" s="144"/>
      <c r="BU292" s="144"/>
      <c r="BV292" s="144"/>
      <c r="BW292" s="144"/>
      <c r="BX292" s="144"/>
      <c r="BY292" s="144"/>
      <c r="BZ292" s="144"/>
      <c r="CA292" s="144"/>
      <c r="CB292" s="144"/>
      <c r="CC292" s="144"/>
      <c r="CD292" s="144"/>
      <c r="CE292" s="144"/>
      <c r="CF292" s="144"/>
      <c r="CG292" s="144"/>
      <c r="CH292" s="144"/>
      <c r="CI292" s="144"/>
      <c r="CJ292" s="144"/>
      <c r="CK292" s="144"/>
      <c r="CL292" s="144"/>
      <c r="CM292" s="144"/>
      <c r="CN292" s="144"/>
      <c r="CO292" s="144"/>
      <c r="CP292" s="144"/>
      <c r="CQ292" s="144"/>
      <c r="CR292" s="144"/>
      <c r="CS292" s="144"/>
      <c r="CT292" s="144"/>
      <c r="CU292" s="144"/>
      <c r="CV292" s="144"/>
      <c r="CW292" s="144"/>
      <c r="CX292" s="144"/>
      <c r="CY292" s="144"/>
      <c r="CZ292" s="144"/>
      <c r="DA292" s="144"/>
      <c r="DB292" s="144"/>
      <c r="DC292" s="144"/>
      <c r="DD292" s="144"/>
      <c r="DE292" s="144"/>
      <c r="DF292" s="144"/>
      <c r="DG292" s="144"/>
      <c r="DH292" s="144"/>
      <c r="DI292" s="144"/>
      <c r="DJ292" s="144"/>
      <c r="DK292" s="144"/>
      <c r="DL292" s="144"/>
      <c r="DM292" s="144"/>
      <c r="DN292" s="144"/>
      <c r="DO292" s="144"/>
      <c r="DP292" s="144"/>
      <c r="DQ292" s="144"/>
      <c r="DR292" s="144"/>
      <c r="DS292" s="144"/>
      <c r="DT292" s="144"/>
      <c r="DU292" s="144"/>
      <c r="DV292" s="144"/>
      <c r="DW292" s="144"/>
      <c r="DX292" s="144"/>
      <c r="DY292" s="144"/>
      <c r="DZ292" s="144"/>
      <c r="EA292" s="144"/>
      <c r="EB292" s="144"/>
      <c r="EC292" s="144"/>
      <c r="ED292" s="144"/>
      <c r="EE292" s="144"/>
      <c r="EF292" s="144"/>
      <c r="EG292" s="144"/>
      <c r="EH292" s="144"/>
      <c r="EI292" s="144"/>
      <c r="EJ292" s="144"/>
      <c r="EK292" s="144"/>
      <c r="EL292" s="144"/>
      <c r="EM292" s="144"/>
      <c r="EN292" s="144"/>
      <c r="EO292" s="144"/>
      <c r="EP292" s="144"/>
      <c r="EQ292" s="144"/>
      <c r="ER292" s="144"/>
      <c r="ES292" s="144"/>
      <c r="ET292" s="144"/>
      <c r="EU292" s="144"/>
      <c r="EV292" s="144"/>
      <c r="EW292" s="144"/>
      <c r="EX292" s="144"/>
      <c r="EY292" s="144"/>
      <c r="EZ292" s="144"/>
      <c r="FA292" s="144"/>
      <c r="FB292" s="144"/>
      <c r="FC292" s="144"/>
      <c r="FD292" s="144"/>
      <c r="FE292" s="144"/>
      <c r="FF292" s="144"/>
      <c r="FG292" s="144"/>
      <c r="FH292" s="144"/>
      <c r="FI292" s="144"/>
      <c r="FJ292" s="144"/>
      <c r="FK292" s="144"/>
      <c r="FL292" s="144"/>
      <c r="FM292" s="144"/>
      <c r="FN292" s="144"/>
      <c r="FO292" s="144"/>
      <c r="FP292" s="144"/>
      <c r="FQ292" s="144"/>
      <c r="FR292" s="144"/>
      <c r="FS292" s="144"/>
      <c r="FT292" s="144"/>
      <c r="FU292" s="144"/>
      <c r="FV292" s="144"/>
      <c r="FW292" s="144"/>
      <c r="FX292" s="144"/>
      <c r="FY292" s="144"/>
      <c r="FZ292" s="144"/>
      <c r="GA292" s="144"/>
      <c r="GB292" s="144"/>
      <c r="GC292" s="144"/>
      <c r="GD292" s="144"/>
      <c r="GE292" s="144"/>
      <c r="GF292" s="144"/>
      <c r="GG292" s="144"/>
      <c r="GH292" s="144"/>
      <c r="GI292" s="144"/>
      <c r="GJ292" s="144"/>
      <c r="GK292" s="144"/>
      <c r="GL292" s="144"/>
      <c r="GM292" s="144"/>
      <c r="GN292" s="144"/>
      <c r="GO292" s="144"/>
      <c r="GP292" s="144"/>
      <c r="GQ292" s="144"/>
      <c r="GR292" s="144"/>
      <c r="GS292" s="144"/>
      <c r="GT292" s="144"/>
      <c r="GU292" s="144"/>
      <c r="GV292" s="144"/>
      <c r="GW292" s="144"/>
      <c r="GX292" s="144"/>
      <c r="GY292" s="144"/>
      <c r="GZ292" s="144"/>
      <c r="HA292" s="144"/>
      <c r="HB292" s="144"/>
      <c r="HC292" s="144"/>
      <c r="HD292" s="144"/>
      <c r="HE292" s="144"/>
      <c r="HF292" s="144"/>
      <c r="HG292" s="144"/>
      <c r="HH292" s="144"/>
      <c r="HI292" s="144"/>
      <c r="HJ292" s="144"/>
      <c r="HK292" s="144"/>
      <c r="HL292" s="144"/>
      <c r="HM292" s="144"/>
      <c r="HN292" s="144"/>
      <c r="HO292" s="144"/>
      <c r="HP292" s="144"/>
      <c r="HQ292" s="144"/>
      <c r="HR292" s="144"/>
      <c r="HS292" s="144"/>
      <c r="HT292" s="144"/>
      <c r="HU292" s="144"/>
      <c r="HV292" s="144"/>
      <c r="HW292" s="144"/>
      <c r="HX292" s="144"/>
      <c r="HY292" s="144"/>
      <c r="HZ292" s="144"/>
      <c r="IA292" s="144"/>
      <c r="IB292" s="144"/>
      <c r="IC292" s="144"/>
      <c r="ID292" s="144"/>
      <c r="IE292" s="144"/>
      <c r="IF292" s="144"/>
      <c r="IG292" s="144"/>
      <c r="IH292" s="144"/>
      <c r="II292" s="144"/>
      <c r="IJ292" s="144"/>
      <c r="IK292" s="144"/>
      <c r="IL292" s="144"/>
      <c r="IM292" s="144"/>
      <c r="IN292" s="144"/>
      <c r="IO292" s="144"/>
      <c r="IP292" s="144"/>
      <c r="IQ292" s="144"/>
      <c r="IR292" s="144"/>
      <c r="IS292" s="144"/>
      <c r="IT292" s="144"/>
      <c r="IU292" s="144"/>
      <c r="IV292" s="144"/>
    </row>
    <row r="293" spans="1:256">
      <c r="A293" s="75">
        <v>59</v>
      </c>
      <c r="B293" s="216" t="s">
        <v>1289</v>
      </c>
      <c r="C293" s="65" t="s">
        <v>1277</v>
      </c>
      <c r="D293" s="157" t="s">
        <v>1242</v>
      </c>
      <c r="E293" s="57">
        <v>1</v>
      </c>
      <c r="F293" s="75"/>
      <c r="G293" s="75"/>
      <c r="H293" s="75"/>
      <c r="I293" s="75"/>
      <c r="J293" s="75"/>
      <c r="K293" s="75"/>
      <c r="L293" s="75"/>
      <c r="M293" s="75"/>
      <c r="N293" s="197">
        <v>0.04</v>
      </c>
      <c r="O293" s="197">
        <v>0.03</v>
      </c>
      <c r="P293" s="197">
        <v>2.5000000000000001E-2</v>
      </c>
      <c r="Q293" s="200">
        <v>5</v>
      </c>
      <c r="R293" s="450">
        <f t="shared" si="6"/>
        <v>0.2</v>
      </c>
      <c r="S293" s="227"/>
      <c r="T293" s="144"/>
      <c r="U293" s="144"/>
      <c r="V293" s="144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  <c r="AJ293" s="144"/>
      <c r="AK293" s="144"/>
      <c r="AL293" s="144"/>
      <c r="AM293" s="144"/>
      <c r="AN293" s="144"/>
      <c r="AO293" s="144"/>
      <c r="AP293" s="144"/>
      <c r="AQ293" s="144"/>
      <c r="AR293" s="144"/>
      <c r="AS293" s="144"/>
      <c r="AT293" s="144"/>
      <c r="AU293" s="144"/>
      <c r="AV293" s="144"/>
      <c r="AW293" s="144"/>
      <c r="AX293" s="144"/>
      <c r="AY293" s="144"/>
      <c r="AZ293" s="144"/>
      <c r="BA293" s="144"/>
      <c r="BB293" s="144"/>
      <c r="BC293" s="144"/>
      <c r="BD293" s="144"/>
      <c r="BE293" s="144"/>
      <c r="BF293" s="144"/>
      <c r="BG293" s="144"/>
      <c r="BH293" s="144"/>
      <c r="BI293" s="144"/>
      <c r="BJ293" s="144"/>
      <c r="BK293" s="144"/>
      <c r="BL293" s="144"/>
      <c r="BM293" s="144"/>
      <c r="BN293" s="144"/>
      <c r="BO293" s="144"/>
      <c r="BP293" s="144"/>
      <c r="BQ293" s="144"/>
      <c r="BR293" s="144"/>
      <c r="BS293" s="144"/>
      <c r="BT293" s="144"/>
      <c r="BU293" s="144"/>
      <c r="BV293" s="144"/>
      <c r="BW293" s="144"/>
      <c r="BX293" s="144"/>
      <c r="BY293" s="144"/>
      <c r="BZ293" s="144"/>
      <c r="CA293" s="144"/>
      <c r="CB293" s="144"/>
      <c r="CC293" s="144"/>
      <c r="CD293" s="144"/>
      <c r="CE293" s="144"/>
      <c r="CF293" s="144"/>
      <c r="CG293" s="144"/>
      <c r="CH293" s="144"/>
      <c r="CI293" s="144"/>
      <c r="CJ293" s="144"/>
      <c r="CK293" s="144"/>
      <c r="CL293" s="144"/>
      <c r="CM293" s="144"/>
      <c r="CN293" s="144"/>
      <c r="CO293" s="144"/>
      <c r="CP293" s="144"/>
      <c r="CQ293" s="144"/>
      <c r="CR293" s="144"/>
      <c r="CS293" s="144"/>
      <c r="CT293" s="144"/>
      <c r="CU293" s="144"/>
      <c r="CV293" s="144"/>
      <c r="CW293" s="144"/>
      <c r="CX293" s="144"/>
      <c r="CY293" s="144"/>
      <c r="CZ293" s="144"/>
      <c r="DA293" s="144"/>
      <c r="DB293" s="144"/>
      <c r="DC293" s="144"/>
      <c r="DD293" s="144"/>
      <c r="DE293" s="144"/>
      <c r="DF293" s="144"/>
      <c r="DG293" s="144"/>
      <c r="DH293" s="144"/>
      <c r="DI293" s="144"/>
      <c r="DJ293" s="144"/>
      <c r="DK293" s="144"/>
      <c r="DL293" s="144"/>
      <c r="DM293" s="144"/>
      <c r="DN293" s="144"/>
      <c r="DO293" s="144"/>
      <c r="DP293" s="144"/>
      <c r="DQ293" s="144"/>
      <c r="DR293" s="144"/>
      <c r="DS293" s="144"/>
      <c r="DT293" s="144"/>
      <c r="DU293" s="144"/>
      <c r="DV293" s="144"/>
      <c r="DW293" s="144"/>
      <c r="DX293" s="144"/>
      <c r="DY293" s="144"/>
      <c r="DZ293" s="144"/>
      <c r="EA293" s="144"/>
      <c r="EB293" s="144"/>
      <c r="EC293" s="144"/>
      <c r="ED293" s="144"/>
      <c r="EE293" s="144"/>
      <c r="EF293" s="144"/>
      <c r="EG293" s="144"/>
      <c r="EH293" s="144"/>
      <c r="EI293" s="144"/>
      <c r="EJ293" s="144"/>
      <c r="EK293" s="144"/>
      <c r="EL293" s="144"/>
      <c r="EM293" s="144"/>
      <c r="EN293" s="144"/>
      <c r="EO293" s="144"/>
      <c r="EP293" s="144"/>
      <c r="EQ293" s="144"/>
      <c r="ER293" s="144"/>
      <c r="ES293" s="144"/>
      <c r="ET293" s="144"/>
      <c r="EU293" s="144"/>
      <c r="EV293" s="144"/>
      <c r="EW293" s="144"/>
      <c r="EX293" s="144"/>
      <c r="EY293" s="144"/>
      <c r="EZ293" s="144"/>
      <c r="FA293" s="144"/>
      <c r="FB293" s="144"/>
      <c r="FC293" s="144"/>
      <c r="FD293" s="144"/>
      <c r="FE293" s="144"/>
      <c r="FF293" s="144"/>
      <c r="FG293" s="144"/>
      <c r="FH293" s="144"/>
      <c r="FI293" s="144"/>
      <c r="FJ293" s="144"/>
      <c r="FK293" s="144"/>
      <c r="FL293" s="144"/>
      <c r="FM293" s="144"/>
      <c r="FN293" s="144"/>
      <c r="FO293" s="144"/>
      <c r="FP293" s="144"/>
      <c r="FQ293" s="144"/>
      <c r="FR293" s="144"/>
      <c r="FS293" s="144"/>
      <c r="FT293" s="144"/>
      <c r="FU293" s="144"/>
      <c r="FV293" s="144"/>
      <c r="FW293" s="144"/>
      <c r="FX293" s="144"/>
      <c r="FY293" s="144"/>
      <c r="FZ293" s="144"/>
      <c r="GA293" s="144"/>
      <c r="GB293" s="144"/>
      <c r="GC293" s="144"/>
      <c r="GD293" s="144"/>
      <c r="GE293" s="144"/>
      <c r="GF293" s="144"/>
      <c r="GG293" s="144"/>
      <c r="GH293" s="144"/>
      <c r="GI293" s="144"/>
      <c r="GJ293" s="144"/>
      <c r="GK293" s="144"/>
      <c r="GL293" s="144"/>
      <c r="GM293" s="144"/>
      <c r="GN293" s="144"/>
      <c r="GO293" s="144"/>
      <c r="GP293" s="144"/>
      <c r="GQ293" s="144"/>
      <c r="GR293" s="144"/>
      <c r="GS293" s="144"/>
      <c r="GT293" s="144"/>
      <c r="GU293" s="144"/>
      <c r="GV293" s="144"/>
      <c r="GW293" s="144"/>
      <c r="GX293" s="144"/>
      <c r="GY293" s="144"/>
      <c r="GZ293" s="144"/>
      <c r="HA293" s="144"/>
      <c r="HB293" s="144"/>
      <c r="HC293" s="144"/>
      <c r="HD293" s="144"/>
      <c r="HE293" s="144"/>
      <c r="HF293" s="144"/>
      <c r="HG293" s="144"/>
      <c r="HH293" s="144"/>
      <c r="HI293" s="144"/>
      <c r="HJ293" s="144"/>
      <c r="HK293" s="144"/>
      <c r="HL293" s="144"/>
      <c r="HM293" s="144"/>
      <c r="HN293" s="144"/>
      <c r="HO293" s="144"/>
      <c r="HP293" s="144"/>
      <c r="HQ293" s="144"/>
      <c r="HR293" s="144"/>
      <c r="HS293" s="144"/>
      <c r="HT293" s="144"/>
      <c r="HU293" s="144"/>
      <c r="HV293" s="144"/>
      <c r="HW293" s="144"/>
      <c r="HX293" s="144"/>
      <c r="HY293" s="144"/>
      <c r="HZ293" s="144"/>
      <c r="IA293" s="144"/>
      <c r="IB293" s="144"/>
      <c r="IC293" s="144"/>
      <c r="ID293" s="144"/>
      <c r="IE293" s="144"/>
      <c r="IF293" s="144"/>
      <c r="IG293" s="144"/>
      <c r="IH293" s="144"/>
      <c r="II293" s="144"/>
      <c r="IJ293" s="144"/>
      <c r="IK293" s="144"/>
      <c r="IL293" s="144"/>
      <c r="IM293" s="144"/>
      <c r="IN293" s="144"/>
      <c r="IO293" s="144"/>
      <c r="IP293" s="144"/>
      <c r="IQ293" s="144"/>
      <c r="IR293" s="144"/>
      <c r="IS293" s="144"/>
      <c r="IT293" s="144"/>
      <c r="IU293" s="144"/>
      <c r="IV293" s="144"/>
    </row>
    <row r="294" spans="1:256">
      <c r="A294" s="75">
        <v>60</v>
      </c>
      <c r="B294" s="216" t="s">
        <v>1290</v>
      </c>
      <c r="C294" s="65" t="s">
        <v>1277</v>
      </c>
      <c r="D294" s="157" t="s">
        <v>1242</v>
      </c>
      <c r="E294" s="57">
        <v>1</v>
      </c>
      <c r="F294" s="75"/>
      <c r="G294" s="75"/>
      <c r="H294" s="75"/>
      <c r="I294" s="75"/>
      <c r="J294" s="75"/>
      <c r="K294" s="75"/>
      <c r="L294" s="75"/>
      <c r="M294" s="75"/>
      <c r="N294" s="197">
        <v>0.04</v>
      </c>
      <c r="O294" s="197">
        <v>0.03</v>
      </c>
      <c r="P294" s="197">
        <v>2.5000000000000001E-2</v>
      </c>
      <c r="Q294" s="200">
        <v>5</v>
      </c>
      <c r="R294" s="450">
        <f t="shared" si="6"/>
        <v>0.2</v>
      </c>
      <c r="S294" s="227"/>
      <c r="T294" s="144"/>
      <c r="U294" s="144"/>
      <c r="V294" s="144"/>
      <c r="W294" s="144"/>
      <c r="X294" s="144"/>
      <c r="Y294" s="144"/>
      <c r="Z294" s="144"/>
      <c r="AA294" s="144"/>
      <c r="AB294" s="144"/>
      <c r="AC294" s="144"/>
      <c r="AD294" s="144"/>
      <c r="AE294" s="144"/>
      <c r="AF294" s="144"/>
      <c r="AG294" s="144"/>
      <c r="AH294" s="144"/>
      <c r="AI294" s="144"/>
      <c r="AJ294" s="144"/>
      <c r="AK294" s="144"/>
      <c r="AL294" s="144"/>
      <c r="AM294" s="144"/>
      <c r="AN294" s="144"/>
      <c r="AO294" s="144"/>
      <c r="AP294" s="144"/>
      <c r="AQ294" s="144"/>
      <c r="AR294" s="144"/>
      <c r="AS294" s="144"/>
      <c r="AT294" s="144"/>
      <c r="AU294" s="144"/>
      <c r="AV294" s="144"/>
      <c r="AW294" s="144"/>
      <c r="AX294" s="144"/>
      <c r="AY294" s="144"/>
      <c r="AZ294" s="144"/>
      <c r="BA294" s="144"/>
      <c r="BB294" s="144"/>
      <c r="BC294" s="144"/>
      <c r="BD294" s="144"/>
      <c r="BE294" s="144"/>
      <c r="BF294" s="144"/>
      <c r="BG294" s="144"/>
      <c r="BH294" s="144"/>
      <c r="BI294" s="144"/>
      <c r="BJ294" s="144"/>
      <c r="BK294" s="144"/>
      <c r="BL294" s="144"/>
      <c r="BM294" s="144"/>
      <c r="BN294" s="144"/>
      <c r="BO294" s="144"/>
      <c r="BP294" s="144"/>
      <c r="BQ294" s="144"/>
      <c r="BR294" s="144"/>
      <c r="BS294" s="144"/>
      <c r="BT294" s="144"/>
      <c r="BU294" s="144"/>
      <c r="BV294" s="144"/>
      <c r="BW294" s="144"/>
      <c r="BX294" s="144"/>
      <c r="BY294" s="144"/>
      <c r="BZ294" s="144"/>
      <c r="CA294" s="144"/>
      <c r="CB294" s="144"/>
      <c r="CC294" s="144"/>
      <c r="CD294" s="144"/>
      <c r="CE294" s="144"/>
      <c r="CF294" s="144"/>
      <c r="CG294" s="144"/>
      <c r="CH294" s="144"/>
      <c r="CI294" s="144"/>
      <c r="CJ294" s="144"/>
      <c r="CK294" s="144"/>
      <c r="CL294" s="144"/>
      <c r="CM294" s="144"/>
      <c r="CN294" s="144"/>
      <c r="CO294" s="144"/>
      <c r="CP294" s="144"/>
      <c r="CQ294" s="144"/>
      <c r="CR294" s="144"/>
      <c r="CS294" s="144"/>
      <c r="CT294" s="144"/>
      <c r="CU294" s="144"/>
      <c r="CV294" s="144"/>
      <c r="CW294" s="144"/>
      <c r="CX294" s="144"/>
      <c r="CY294" s="144"/>
      <c r="CZ294" s="144"/>
      <c r="DA294" s="144"/>
      <c r="DB294" s="144"/>
      <c r="DC294" s="144"/>
      <c r="DD294" s="144"/>
      <c r="DE294" s="144"/>
      <c r="DF294" s="144"/>
      <c r="DG294" s="144"/>
      <c r="DH294" s="144"/>
      <c r="DI294" s="144"/>
      <c r="DJ294" s="144"/>
      <c r="DK294" s="144"/>
      <c r="DL294" s="144"/>
      <c r="DM294" s="144"/>
      <c r="DN294" s="144"/>
      <c r="DO294" s="144"/>
      <c r="DP294" s="144"/>
      <c r="DQ294" s="144"/>
      <c r="DR294" s="144"/>
      <c r="DS294" s="144"/>
      <c r="DT294" s="144"/>
      <c r="DU294" s="144"/>
      <c r="DV294" s="144"/>
      <c r="DW294" s="144"/>
      <c r="DX294" s="144"/>
      <c r="DY294" s="144"/>
      <c r="DZ294" s="144"/>
      <c r="EA294" s="144"/>
      <c r="EB294" s="144"/>
      <c r="EC294" s="144"/>
      <c r="ED294" s="144"/>
      <c r="EE294" s="144"/>
      <c r="EF294" s="144"/>
      <c r="EG294" s="144"/>
      <c r="EH294" s="144"/>
      <c r="EI294" s="144"/>
      <c r="EJ294" s="144"/>
      <c r="EK294" s="144"/>
      <c r="EL294" s="144"/>
      <c r="EM294" s="144"/>
      <c r="EN294" s="144"/>
      <c r="EO294" s="144"/>
      <c r="EP294" s="144"/>
      <c r="EQ294" s="144"/>
      <c r="ER294" s="144"/>
      <c r="ES294" s="144"/>
      <c r="ET294" s="144"/>
      <c r="EU294" s="144"/>
      <c r="EV294" s="144"/>
      <c r="EW294" s="144"/>
      <c r="EX294" s="144"/>
      <c r="EY294" s="144"/>
      <c r="EZ294" s="144"/>
      <c r="FA294" s="144"/>
      <c r="FB294" s="144"/>
      <c r="FC294" s="144"/>
      <c r="FD294" s="144"/>
      <c r="FE294" s="144"/>
      <c r="FF294" s="144"/>
      <c r="FG294" s="144"/>
      <c r="FH294" s="144"/>
      <c r="FI294" s="144"/>
      <c r="FJ294" s="144"/>
      <c r="FK294" s="144"/>
      <c r="FL294" s="144"/>
      <c r="FM294" s="144"/>
      <c r="FN294" s="144"/>
      <c r="FO294" s="144"/>
      <c r="FP294" s="144"/>
      <c r="FQ294" s="144"/>
      <c r="FR294" s="144"/>
      <c r="FS294" s="144"/>
      <c r="FT294" s="144"/>
      <c r="FU294" s="144"/>
      <c r="FV294" s="144"/>
      <c r="FW294" s="144"/>
      <c r="FX294" s="144"/>
      <c r="FY294" s="144"/>
      <c r="FZ294" s="144"/>
      <c r="GA294" s="144"/>
      <c r="GB294" s="144"/>
      <c r="GC294" s="144"/>
      <c r="GD294" s="144"/>
      <c r="GE294" s="144"/>
      <c r="GF294" s="144"/>
      <c r="GG294" s="144"/>
      <c r="GH294" s="144"/>
      <c r="GI294" s="144"/>
      <c r="GJ294" s="144"/>
      <c r="GK294" s="144"/>
      <c r="GL294" s="144"/>
      <c r="GM294" s="144"/>
      <c r="GN294" s="144"/>
      <c r="GO294" s="144"/>
      <c r="GP294" s="144"/>
      <c r="GQ294" s="144"/>
      <c r="GR294" s="144"/>
      <c r="GS294" s="144"/>
      <c r="GT294" s="144"/>
      <c r="GU294" s="144"/>
      <c r="GV294" s="144"/>
      <c r="GW294" s="144"/>
      <c r="GX294" s="144"/>
      <c r="GY294" s="144"/>
      <c r="GZ294" s="144"/>
      <c r="HA294" s="144"/>
      <c r="HB294" s="144"/>
      <c r="HC294" s="144"/>
      <c r="HD294" s="144"/>
      <c r="HE294" s="144"/>
      <c r="HF294" s="144"/>
      <c r="HG294" s="144"/>
      <c r="HH294" s="144"/>
      <c r="HI294" s="144"/>
      <c r="HJ294" s="144"/>
      <c r="HK294" s="144"/>
      <c r="HL294" s="144"/>
      <c r="HM294" s="144"/>
      <c r="HN294" s="144"/>
      <c r="HO294" s="144"/>
      <c r="HP294" s="144"/>
      <c r="HQ294" s="144"/>
      <c r="HR294" s="144"/>
      <c r="HS294" s="144"/>
      <c r="HT294" s="144"/>
      <c r="HU294" s="144"/>
      <c r="HV294" s="144"/>
      <c r="HW294" s="144"/>
      <c r="HX294" s="144"/>
      <c r="HY294" s="144"/>
      <c r="HZ294" s="144"/>
      <c r="IA294" s="144"/>
      <c r="IB294" s="144"/>
      <c r="IC294" s="144"/>
      <c r="ID294" s="144"/>
      <c r="IE294" s="144"/>
      <c r="IF294" s="144"/>
      <c r="IG294" s="144"/>
      <c r="IH294" s="144"/>
      <c r="II294" s="144"/>
      <c r="IJ294" s="144"/>
      <c r="IK294" s="144"/>
      <c r="IL294" s="144"/>
      <c r="IM294" s="144"/>
      <c r="IN294" s="144"/>
      <c r="IO294" s="144"/>
      <c r="IP294" s="144"/>
      <c r="IQ294" s="144"/>
      <c r="IR294" s="144"/>
      <c r="IS294" s="144"/>
      <c r="IT294" s="144"/>
      <c r="IU294" s="144"/>
      <c r="IV294" s="144"/>
    </row>
    <row r="295" spans="1:256">
      <c r="A295" s="75">
        <v>61</v>
      </c>
      <c r="B295" s="216" t="s">
        <v>1291</v>
      </c>
      <c r="C295" s="65" t="s">
        <v>1277</v>
      </c>
      <c r="D295" s="157" t="s">
        <v>1242</v>
      </c>
      <c r="E295" s="57">
        <v>1</v>
      </c>
      <c r="F295" s="75"/>
      <c r="G295" s="75"/>
      <c r="H295" s="75"/>
      <c r="I295" s="75"/>
      <c r="J295" s="75"/>
      <c r="K295" s="75"/>
      <c r="L295" s="75"/>
      <c r="M295" s="75"/>
      <c r="N295" s="197">
        <v>0.04</v>
      </c>
      <c r="O295" s="197">
        <v>0.03</v>
      </c>
      <c r="P295" s="197">
        <v>2.5000000000000001E-2</v>
      </c>
      <c r="Q295" s="200">
        <v>5</v>
      </c>
      <c r="R295" s="450">
        <f t="shared" si="6"/>
        <v>0.2</v>
      </c>
      <c r="S295" s="227"/>
      <c r="T295" s="144"/>
      <c r="U295" s="144"/>
      <c r="V295" s="144"/>
      <c r="W295" s="144"/>
      <c r="X295" s="144"/>
      <c r="Y295" s="144"/>
      <c r="Z295" s="144"/>
      <c r="AA295" s="144"/>
      <c r="AB295" s="144"/>
      <c r="AC295" s="144"/>
      <c r="AD295" s="144"/>
      <c r="AE295" s="144"/>
      <c r="AF295" s="144"/>
      <c r="AG295" s="144"/>
      <c r="AH295" s="144"/>
      <c r="AI295" s="144"/>
      <c r="AJ295" s="144"/>
      <c r="AK295" s="144"/>
      <c r="AL295" s="144"/>
      <c r="AM295" s="144"/>
      <c r="AN295" s="144"/>
      <c r="AO295" s="144"/>
      <c r="AP295" s="144"/>
      <c r="AQ295" s="144"/>
      <c r="AR295" s="144"/>
      <c r="AS295" s="144"/>
      <c r="AT295" s="144"/>
      <c r="AU295" s="144"/>
      <c r="AV295" s="144"/>
      <c r="AW295" s="144"/>
      <c r="AX295" s="144"/>
      <c r="AY295" s="144"/>
      <c r="AZ295" s="144"/>
      <c r="BA295" s="144"/>
      <c r="BB295" s="144"/>
      <c r="BC295" s="144"/>
      <c r="BD295" s="144"/>
      <c r="BE295" s="144"/>
      <c r="BF295" s="144"/>
      <c r="BG295" s="144"/>
      <c r="BH295" s="144"/>
      <c r="BI295" s="144"/>
      <c r="BJ295" s="144"/>
      <c r="BK295" s="144"/>
      <c r="BL295" s="144"/>
      <c r="BM295" s="144"/>
      <c r="BN295" s="144"/>
      <c r="BO295" s="144"/>
      <c r="BP295" s="144"/>
      <c r="BQ295" s="144"/>
      <c r="BR295" s="144"/>
      <c r="BS295" s="144"/>
      <c r="BT295" s="144"/>
      <c r="BU295" s="144"/>
      <c r="BV295" s="144"/>
      <c r="BW295" s="144"/>
      <c r="BX295" s="144"/>
      <c r="BY295" s="144"/>
      <c r="BZ295" s="144"/>
      <c r="CA295" s="144"/>
      <c r="CB295" s="144"/>
      <c r="CC295" s="144"/>
      <c r="CD295" s="144"/>
      <c r="CE295" s="144"/>
      <c r="CF295" s="144"/>
      <c r="CG295" s="144"/>
      <c r="CH295" s="144"/>
      <c r="CI295" s="144"/>
      <c r="CJ295" s="144"/>
      <c r="CK295" s="144"/>
      <c r="CL295" s="144"/>
      <c r="CM295" s="144"/>
      <c r="CN295" s="144"/>
      <c r="CO295" s="144"/>
      <c r="CP295" s="144"/>
      <c r="CQ295" s="144"/>
      <c r="CR295" s="144"/>
      <c r="CS295" s="144"/>
      <c r="CT295" s="144"/>
      <c r="CU295" s="144"/>
      <c r="CV295" s="144"/>
      <c r="CW295" s="144"/>
      <c r="CX295" s="144"/>
      <c r="CY295" s="144"/>
      <c r="CZ295" s="144"/>
      <c r="DA295" s="144"/>
      <c r="DB295" s="144"/>
      <c r="DC295" s="144"/>
      <c r="DD295" s="144"/>
      <c r="DE295" s="144"/>
      <c r="DF295" s="144"/>
      <c r="DG295" s="144"/>
      <c r="DH295" s="144"/>
      <c r="DI295" s="144"/>
      <c r="DJ295" s="144"/>
      <c r="DK295" s="144"/>
      <c r="DL295" s="144"/>
      <c r="DM295" s="144"/>
      <c r="DN295" s="144"/>
      <c r="DO295" s="144"/>
      <c r="DP295" s="144"/>
      <c r="DQ295" s="144"/>
      <c r="DR295" s="144"/>
      <c r="DS295" s="144"/>
      <c r="DT295" s="144"/>
      <c r="DU295" s="144"/>
      <c r="DV295" s="144"/>
      <c r="DW295" s="144"/>
      <c r="DX295" s="144"/>
      <c r="DY295" s="144"/>
      <c r="DZ295" s="144"/>
      <c r="EA295" s="144"/>
      <c r="EB295" s="144"/>
      <c r="EC295" s="144"/>
      <c r="ED295" s="144"/>
      <c r="EE295" s="144"/>
      <c r="EF295" s="144"/>
      <c r="EG295" s="144"/>
      <c r="EH295" s="144"/>
      <c r="EI295" s="144"/>
      <c r="EJ295" s="144"/>
      <c r="EK295" s="144"/>
      <c r="EL295" s="144"/>
      <c r="EM295" s="144"/>
      <c r="EN295" s="144"/>
      <c r="EO295" s="144"/>
      <c r="EP295" s="144"/>
      <c r="EQ295" s="144"/>
      <c r="ER295" s="144"/>
      <c r="ES295" s="144"/>
      <c r="ET295" s="144"/>
      <c r="EU295" s="144"/>
      <c r="EV295" s="144"/>
      <c r="EW295" s="144"/>
      <c r="EX295" s="144"/>
      <c r="EY295" s="144"/>
      <c r="EZ295" s="144"/>
      <c r="FA295" s="144"/>
      <c r="FB295" s="144"/>
      <c r="FC295" s="144"/>
      <c r="FD295" s="144"/>
      <c r="FE295" s="144"/>
      <c r="FF295" s="144"/>
      <c r="FG295" s="144"/>
      <c r="FH295" s="144"/>
      <c r="FI295" s="144"/>
      <c r="FJ295" s="144"/>
      <c r="FK295" s="144"/>
      <c r="FL295" s="144"/>
      <c r="FM295" s="144"/>
      <c r="FN295" s="144"/>
      <c r="FO295" s="144"/>
      <c r="FP295" s="144"/>
      <c r="FQ295" s="144"/>
      <c r="FR295" s="144"/>
      <c r="FS295" s="144"/>
      <c r="FT295" s="144"/>
      <c r="FU295" s="144"/>
      <c r="FV295" s="144"/>
      <c r="FW295" s="144"/>
      <c r="FX295" s="144"/>
      <c r="FY295" s="144"/>
      <c r="FZ295" s="144"/>
      <c r="GA295" s="144"/>
      <c r="GB295" s="144"/>
      <c r="GC295" s="144"/>
      <c r="GD295" s="144"/>
      <c r="GE295" s="144"/>
      <c r="GF295" s="144"/>
      <c r="GG295" s="144"/>
      <c r="GH295" s="144"/>
      <c r="GI295" s="144"/>
      <c r="GJ295" s="144"/>
      <c r="GK295" s="144"/>
      <c r="GL295" s="144"/>
      <c r="GM295" s="144"/>
      <c r="GN295" s="144"/>
      <c r="GO295" s="144"/>
      <c r="GP295" s="144"/>
      <c r="GQ295" s="144"/>
      <c r="GR295" s="144"/>
      <c r="GS295" s="144"/>
      <c r="GT295" s="144"/>
      <c r="GU295" s="144"/>
      <c r="GV295" s="144"/>
      <c r="GW295" s="144"/>
      <c r="GX295" s="144"/>
      <c r="GY295" s="144"/>
      <c r="GZ295" s="144"/>
      <c r="HA295" s="144"/>
      <c r="HB295" s="144"/>
      <c r="HC295" s="144"/>
      <c r="HD295" s="144"/>
      <c r="HE295" s="144"/>
      <c r="HF295" s="144"/>
      <c r="HG295" s="144"/>
      <c r="HH295" s="144"/>
      <c r="HI295" s="144"/>
      <c r="HJ295" s="144"/>
      <c r="HK295" s="144"/>
      <c r="HL295" s="144"/>
      <c r="HM295" s="144"/>
      <c r="HN295" s="144"/>
      <c r="HO295" s="144"/>
      <c r="HP295" s="144"/>
      <c r="HQ295" s="144"/>
      <c r="HR295" s="144"/>
      <c r="HS295" s="144"/>
      <c r="HT295" s="144"/>
      <c r="HU295" s="144"/>
      <c r="HV295" s="144"/>
      <c r="HW295" s="144"/>
      <c r="HX295" s="144"/>
      <c r="HY295" s="144"/>
      <c r="HZ295" s="144"/>
      <c r="IA295" s="144"/>
      <c r="IB295" s="144"/>
      <c r="IC295" s="144"/>
      <c r="ID295" s="144"/>
      <c r="IE295" s="144"/>
      <c r="IF295" s="144"/>
      <c r="IG295" s="144"/>
      <c r="IH295" s="144"/>
      <c r="II295" s="144"/>
      <c r="IJ295" s="144"/>
      <c r="IK295" s="144"/>
      <c r="IL295" s="144"/>
      <c r="IM295" s="144"/>
      <c r="IN295" s="144"/>
      <c r="IO295" s="144"/>
      <c r="IP295" s="144"/>
      <c r="IQ295" s="144"/>
      <c r="IR295" s="144"/>
      <c r="IS295" s="144"/>
      <c r="IT295" s="144"/>
      <c r="IU295" s="144"/>
      <c r="IV295" s="144"/>
    </row>
    <row r="296" spans="1:256">
      <c r="A296" s="75">
        <v>62</v>
      </c>
      <c r="B296" s="216" t="s">
        <v>1292</v>
      </c>
      <c r="C296" s="65" t="s">
        <v>1277</v>
      </c>
      <c r="D296" s="157" t="s">
        <v>1242</v>
      </c>
      <c r="E296" s="57"/>
      <c r="F296" s="75"/>
      <c r="G296" s="75">
        <v>1</v>
      </c>
      <c r="H296" s="75"/>
      <c r="I296" s="75"/>
      <c r="J296" s="75"/>
      <c r="K296" s="75"/>
      <c r="L296" s="75"/>
      <c r="M296" s="75"/>
      <c r="N296" s="197">
        <v>0.04</v>
      </c>
      <c r="O296" s="197">
        <v>0.03</v>
      </c>
      <c r="P296" s="197">
        <v>2.5000000000000001E-2</v>
      </c>
      <c r="Q296" s="200">
        <v>5</v>
      </c>
      <c r="R296" s="450">
        <f t="shared" si="6"/>
        <v>0.125</v>
      </c>
      <c r="S296" s="227"/>
      <c r="T296" s="144"/>
      <c r="U296" s="144"/>
      <c r="V296" s="144"/>
      <c r="W296" s="144"/>
      <c r="X296" s="144"/>
      <c r="Y296" s="144"/>
      <c r="Z296" s="144"/>
      <c r="AA296" s="144"/>
      <c r="AB296" s="144"/>
      <c r="AC296" s="144"/>
      <c r="AD296" s="144"/>
      <c r="AE296" s="144"/>
      <c r="AF296" s="144"/>
      <c r="AG296" s="144"/>
      <c r="AH296" s="144"/>
      <c r="AI296" s="144"/>
      <c r="AJ296" s="144"/>
      <c r="AK296" s="144"/>
      <c r="AL296" s="144"/>
      <c r="AM296" s="144"/>
      <c r="AN296" s="144"/>
      <c r="AO296" s="144"/>
      <c r="AP296" s="144"/>
      <c r="AQ296" s="144"/>
      <c r="AR296" s="144"/>
      <c r="AS296" s="144"/>
      <c r="AT296" s="144"/>
      <c r="AU296" s="144"/>
      <c r="AV296" s="144"/>
      <c r="AW296" s="144"/>
      <c r="AX296" s="144"/>
      <c r="AY296" s="144"/>
      <c r="AZ296" s="144"/>
      <c r="BA296" s="144"/>
      <c r="BB296" s="144"/>
      <c r="BC296" s="144"/>
      <c r="BD296" s="144"/>
      <c r="BE296" s="144"/>
      <c r="BF296" s="144"/>
      <c r="BG296" s="144"/>
      <c r="BH296" s="144"/>
      <c r="BI296" s="144"/>
      <c r="BJ296" s="144"/>
      <c r="BK296" s="144"/>
      <c r="BL296" s="144"/>
      <c r="BM296" s="144"/>
      <c r="BN296" s="144"/>
      <c r="BO296" s="144"/>
      <c r="BP296" s="144"/>
      <c r="BQ296" s="144"/>
      <c r="BR296" s="144"/>
      <c r="BS296" s="144"/>
      <c r="BT296" s="144"/>
      <c r="BU296" s="144"/>
      <c r="BV296" s="144"/>
      <c r="BW296" s="144"/>
      <c r="BX296" s="144"/>
      <c r="BY296" s="144"/>
      <c r="BZ296" s="144"/>
      <c r="CA296" s="144"/>
      <c r="CB296" s="144"/>
      <c r="CC296" s="144"/>
      <c r="CD296" s="144"/>
      <c r="CE296" s="144"/>
      <c r="CF296" s="144"/>
      <c r="CG296" s="144"/>
      <c r="CH296" s="144"/>
      <c r="CI296" s="144"/>
      <c r="CJ296" s="144"/>
      <c r="CK296" s="144"/>
      <c r="CL296" s="144"/>
      <c r="CM296" s="144"/>
      <c r="CN296" s="144"/>
      <c r="CO296" s="144"/>
      <c r="CP296" s="144"/>
      <c r="CQ296" s="144"/>
      <c r="CR296" s="144"/>
      <c r="CS296" s="144"/>
      <c r="CT296" s="144"/>
      <c r="CU296" s="144"/>
      <c r="CV296" s="144"/>
      <c r="CW296" s="144"/>
      <c r="CX296" s="144"/>
      <c r="CY296" s="144"/>
      <c r="CZ296" s="144"/>
      <c r="DA296" s="144"/>
      <c r="DB296" s="144"/>
      <c r="DC296" s="144"/>
      <c r="DD296" s="144"/>
      <c r="DE296" s="144"/>
      <c r="DF296" s="144"/>
      <c r="DG296" s="144"/>
      <c r="DH296" s="144"/>
      <c r="DI296" s="144"/>
      <c r="DJ296" s="144"/>
      <c r="DK296" s="144"/>
      <c r="DL296" s="144"/>
      <c r="DM296" s="144"/>
      <c r="DN296" s="144"/>
      <c r="DO296" s="144"/>
      <c r="DP296" s="144"/>
      <c r="DQ296" s="144"/>
      <c r="DR296" s="144"/>
      <c r="DS296" s="144"/>
      <c r="DT296" s="144"/>
      <c r="DU296" s="144"/>
      <c r="DV296" s="144"/>
      <c r="DW296" s="144"/>
      <c r="DX296" s="144"/>
      <c r="DY296" s="144"/>
      <c r="DZ296" s="144"/>
      <c r="EA296" s="144"/>
      <c r="EB296" s="144"/>
      <c r="EC296" s="144"/>
      <c r="ED296" s="144"/>
      <c r="EE296" s="144"/>
      <c r="EF296" s="144"/>
      <c r="EG296" s="144"/>
      <c r="EH296" s="144"/>
      <c r="EI296" s="144"/>
      <c r="EJ296" s="144"/>
      <c r="EK296" s="144"/>
      <c r="EL296" s="144"/>
      <c r="EM296" s="144"/>
      <c r="EN296" s="144"/>
      <c r="EO296" s="144"/>
      <c r="EP296" s="144"/>
      <c r="EQ296" s="144"/>
      <c r="ER296" s="144"/>
      <c r="ES296" s="144"/>
      <c r="ET296" s="144"/>
      <c r="EU296" s="144"/>
      <c r="EV296" s="144"/>
      <c r="EW296" s="144"/>
      <c r="EX296" s="144"/>
      <c r="EY296" s="144"/>
      <c r="EZ296" s="144"/>
      <c r="FA296" s="144"/>
      <c r="FB296" s="144"/>
      <c r="FC296" s="144"/>
      <c r="FD296" s="144"/>
      <c r="FE296" s="144"/>
      <c r="FF296" s="144"/>
      <c r="FG296" s="144"/>
      <c r="FH296" s="144"/>
      <c r="FI296" s="144"/>
      <c r="FJ296" s="144"/>
      <c r="FK296" s="144"/>
      <c r="FL296" s="144"/>
      <c r="FM296" s="144"/>
      <c r="FN296" s="144"/>
      <c r="FO296" s="144"/>
      <c r="FP296" s="144"/>
      <c r="FQ296" s="144"/>
      <c r="FR296" s="144"/>
      <c r="FS296" s="144"/>
      <c r="FT296" s="144"/>
      <c r="FU296" s="144"/>
      <c r="FV296" s="144"/>
      <c r="FW296" s="144"/>
      <c r="FX296" s="144"/>
      <c r="FY296" s="144"/>
      <c r="FZ296" s="144"/>
      <c r="GA296" s="144"/>
      <c r="GB296" s="144"/>
      <c r="GC296" s="144"/>
      <c r="GD296" s="144"/>
      <c r="GE296" s="144"/>
      <c r="GF296" s="144"/>
      <c r="GG296" s="144"/>
      <c r="GH296" s="144"/>
      <c r="GI296" s="144"/>
      <c r="GJ296" s="144"/>
      <c r="GK296" s="144"/>
      <c r="GL296" s="144"/>
      <c r="GM296" s="144"/>
      <c r="GN296" s="144"/>
      <c r="GO296" s="144"/>
      <c r="GP296" s="144"/>
      <c r="GQ296" s="144"/>
      <c r="GR296" s="144"/>
      <c r="GS296" s="144"/>
      <c r="GT296" s="144"/>
      <c r="GU296" s="144"/>
      <c r="GV296" s="144"/>
      <c r="GW296" s="144"/>
      <c r="GX296" s="144"/>
      <c r="GY296" s="144"/>
      <c r="GZ296" s="144"/>
      <c r="HA296" s="144"/>
      <c r="HB296" s="144"/>
      <c r="HC296" s="144"/>
      <c r="HD296" s="144"/>
      <c r="HE296" s="144"/>
      <c r="HF296" s="144"/>
      <c r="HG296" s="144"/>
      <c r="HH296" s="144"/>
      <c r="HI296" s="144"/>
      <c r="HJ296" s="144"/>
      <c r="HK296" s="144"/>
      <c r="HL296" s="144"/>
      <c r="HM296" s="144"/>
      <c r="HN296" s="144"/>
      <c r="HO296" s="144"/>
      <c r="HP296" s="144"/>
      <c r="HQ296" s="144"/>
      <c r="HR296" s="144"/>
      <c r="HS296" s="144"/>
      <c r="HT296" s="144"/>
      <c r="HU296" s="144"/>
      <c r="HV296" s="144"/>
      <c r="HW296" s="144"/>
      <c r="HX296" s="144"/>
      <c r="HY296" s="144"/>
      <c r="HZ296" s="144"/>
      <c r="IA296" s="144"/>
      <c r="IB296" s="144"/>
      <c r="IC296" s="144"/>
      <c r="ID296" s="144"/>
      <c r="IE296" s="144"/>
      <c r="IF296" s="144"/>
      <c r="IG296" s="144"/>
      <c r="IH296" s="144"/>
      <c r="II296" s="144"/>
      <c r="IJ296" s="144"/>
      <c r="IK296" s="144"/>
      <c r="IL296" s="144"/>
      <c r="IM296" s="144"/>
      <c r="IN296" s="144"/>
      <c r="IO296" s="144"/>
      <c r="IP296" s="144"/>
      <c r="IQ296" s="144"/>
      <c r="IR296" s="144"/>
      <c r="IS296" s="144"/>
      <c r="IT296" s="144"/>
      <c r="IU296" s="144"/>
      <c r="IV296" s="144"/>
    </row>
    <row r="297" spans="1:256">
      <c r="A297" s="75">
        <v>63</v>
      </c>
      <c r="B297" s="216" t="s">
        <v>1293</v>
      </c>
      <c r="C297" s="65" t="s">
        <v>1277</v>
      </c>
      <c r="D297" s="157" t="s">
        <v>1242</v>
      </c>
      <c r="E297" s="57">
        <v>1</v>
      </c>
      <c r="F297" s="75"/>
      <c r="G297" s="75"/>
      <c r="H297" s="75"/>
      <c r="I297" s="75"/>
      <c r="J297" s="75"/>
      <c r="K297" s="75"/>
      <c r="L297" s="75"/>
      <c r="M297" s="75"/>
      <c r="N297" s="197">
        <v>0.04</v>
      </c>
      <c r="O297" s="197">
        <v>0.03</v>
      </c>
      <c r="P297" s="197">
        <v>2.5000000000000001E-2</v>
      </c>
      <c r="Q297" s="200">
        <v>5</v>
      </c>
      <c r="R297" s="450">
        <f t="shared" si="6"/>
        <v>0.2</v>
      </c>
      <c r="S297" s="227"/>
      <c r="T297" s="144"/>
      <c r="U297" s="144"/>
      <c r="V297" s="144"/>
      <c r="W297" s="144"/>
      <c r="X297" s="144"/>
      <c r="Y297" s="144"/>
      <c r="Z297" s="144"/>
      <c r="AA297" s="144"/>
      <c r="AB297" s="144"/>
      <c r="AC297" s="144"/>
      <c r="AD297" s="144"/>
      <c r="AE297" s="144"/>
      <c r="AF297" s="144"/>
      <c r="AG297" s="144"/>
      <c r="AH297" s="144"/>
      <c r="AI297" s="144"/>
      <c r="AJ297" s="144"/>
      <c r="AK297" s="144"/>
      <c r="AL297" s="144"/>
      <c r="AM297" s="144"/>
      <c r="AN297" s="144"/>
      <c r="AO297" s="144"/>
      <c r="AP297" s="144"/>
      <c r="AQ297" s="144"/>
      <c r="AR297" s="144"/>
      <c r="AS297" s="144"/>
      <c r="AT297" s="144"/>
      <c r="AU297" s="144"/>
      <c r="AV297" s="144"/>
      <c r="AW297" s="144"/>
      <c r="AX297" s="144"/>
      <c r="AY297" s="144"/>
      <c r="AZ297" s="144"/>
      <c r="BA297" s="144"/>
      <c r="BB297" s="144"/>
      <c r="BC297" s="144"/>
      <c r="BD297" s="144"/>
      <c r="BE297" s="144"/>
      <c r="BF297" s="144"/>
      <c r="BG297" s="144"/>
      <c r="BH297" s="144"/>
      <c r="BI297" s="144"/>
      <c r="BJ297" s="144"/>
      <c r="BK297" s="144"/>
      <c r="BL297" s="144"/>
      <c r="BM297" s="144"/>
      <c r="BN297" s="144"/>
      <c r="BO297" s="144"/>
      <c r="BP297" s="144"/>
      <c r="BQ297" s="144"/>
      <c r="BR297" s="144"/>
      <c r="BS297" s="144"/>
      <c r="BT297" s="144"/>
      <c r="BU297" s="144"/>
      <c r="BV297" s="144"/>
      <c r="BW297" s="144"/>
      <c r="BX297" s="144"/>
      <c r="BY297" s="144"/>
      <c r="BZ297" s="144"/>
      <c r="CA297" s="144"/>
      <c r="CB297" s="144"/>
      <c r="CC297" s="144"/>
      <c r="CD297" s="144"/>
      <c r="CE297" s="144"/>
      <c r="CF297" s="144"/>
      <c r="CG297" s="144"/>
      <c r="CH297" s="144"/>
      <c r="CI297" s="144"/>
      <c r="CJ297" s="144"/>
      <c r="CK297" s="144"/>
      <c r="CL297" s="144"/>
      <c r="CM297" s="144"/>
      <c r="CN297" s="144"/>
      <c r="CO297" s="144"/>
      <c r="CP297" s="144"/>
      <c r="CQ297" s="144"/>
      <c r="CR297" s="144"/>
      <c r="CS297" s="144"/>
      <c r="CT297" s="144"/>
      <c r="CU297" s="144"/>
      <c r="CV297" s="144"/>
      <c r="CW297" s="144"/>
      <c r="CX297" s="144"/>
      <c r="CY297" s="144"/>
      <c r="CZ297" s="144"/>
      <c r="DA297" s="144"/>
      <c r="DB297" s="144"/>
      <c r="DC297" s="144"/>
      <c r="DD297" s="144"/>
      <c r="DE297" s="144"/>
      <c r="DF297" s="144"/>
      <c r="DG297" s="144"/>
      <c r="DH297" s="144"/>
      <c r="DI297" s="144"/>
      <c r="DJ297" s="144"/>
      <c r="DK297" s="144"/>
      <c r="DL297" s="144"/>
      <c r="DM297" s="144"/>
      <c r="DN297" s="144"/>
      <c r="DO297" s="144"/>
      <c r="DP297" s="144"/>
      <c r="DQ297" s="144"/>
      <c r="DR297" s="144"/>
      <c r="DS297" s="144"/>
      <c r="DT297" s="144"/>
      <c r="DU297" s="144"/>
      <c r="DV297" s="144"/>
      <c r="DW297" s="144"/>
      <c r="DX297" s="144"/>
      <c r="DY297" s="144"/>
      <c r="DZ297" s="144"/>
      <c r="EA297" s="144"/>
      <c r="EB297" s="144"/>
      <c r="EC297" s="144"/>
      <c r="ED297" s="144"/>
      <c r="EE297" s="144"/>
      <c r="EF297" s="144"/>
      <c r="EG297" s="144"/>
      <c r="EH297" s="144"/>
      <c r="EI297" s="144"/>
      <c r="EJ297" s="144"/>
      <c r="EK297" s="144"/>
      <c r="EL297" s="144"/>
      <c r="EM297" s="144"/>
      <c r="EN297" s="144"/>
      <c r="EO297" s="144"/>
      <c r="EP297" s="144"/>
      <c r="EQ297" s="144"/>
      <c r="ER297" s="144"/>
      <c r="ES297" s="144"/>
      <c r="ET297" s="144"/>
      <c r="EU297" s="144"/>
      <c r="EV297" s="144"/>
      <c r="EW297" s="144"/>
      <c r="EX297" s="144"/>
      <c r="EY297" s="144"/>
      <c r="EZ297" s="144"/>
      <c r="FA297" s="144"/>
      <c r="FB297" s="144"/>
      <c r="FC297" s="144"/>
      <c r="FD297" s="144"/>
      <c r="FE297" s="144"/>
      <c r="FF297" s="144"/>
      <c r="FG297" s="144"/>
      <c r="FH297" s="144"/>
      <c r="FI297" s="144"/>
      <c r="FJ297" s="144"/>
      <c r="FK297" s="144"/>
      <c r="FL297" s="144"/>
      <c r="FM297" s="144"/>
      <c r="FN297" s="144"/>
      <c r="FO297" s="144"/>
      <c r="FP297" s="144"/>
      <c r="FQ297" s="144"/>
      <c r="FR297" s="144"/>
      <c r="FS297" s="144"/>
      <c r="FT297" s="144"/>
      <c r="FU297" s="144"/>
      <c r="FV297" s="144"/>
      <c r="FW297" s="144"/>
      <c r="FX297" s="144"/>
      <c r="FY297" s="144"/>
      <c r="FZ297" s="144"/>
      <c r="GA297" s="144"/>
      <c r="GB297" s="144"/>
      <c r="GC297" s="144"/>
      <c r="GD297" s="144"/>
      <c r="GE297" s="144"/>
      <c r="GF297" s="144"/>
      <c r="GG297" s="144"/>
      <c r="GH297" s="144"/>
      <c r="GI297" s="144"/>
      <c r="GJ297" s="144"/>
      <c r="GK297" s="144"/>
      <c r="GL297" s="144"/>
      <c r="GM297" s="144"/>
      <c r="GN297" s="144"/>
      <c r="GO297" s="144"/>
      <c r="GP297" s="144"/>
      <c r="GQ297" s="144"/>
      <c r="GR297" s="144"/>
      <c r="GS297" s="144"/>
      <c r="GT297" s="144"/>
      <c r="GU297" s="144"/>
      <c r="GV297" s="144"/>
      <c r="GW297" s="144"/>
      <c r="GX297" s="144"/>
      <c r="GY297" s="144"/>
      <c r="GZ297" s="144"/>
      <c r="HA297" s="144"/>
      <c r="HB297" s="144"/>
      <c r="HC297" s="144"/>
      <c r="HD297" s="144"/>
      <c r="HE297" s="144"/>
      <c r="HF297" s="144"/>
      <c r="HG297" s="144"/>
      <c r="HH297" s="144"/>
      <c r="HI297" s="144"/>
      <c r="HJ297" s="144"/>
      <c r="HK297" s="144"/>
      <c r="HL297" s="144"/>
      <c r="HM297" s="144"/>
      <c r="HN297" s="144"/>
      <c r="HO297" s="144"/>
      <c r="HP297" s="144"/>
      <c r="HQ297" s="144"/>
      <c r="HR297" s="144"/>
      <c r="HS297" s="144"/>
      <c r="HT297" s="144"/>
      <c r="HU297" s="144"/>
      <c r="HV297" s="144"/>
      <c r="HW297" s="144"/>
      <c r="HX297" s="144"/>
      <c r="HY297" s="144"/>
      <c r="HZ297" s="144"/>
      <c r="IA297" s="144"/>
      <c r="IB297" s="144"/>
      <c r="IC297" s="144"/>
      <c r="ID297" s="144"/>
      <c r="IE297" s="144"/>
      <c r="IF297" s="144"/>
      <c r="IG297" s="144"/>
      <c r="IH297" s="144"/>
      <c r="II297" s="144"/>
      <c r="IJ297" s="144"/>
      <c r="IK297" s="144"/>
      <c r="IL297" s="144"/>
      <c r="IM297" s="144"/>
      <c r="IN297" s="144"/>
      <c r="IO297" s="144"/>
      <c r="IP297" s="144"/>
      <c r="IQ297" s="144"/>
      <c r="IR297" s="144"/>
      <c r="IS297" s="144"/>
      <c r="IT297" s="144"/>
      <c r="IU297" s="144"/>
      <c r="IV297" s="144"/>
    </row>
    <row r="298" spans="1:256">
      <c r="A298" s="75">
        <v>64</v>
      </c>
      <c r="B298" s="216" t="s">
        <v>1177</v>
      </c>
      <c r="C298" s="65" t="s">
        <v>1277</v>
      </c>
      <c r="D298" s="157" t="s">
        <v>1242</v>
      </c>
      <c r="E298" s="57">
        <v>1</v>
      </c>
      <c r="F298" s="75"/>
      <c r="G298" s="75"/>
      <c r="H298" s="75"/>
      <c r="I298" s="75"/>
      <c r="J298" s="75"/>
      <c r="K298" s="75"/>
      <c r="L298" s="75"/>
      <c r="M298" s="75"/>
      <c r="N298" s="197">
        <v>0.04</v>
      </c>
      <c r="O298" s="197">
        <v>0.03</v>
      </c>
      <c r="P298" s="197">
        <v>2.5000000000000001E-2</v>
      </c>
      <c r="Q298" s="200">
        <v>5</v>
      </c>
      <c r="R298" s="450">
        <f t="shared" si="6"/>
        <v>0.2</v>
      </c>
      <c r="S298" s="227"/>
      <c r="T298" s="144"/>
      <c r="U298" s="144"/>
      <c r="V298" s="144"/>
      <c r="W298" s="144"/>
      <c r="X298" s="144"/>
      <c r="Y298" s="144"/>
      <c r="Z298" s="144"/>
      <c r="AA298" s="144"/>
      <c r="AB298" s="144"/>
      <c r="AC298" s="144"/>
      <c r="AD298" s="144"/>
      <c r="AE298" s="144"/>
      <c r="AF298" s="144"/>
      <c r="AG298" s="144"/>
      <c r="AH298" s="144"/>
      <c r="AI298" s="144"/>
      <c r="AJ298" s="144"/>
      <c r="AK298" s="144"/>
      <c r="AL298" s="144"/>
      <c r="AM298" s="144"/>
      <c r="AN298" s="144"/>
      <c r="AO298" s="144"/>
      <c r="AP298" s="144"/>
      <c r="AQ298" s="144"/>
      <c r="AR298" s="144"/>
      <c r="AS298" s="144"/>
      <c r="AT298" s="144"/>
      <c r="AU298" s="144"/>
      <c r="AV298" s="144"/>
      <c r="AW298" s="144"/>
      <c r="AX298" s="144"/>
      <c r="AY298" s="144"/>
      <c r="AZ298" s="144"/>
      <c r="BA298" s="144"/>
      <c r="BB298" s="144"/>
      <c r="BC298" s="144"/>
      <c r="BD298" s="144"/>
      <c r="BE298" s="144"/>
      <c r="BF298" s="144"/>
      <c r="BG298" s="144"/>
      <c r="BH298" s="144"/>
      <c r="BI298" s="144"/>
      <c r="BJ298" s="144"/>
      <c r="BK298" s="144"/>
      <c r="BL298" s="144"/>
      <c r="BM298" s="144"/>
      <c r="BN298" s="144"/>
      <c r="BO298" s="144"/>
      <c r="BP298" s="144"/>
      <c r="BQ298" s="144"/>
      <c r="BR298" s="144"/>
      <c r="BS298" s="144"/>
      <c r="BT298" s="144"/>
      <c r="BU298" s="144"/>
      <c r="BV298" s="144"/>
      <c r="BW298" s="144"/>
      <c r="BX298" s="144"/>
      <c r="BY298" s="144"/>
      <c r="BZ298" s="144"/>
      <c r="CA298" s="144"/>
      <c r="CB298" s="144"/>
      <c r="CC298" s="144"/>
      <c r="CD298" s="144"/>
      <c r="CE298" s="144"/>
      <c r="CF298" s="144"/>
      <c r="CG298" s="144"/>
      <c r="CH298" s="144"/>
      <c r="CI298" s="144"/>
      <c r="CJ298" s="144"/>
      <c r="CK298" s="144"/>
      <c r="CL298" s="144"/>
      <c r="CM298" s="144"/>
      <c r="CN298" s="144"/>
      <c r="CO298" s="144"/>
      <c r="CP298" s="144"/>
      <c r="CQ298" s="144"/>
      <c r="CR298" s="144"/>
      <c r="CS298" s="144"/>
      <c r="CT298" s="144"/>
      <c r="CU298" s="144"/>
      <c r="CV298" s="144"/>
      <c r="CW298" s="144"/>
      <c r="CX298" s="144"/>
      <c r="CY298" s="144"/>
      <c r="CZ298" s="144"/>
      <c r="DA298" s="144"/>
      <c r="DB298" s="144"/>
      <c r="DC298" s="144"/>
      <c r="DD298" s="144"/>
      <c r="DE298" s="144"/>
      <c r="DF298" s="144"/>
      <c r="DG298" s="144"/>
      <c r="DH298" s="144"/>
      <c r="DI298" s="144"/>
      <c r="DJ298" s="144"/>
      <c r="DK298" s="144"/>
      <c r="DL298" s="144"/>
      <c r="DM298" s="144"/>
      <c r="DN298" s="144"/>
      <c r="DO298" s="144"/>
      <c r="DP298" s="144"/>
      <c r="DQ298" s="144"/>
      <c r="DR298" s="144"/>
      <c r="DS298" s="144"/>
      <c r="DT298" s="144"/>
      <c r="DU298" s="144"/>
      <c r="DV298" s="144"/>
      <c r="DW298" s="144"/>
      <c r="DX298" s="144"/>
      <c r="DY298" s="144"/>
      <c r="DZ298" s="144"/>
      <c r="EA298" s="144"/>
      <c r="EB298" s="144"/>
      <c r="EC298" s="144"/>
      <c r="ED298" s="144"/>
      <c r="EE298" s="144"/>
      <c r="EF298" s="144"/>
      <c r="EG298" s="144"/>
      <c r="EH298" s="144"/>
      <c r="EI298" s="144"/>
      <c r="EJ298" s="144"/>
      <c r="EK298" s="144"/>
      <c r="EL298" s="144"/>
      <c r="EM298" s="144"/>
      <c r="EN298" s="144"/>
      <c r="EO298" s="144"/>
      <c r="EP298" s="144"/>
      <c r="EQ298" s="144"/>
      <c r="ER298" s="144"/>
      <c r="ES298" s="144"/>
      <c r="ET298" s="144"/>
      <c r="EU298" s="144"/>
      <c r="EV298" s="144"/>
      <c r="EW298" s="144"/>
      <c r="EX298" s="144"/>
      <c r="EY298" s="144"/>
      <c r="EZ298" s="144"/>
      <c r="FA298" s="144"/>
      <c r="FB298" s="144"/>
      <c r="FC298" s="144"/>
      <c r="FD298" s="144"/>
      <c r="FE298" s="144"/>
      <c r="FF298" s="144"/>
      <c r="FG298" s="144"/>
      <c r="FH298" s="144"/>
      <c r="FI298" s="144"/>
      <c r="FJ298" s="144"/>
      <c r="FK298" s="144"/>
      <c r="FL298" s="144"/>
      <c r="FM298" s="144"/>
      <c r="FN298" s="144"/>
      <c r="FO298" s="144"/>
      <c r="FP298" s="144"/>
      <c r="FQ298" s="144"/>
      <c r="FR298" s="144"/>
      <c r="FS298" s="144"/>
      <c r="FT298" s="144"/>
      <c r="FU298" s="144"/>
      <c r="FV298" s="144"/>
      <c r="FW298" s="144"/>
      <c r="FX298" s="144"/>
      <c r="FY298" s="144"/>
      <c r="FZ298" s="144"/>
      <c r="GA298" s="144"/>
      <c r="GB298" s="144"/>
      <c r="GC298" s="144"/>
      <c r="GD298" s="144"/>
      <c r="GE298" s="144"/>
      <c r="GF298" s="144"/>
      <c r="GG298" s="144"/>
      <c r="GH298" s="144"/>
      <c r="GI298" s="144"/>
      <c r="GJ298" s="144"/>
      <c r="GK298" s="144"/>
      <c r="GL298" s="144"/>
      <c r="GM298" s="144"/>
      <c r="GN298" s="144"/>
      <c r="GO298" s="144"/>
      <c r="GP298" s="144"/>
      <c r="GQ298" s="144"/>
      <c r="GR298" s="144"/>
      <c r="GS298" s="144"/>
      <c r="GT298" s="144"/>
      <c r="GU298" s="144"/>
      <c r="GV298" s="144"/>
      <c r="GW298" s="144"/>
      <c r="GX298" s="144"/>
      <c r="GY298" s="144"/>
      <c r="GZ298" s="144"/>
      <c r="HA298" s="144"/>
      <c r="HB298" s="144"/>
      <c r="HC298" s="144"/>
      <c r="HD298" s="144"/>
      <c r="HE298" s="144"/>
      <c r="HF298" s="144"/>
      <c r="HG298" s="144"/>
      <c r="HH298" s="144"/>
      <c r="HI298" s="144"/>
      <c r="HJ298" s="144"/>
      <c r="HK298" s="144"/>
      <c r="HL298" s="144"/>
      <c r="HM298" s="144"/>
      <c r="HN298" s="144"/>
      <c r="HO298" s="144"/>
      <c r="HP298" s="144"/>
      <c r="HQ298" s="144"/>
      <c r="HR298" s="144"/>
      <c r="HS298" s="144"/>
      <c r="HT298" s="144"/>
      <c r="HU298" s="144"/>
      <c r="HV298" s="144"/>
      <c r="HW298" s="144"/>
      <c r="HX298" s="144"/>
      <c r="HY298" s="144"/>
      <c r="HZ298" s="144"/>
      <c r="IA298" s="144"/>
      <c r="IB298" s="144"/>
      <c r="IC298" s="144"/>
      <c r="ID298" s="144"/>
      <c r="IE298" s="144"/>
      <c r="IF298" s="144"/>
      <c r="IG298" s="144"/>
      <c r="IH298" s="144"/>
      <c r="II298" s="144"/>
      <c r="IJ298" s="144"/>
      <c r="IK298" s="144"/>
      <c r="IL298" s="144"/>
      <c r="IM298" s="144"/>
      <c r="IN298" s="144"/>
      <c r="IO298" s="144"/>
      <c r="IP298" s="144"/>
      <c r="IQ298" s="144"/>
      <c r="IR298" s="144"/>
      <c r="IS298" s="144"/>
      <c r="IT298" s="144"/>
      <c r="IU298" s="144"/>
      <c r="IV298" s="144"/>
    </row>
    <row r="299" spans="1:256">
      <c r="A299" s="75">
        <v>65</v>
      </c>
      <c r="B299" s="216" t="s">
        <v>1294</v>
      </c>
      <c r="C299" s="65" t="s">
        <v>1277</v>
      </c>
      <c r="D299" s="157" t="s">
        <v>1242</v>
      </c>
      <c r="E299" s="57">
        <v>1</v>
      </c>
      <c r="F299" s="75"/>
      <c r="G299" s="75"/>
      <c r="H299" s="75"/>
      <c r="I299" s="75"/>
      <c r="J299" s="75"/>
      <c r="K299" s="75"/>
      <c r="L299" s="75"/>
      <c r="M299" s="75"/>
      <c r="N299" s="197">
        <v>0.04</v>
      </c>
      <c r="O299" s="197">
        <v>0.03</v>
      </c>
      <c r="P299" s="197">
        <v>2.5000000000000001E-2</v>
      </c>
      <c r="Q299" s="200">
        <v>5</v>
      </c>
      <c r="R299" s="450">
        <f t="shared" si="6"/>
        <v>0.2</v>
      </c>
      <c r="S299" s="227"/>
      <c r="T299" s="144"/>
      <c r="U299" s="144"/>
      <c r="V299" s="144"/>
      <c r="W299" s="144"/>
      <c r="X299" s="144"/>
      <c r="Y299" s="144"/>
      <c r="Z299" s="144"/>
      <c r="AA299" s="144"/>
      <c r="AB299" s="144"/>
      <c r="AC299" s="144"/>
      <c r="AD299" s="144"/>
      <c r="AE299" s="144"/>
      <c r="AF299" s="144"/>
      <c r="AG299" s="144"/>
      <c r="AH299" s="144"/>
      <c r="AI299" s="144"/>
      <c r="AJ299" s="144"/>
      <c r="AK299" s="144"/>
      <c r="AL299" s="144"/>
      <c r="AM299" s="144"/>
      <c r="AN299" s="144"/>
      <c r="AO299" s="144"/>
      <c r="AP299" s="144"/>
      <c r="AQ299" s="144"/>
      <c r="AR299" s="144"/>
      <c r="AS299" s="144"/>
      <c r="AT299" s="144"/>
      <c r="AU299" s="144"/>
      <c r="AV299" s="144"/>
      <c r="AW299" s="144"/>
      <c r="AX299" s="144"/>
      <c r="AY299" s="144"/>
      <c r="AZ299" s="144"/>
      <c r="BA299" s="144"/>
      <c r="BB299" s="144"/>
      <c r="BC299" s="144"/>
      <c r="BD299" s="144"/>
      <c r="BE299" s="144"/>
      <c r="BF299" s="144"/>
      <c r="BG299" s="144"/>
      <c r="BH299" s="144"/>
      <c r="BI299" s="144"/>
      <c r="BJ299" s="144"/>
      <c r="BK299" s="144"/>
      <c r="BL299" s="144"/>
      <c r="BM299" s="144"/>
      <c r="BN299" s="144"/>
      <c r="BO299" s="144"/>
      <c r="BP299" s="144"/>
      <c r="BQ299" s="144"/>
      <c r="BR299" s="144"/>
      <c r="BS299" s="144"/>
      <c r="BT299" s="144"/>
      <c r="BU299" s="144"/>
      <c r="BV299" s="144"/>
      <c r="BW299" s="144"/>
      <c r="BX299" s="144"/>
      <c r="BY299" s="144"/>
      <c r="BZ299" s="144"/>
      <c r="CA299" s="144"/>
      <c r="CB299" s="144"/>
      <c r="CC299" s="144"/>
      <c r="CD299" s="144"/>
      <c r="CE299" s="144"/>
      <c r="CF299" s="144"/>
      <c r="CG299" s="144"/>
      <c r="CH299" s="144"/>
      <c r="CI299" s="144"/>
      <c r="CJ299" s="144"/>
      <c r="CK299" s="144"/>
      <c r="CL299" s="144"/>
      <c r="CM299" s="144"/>
      <c r="CN299" s="144"/>
      <c r="CO299" s="144"/>
      <c r="CP299" s="144"/>
      <c r="CQ299" s="144"/>
      <c r="CR299" s="144"/>
      <c r="CS299" s="144"/>
      <c r="CT299" s="144"/>
      <c r="CU299" s="144"/>
      <c r="CV299" s="144"/>
      <c r="CW299" s="144"/>
      <c r="CX299" s="144"/>
      <c r="CY299" s="144"/>
      <c r="CZ299" s="144"/>
      <c r="DA299" s="144"/>
      <c r="DB299" s="144"/>
      <c r="DC299" s="144"/>
      <c r="DD299" s="144"/>
      <c r="DE299" s="144"/>
      <c r="DF299" s="144"/>
      <c r="DG299" s="144"/>
      <c r="DH299" s="144"/>
      <c r="DI299" s="144"/>
      <c r="DJ299" s="144"/>
      <c r="DK299" s="144"/>
      <c r="DL299" s="144"/>
      <c r="DM299" s="144"/>
      <c r="DN299" s="144"/>
      <c r="DO299" s="144"/>
      <c r="DP299" s="144"/>
      <c r="DQ299" s="144"/>
      <c r="DR299" s="144"/>
      <c r="DS299" s="144"/>
      <c r="DT299" s="144"/>
      <c r="DU299" s="144"/>
      <c r="DV299" s="144"/>
      <c r="DW299" s="144"/>
      <c r="DX299" s="144"/>
      <c r="DY299" s="144"/>
      <c r="DZ299" s="144"/>
      <c r="EA299" s="144"/>
      <c r="EB299" s="144"/>
      <c r="EC299" s="144"/>
      <c r="ED299" s="144"/>
      <c r="EE299" s="144"/>
      <c r="EF299" s="144"/>
      <c r="EG299" s="144"/>
      <c r="EH299" s="144"/>
      <c r="EI299" s="144"/>
      <c r="EJ299" s="144"/>
      <c r="EK299" s="144"/>
      <c r="EL299" s="144"/>
      <c r="EM299" s="144"/>
      <c r="EN299" s="144"/>
      <c r="EO299" s="144"/>
      <c r="EP299" s="144"/>
      <c r="EQ299" s="144"/>
      <c r="ER299" s="144"/>
      <c r="ES299" s="144"/>
      <c r="ET299" s="144"/>
      <c r="EU299" s="144"/>
      <c r="EV299" s="144"/>
      <c r="EW299" s="144"/>
      <c r="EX299" s="144"/>
      <c r="EY299" s="144"/>
      <c r="EZ299" s="144"/>
      <c r="FA299" s="144"/>
      <c r="FB299" s="144"/>
      <c r="FC299" s="144"/>
      <c r="FD299" s="144"/>
      <c r="FE299" s="144"/>
      <c r="FF299" s="144"/>
      <c r="FG299" s="144"/>
      <c r="FH299" s="144"/>
      <c r="FI299" s="144"/>
      <c r="FJ299" s="144"/>
      <c r="FK299" s="144"/>
      <c r="FL299" s="144"/>
      <c r="FM299" s="144"/>
      <c r="FN299" s="144"/>
      <c r="FO299" s="144"/>
      <c r="FP299" s="144"/>
      <c r="FQ299" s="144"/>
      <c r="FR299" s="144"/>
      <c r="FS299" s="144"/>
      <c r="FT299" s="144"/>
      <c r="FU299" s="144"/>
      <c r="FV299" s="144"/>
      <c r="FW299" s="144"/>
      <c r="FX299" s="144"/>
      <c r="FY299" s="144"/>
      <c r="FZ299" s="144"/>
      <c r="GA299" s="144"/>
      <c r="GB299" s="144"/>
      <c r="GC299" s="144"/>
      <c r="GD299" s="144"/>
      <c r="GE299" s="144"/>
      <c r="GF299" s="144"/>
      <c r="GG299" s="144"/>
      <c r="GH299" s="144"/>
      <c r="GI299" s="144"/>
      <c r="GJ299" s="144"/>
      <c r="GK299" s="144"/>
      <c r="GL299" s="144"/>
      <c r="GM299" s="144"/>
      <c r="GN299" s="144"/>
      <c r="GO299" s="144"/>
      <c r="GP299" s="144"/>
      <c r="GQ299" s="144"/>
      <c r="GR299" s="144"/>
      <c r="GS299" s="144"/>
      <c r="GT299" s="144"/>
      <c r="GU299" s="144"/>
      <c r="GV299" s="144"/>
      <c r="GW299" s="144"/>
      <c r="GX299" s="144"/>
      <c r="GY299" s="144"/>
      <c r="GZ299" s="144"/>
      <c r="HA299" s="144"/>
      <c r="HB299" s="144"/>
      <c r="HC299" s="144"/>
      <c r="HD299" s="144"/>
      <c r="HE299" s="144"/>
      <c r="HF299" s="144"/>
      <c r="HG299" s="144"/>
      <c r="HH299" s="144"/>
      <c r="HI299" s="144"/>
      <c r="HJ299" s="144"/>
      <c r="HK299" s="144"/>
      <c r="HL299" s="144"/>
      <c r="HM299" s="144"/>
      <c r="HN299" s="144"/>
      <c r="HO299" s="144"/>
      <c r="HP299" s="144"/>
      <c r="HQ299" s="144"/>
      <c r="HR299" s="144"/>
      <c r="HS299" s="144"/>
      <c r="HT299" s="144"/>
      <c r="HU299" s="144"/>
      <c r="HV299" s="144"/>
      <c r="HW299" s="144"/>
      <c r="HX299" s="144"/>
      <c r="HY299" s="144"/>
      <c r="HZ299" s="144"/>
      <c r="IA299" s="144"/>
      <c r="IB299" s="144"/>
      <c r="IC299" s="144"/>
      <c r="ID299" s="144"/>
      <c r="IE299" s="144"/>
      <c r="IF299" s="144"/>
      <c r="IG299" s="144"/>
      <c r="IH299" s="144"/>
      <c r="II299" s="144"/>
      <c r="IJ299" s="144"/>
      <c r="IK299" s="144"/>
      <c r="IL299" s="144"/>
      <c r="IM299" s="144"/>
      <c r="IN299" s="144"/>
      <c r="IO299" s="144"/>
      <c r="IP299" s="144"/>
      <c r="IQ299" s="144"/>
      <c r="IR299" s="144"/>
      <c r="IS299" s="144"/>
      <c r="IT299" s="144"/>
      <c r="IU299" s="144"/>
      <c r="IV299" s="144"/>
    </row>
    <row r="300" spans="1:256">
      <c r="A300" s="75">
        <v>66</v>
      </c>
      <c r="B300" s="216" t="s">
        <v>1295</v>
      </c>
      <c r="C300" s="65" t="s">
        <v>1277</v>
      </c>
      <c r="D300" s="157" t="s">
        <v>1242</v>
      </c>
      <c r="E300" s="57">
        <v>1</v>
      </c>
      <c r="F300" s="75"/>
      <c r="G300" s="75"/>
      <c r="H300" s="75"/>
      <c r="I300" s="75"/>
      <c r="J300" s="75"/>
      <c r="K300" s="75"/>
      <c r="L300" s="75"/>
      <c r="M300" s="75"/>
      <c r="N300" s="197">
        <v>0.04</v>
      </c>
      <c r="O300" s="197">
        <v>0.03</v>
      </c>
      <c r="P300" s="197">
        <v>2.5000000000000001E-2</v>
      </c>
      <c r="Q300" s="200">
        <v>5</v>
      </c>
      <c r="R300" s="450">
        <f t="shared" si="6"/>
        <v>0.2</v>
      </c>
      <c r="S300" s="227"/>
      <c r="T300" s="144"/>
      <c r="U300" s="144"/>
      <c r="V300" s="144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  <c r="AJ300" s="144"/>
      <c r="AK300" s="144"/>
      <c r="AL300" s="144"/>
      <c r="AM300" s="144"/>
      <c r="AN300" s="144"/>
      <c r="AO300" s="144"/>
      <c r="AP300" s="144"/>
      <c r="AQ300" s="144"/>
      <c r="AR300" s="144"/>
      <c r="AS300" s="144"/>
      <c r="AT300" s="144"/>
      <c r="AU300" s="144"/>
      <c r="AV300" s="144"/>
      <c r="AW300" s="144"/>
      <c r="AX300" s="144"/>
      <c r="AY300" s="144"/>
      <c r="AZ300" s="144"/>
      <c r="BA300" s="144"/>
      <c r="BB300" s="144"/>
      <c r="BC300" s="144"/>
      <c r="BD300" s="144"/>
      <c r="BE300" s="144"/>
      <c r="BF300" s="144"/>
      <c r="BG300" s="144"/>
      <c r="BH300" s="144"/>
      <c r="BI300" s="144"/>
      <c r="BJ300" s="144"/>
      <c r="BK300" s="144"/>
      <c r="BL300" s="144"/>
      <c r="BM300" s="144"/>
      <c r="BN300" s="144"/>
      <c r="BO300" s="144"/>
      <c r="BP300" s="144"/>
      <c r="BQ300" s="144"/>
      <c r="BR300" s="144"/>
      <c r="BS300" s="144"/>
      <c r="BT300" s="144"/>
      <c r="BU300" s="144"/>
      <c r="BV300" s="144"/>
      <c r="BW300" s="144"/>
      <c r="BX300" s="144"/>
      <c r="BY300" s="144"/>
      <c r="BZ300" s="144"/>
      <c r="CA300" s="144"/>
      <c r="CB300" s="144"/>
      <c r="CC300" s="144"/>
      <c r="CD300" s="144"/>
      <c r="CE300" s="144"/>
      <c r="CF300" s="144"/>
      <c r="CG300" s="144"/>
      <c r="CH300" s="144"/>
      <c r="CI300" s="144"/>
      <c r="CJ300" s="144"/>
      <c r="CK300" s="144"/>
      <c r="CL300" s="144"/>
      <c r="CM300" s="144"/>
      <c r="CN300" s="144"/>
      <c r="CO300" s="144"/>
      <c r="CP300" s="144"/>
      <c r="CQ300" s="144"/>
      <c r="CR300" s="144"/>
      <c r="CS300" s="144"/>
      <c r="CT300" s="144"/>
      <c r="CU300" s="144"/>
      <c r="CV300" s="144"/>
      <c r="CW300" s="144"/>
      <c r="CX300" s="144"/>
      <c r="CY300" s="144"/>
      <c r="CZ300" s="144"/>
      <c r="DA300" s="144"/>
      <c r="DB300" s="144"/>
      <c r="DC300" s="144"/>
      <c r="DD300" s="144"/>
      <c r="DE300" s="144"/>
      <c r="DF300" s="144"/>
      <c r="DG300" s="144"/>
      <c r="DH300" s="144"/>
      <c r="DI300" s="144"/>
      <c r="DJ300" s="144"/>
      <c r="DK300" s="144"/>
      <c r="DL300" s="144"/>
      <c r="DM300" s="144"/>
      <c r="DN300" s="144"/>
      <c r="DO300" s="144"/>
      <c r="DP300" s="144"/>
      <c r="DQ300" s="144"/>
      <c r="DR300" s="144"/>
      <c r="DS300" s="144"/>
      <c r="DT300" s="144"/>
      <c r="DU300" s="144"/>
      <c r="DV300" s="144"/>
      <c r="DW300" s="144"/>
      <c r="DX300" s="144"/>
      <c r="DY300" s="144"/>
      <c r="DZ300" s="144"/>
      <c r="EA300" s="144"/>
      <c r="EB300" s="144"/>
      <c r="EC300" s="144"/>
      <c r="ED300" s="144"/>
      <c r="EE300" s="144"/>
      <c r="EF300" s="144"/>
      <c r="EG300" s="144"/>
      <c r="EH300" s="144"/>
      <c r="EI300" s="144"/>
      <c r="EJ300" s="144"/>
      <c r="EK300" s="144"/>
      <c r="EL300" s="144"/>
      <c r="EM300" s="144"/>
      <c r="EN300" s="144"/>
      <c r="EO300" s="144"/>
      <c r="EP300" s="144"/>
      <c r="EQ300" s="144"/>
      <c r="ER300" s="144"/>
      <c r="ES300" s="144"/>
      <c r="ET300" s="144"/>
      <c r="EU300" s="144"/>
      <c r="EV300" s="144"/>
      <c r="EW300" s="144"/>
      <c r="EX300" s="144"/>
      <c r="EY300" s="144"/>
      <c r="EZ300" s="144"/>
      <c r="FA300" s="144"/>
      <c r="FB300" s="144"/>
      <c r="FC300" s="144"/>
      <c r="FD300" s="144"/>
      <c r="FE300" s="144"/>
      <c r="FF300" s="144"/>
      <c r="FG300" s="144"/>
      <c r="FH300" s="144"/>
      <c r="FI300" s="144"/>
      <c r="FJ300" s="144"/>
      <c r="FK300" s="144"/>
      <c r="FL300" s="144"/>
      <c r="FM300" s="144"/>
      <c r="FN300" s="144"/>
      <c r="FO300" s="144"/>
      <c r="FP300" s="144"/>
      <c r="FQ300" s="144"/>
      <c r="FR300" s="144"/>
      <c r="FS300" s="144"/>
      <c r="FT300" s="144"/>
      <c r="FU300" s="144"/>
      <c r="FV300" s="144"/>
      <c r="FW300" s="144"/>
      <c r="FX300" s="144"/>
      <c r="FY300" s="144"/>
      <c r="FZ300" s="144"/>
      <c r="GA300" s="144"/>
      <c r="GB300" s="144"/>
      <c r="GC300" s="144"/>
      <c r="GD300" s="144"/>
      <c r="GE300" s="144"/>
      <c r="GF300" s="144"/>
      <c r="GG300" s="144"/>
      <c r="GH300" s="144"/>
      <c r="GI300" s="144"/>
      <c r="GJ300" s="144"/>
      <c r="GK300" s="144"/>
      <c r="GL300" s="144"/>
      <c r="GM300" s="144"/>
      <c r="GN300" s="144"/>
      <c r="GO300" s="144"/>
      <c r="GP300" s="144"/>
      <c r="GQ300" s="144"/>
      <c r="GR300" s="144"/>
      <c r="GS300" s="144"/>
      <c r="GT300" s="144"/>
      <c r="GU300" s="144"/>
      <c r="GV300" s="144"/>
      <c r="GW300" s="144"/>
      <c r="GX300" s="144"/>
      <c r="GY300" s="144"/>
      <c r="GZ300" s="144"/>
      <c r="HA300" s="144"/>
      <c r="HB300" s="144"/>
      <c r="HC300" s="144"/>
      <c r="HD300" s="144"/>
      <c r="HE300" s="144"/>
      <c r="HF300" s="144"/>
      <c r="HG300" s="144"/>
      <c r="HH300" s="144"/>
      <c r="HI300" s="144"/>
      <c r="HJ300" s="144"/>
      <c r="HK300" s="144"/>
      <c r="HL300" s="144"/>
      <c r="HM300" s="144"/>
      <c r="HN300" s="144"/>
      <c r="HO300" s="144"/>
      <c r="HP300" s="144"/>
      <c r="HQ300" s="144"/>
      <c r="HR300" s="144"/>
      <c r="HS300" s="144"/>
      <c r="HT300" s="144"/>
      <c r="HU300" s="144"/>
      <c r="HV300" s="144"/>
      <c r="HW300" s="144"/>
      <c r="HX300" s="144"/>
      <c r="HY300" s="144"/>
      <c r="HZ300" s="144"/>
      <c r="IA300" s="144"/>
      <c r="IB300" s="144"/>
      <c r="IC300" s="144"/>
      <c r="ID300" s="144"/>
      <c r="IE300" s="144"/>
      <c r="IF300" s="144"/>
      <c r="IG300" s="144"/>
      <c r="IH300" s="144"/>
      <c r="II300" s="144"/>
      <c r="IJ300" s="144"/>
      <c r="IK300" s="144"/>
      <c r="IL300" s="144"/>
      <c r="IM300" s="144"/>
      <c r="IN300" s="144"/>
      <c r="IO300" s="144"/>
      <c r="IP300" s="144"/>
      <c r="IQ300" s="144"/>
      <c r="IR300" s="144"/>
      <c r="IS300" s="144"/>
      <c r="IT300" s="144"/>
      <c r="IU300" s="144"/>
      <c r="IV300" s="144"/>
    </row>
    <row r="301" spans="1:256">
      <c r="A301" s="75">
        <v>67</v>
      </c>
      <c r="B301" s="216" t="s">
        <v>1296</v>
      </c>
      <c r="C301" s="65" t="s">
        <v>1277</v>
      </c>
      <c r="D301" s="157" t="s">
        <v>1242</v>
      </c>
      <c r="E301" s="57">
        <v>1</v>
      </c>
      <c r="F301" s="75"/>
      <c r="G301" s="75"/>
      <c r="H301" s="75"/>
      <c r="I301" s="75"/>
      <c r="J301" s="75"/>
      <c r="K301" s="75"/>
      <c r="L301" s="75"/>
      <c r="M301" s="75"/>
      <c r="N301" s="197">
        <v>0.04</v>
      </c>
      <c r="O301" s="197">
        <v>0.03</v>
      </c>
      <c r="P301" s="197">
        <v>2.5000000000000001E-2</v>
      </c>
      <c r="Q301" s="200">
        <v>5</v>
      </c>
      <c r="R301" s="450">
        <f t="shared" si="6"/>
        <v>0.2</v>
      </c>
      <c r="S301" s="227"/>
      <c r="T301" s="144"/>
      <c r="U301" s="144"/>
      <c r="V301" s="144"/>
      <c r="W301" s="144"/>
      <c r="X301" s="144"/>
      <c r="Y301" s="144"/>
      <c r="Z301" s="144"/>
      <c r="AA301" s="144"/>
      <c r="AB301" s="144"/>
      <c r="AC301" s="144"/>
      <c r="AD301" s="144"/>
      <c r="AE301" s="144"/>
      <c r="AF301" s="144"/>
      <c r="AG301" s="144"/>
      <c r="AH301" s="144"/>
      <c r="AI301" s="144"/>
      <c r="AJ301" s="144"/>
      <c r="AK301" s="144"/>
      <c r="AL301" s="144"/>
      <c r="AM301" s="144"/>
      <c r="AN301" s="144"/>
      <c r="AO301" s="144"/>
      <c r="AP301" s="144"/>
      <c r="AQ301" s="144"/>
      <c r="AR301" s="144"/>
      <c r="AS301" s="144"/>
      <c r="AT301" s="144"/>
      <c r="AU301" s="144"/>
      <c r="AV301" s="144"/>
      <c r="AW301" s="144"/>
      <c r="AX301" s="144"/>
      <c r="AY301" s="144"/>
      <c r="AZ301" s="144"/>
      <c r="BA301" s="144"/>
      <c r="BB301" s="144"/>
      <c r="BC301" s="144"/>
      <c r="BD301" s="144"/>
      <c r="BE301" s="144"/>
      <c r="BF301" s="144"/>
      <c r="BG301" s="144"/>
      <c r="BH301" s="144"/>
      <c r="BI301" s="144"/>
      <c r="BJ301" s="144"/>
      <c r="BK301" s="144"/>
      <c r="BL301" s="144"/>
      <c r="BM301" s="144"/>
      <c r="BN301" s="144"/>
      <c r="BO301" s="144"/>
      <c r="BP301" s="144"/>
      <c r="BQ301" s="144"/>
      <c r="BR301" s="144"/>
      <c r="BS301" s="144"/>
      <c r="BT301" s="144"/>
      <c r="BU301" s="144"/>
      <c r="BV301" s="144"/>
      <c r="BW301" s="144"/>
      <c r="BX301" s="144"/>
      <c r="BY301" s="144"/>
      <c r="BZ301" s="144"/>
      <c r="CA301" s="144"/>
      <c r="CB301" s="144"/>
      <c r="CC301" s="144"/>
      <c r="CD301" s="144"/>
      <c r="CE301" s="144"/>
      <c r="CF301" s="144"/>
      <c r="CG301" s="144"/>
      <c r="CH301" s="144"/>
      <c r="CI301" s="144"/>
      <c r="CJ301" s="144"/>
      <c r="CK301" s="144"/>
      <c r="CL301" s="144"/>
      <c r="CM301" s="144"/>
      <c r="CN301" s="144"/>
      <c r="CO301" s="144"/>
      <c r="CP301" s="144"/>
      <c r="CQ301" s="144"/>
      <c r="CR301" s="144"/>
      <c r="CS301" s="144"/>
      <c r="CT301" s="144"/>
      <c r="CU301" s="144"/>
      <c r="CV301" s="144"/>
      <c r="CW301" s="144"/>
      <c r="CX301" s="144"/>
      <c r="CY301" s="144"/>
      <c r="CZ301" s="144"/>
      <c r="DA301" s="144"/>
      <c r="DB301" s="144"/>
      <c r="DC301" s="144"/>
      <c r="DD301" s="144"/>
      <c r="DE301" s="144"/>
      <c r="DF301" s="144"/>
      <c r="DG301" s="144"/>
      <c r="DH301" s="144"/>
      <c r="DI301" s="144"/>
      <c r="DJ301" s="144"/>
      <c r="DK301" s="144"/>
      <c r="DL301" s="144"/>
      <c r="DM301" s="144"/>
      <c r="DN301" s="144"/>
      <c r="DO301" s="144"/>
      <c r="DP301" s="144"/>
      <c r="DQ301" s="144"/>
      <c r="DR301" s="144"/>
      <c r="DS301" s="144"/>
      <c r="DT301" s="144"/>
      <c r="DU301" s="144"/>
      <c r="DV301" s="144"/>
      <c r="DW301" s="144"/>
      <c r="DX301" s="144"/>
      <c r="DY301" s="144"/>
      <c r="DZ301" s="144"/>
      <c r="EA301" s="144"/>
      <c r="EB301" s="144"/>
      <c r="EC301" s="144"/>
      <c r="ED301" s="144"/>
      <c r="EE301" s="144"/>
      <c r="EF301" s="144"/>
      <c r="EG301" s="144"/>
      <c r="EH301" s="144"/>
      <c r="EI301" s="144"/>
      <c r="EJ301" s="144"/>
      <c r="EK301" s="144"/>
      <c r="EL301" s="144"/>
      <c r="EM301" s="144"/>
      <c r="EN301" s="144"/>
      <c r="EO301" s="144"/>
      <c r="EP301" s="144"/>
      <c r="EQ301" s="144"/>
      <c r="ER301" s="144"/>
      <c r="ES301" s="144"/>
      <c r="ET301" s="144"/>
      <c r="EU301" s="144"/>
      <c r="EV301" s="144"/>
      <c r="EW301" s="144"/>
      <c r="EX301" s="144"/>
      <c r="EY301" s="144"/>
      <c r="EZ301" s="144"/>
      <c r="FA301" s="144"/>
      <c r="FB301" s="144"/>
      <c r="FC301" s="144"/>
      <c r="FD301" s="144"/>
      <c r="FE301" s="144"/>
      <c r="FF301" s="144"/>
      <c r="FG301" s="144"/>
      <c r="FH301" s="144"/>
      <c r="FI301" s="144"/>
      <c r="FJ301" s="144"/>
      <c r="FK301" s="144"/>
      <c r="FL301" s="144"/>
      <c r="FM301" s="144"/>
      <c r="FN301" s="144"/>
      <c r="FO301" s="144"/>
      <c r="FP301" s="144"/>
      <c r="FQ301" s="144"/>
      <c r="FR301" s="144"/>
      <c r="FS301" s="144"/>
      <c r="FT301" s="144"/>
      <c r="FU301" s="144"/>
      <c r="FV301" s="144"/>
      <c r="FW301" s="144"/>
      <c r="FX301" s="144"/>
      <c r="FY301" s="144"/>
      <c r="FZ301" s="144"/>
      <c r="GA301" s="144"/>
      <c r="GB301" s="144"/>
      <c r="GC301" s="144"/>
      <c r="GD301" s="144"/>
      <c r="GE301" s="144"/>
      <c r="GF301" s="144"/>
      <c r="GG301" s="144"/>
      <c r="GH301" s="144"/>
      <c r="GI301" s="144"/>
      <c r="GJ301" s="144"/>
      <c r="GK301" s="144"/>
      <c r="GL301" s="144"/>
      <c r="GM301" s="144"/>
      <c r="GN301" s="144"/>
      <c r="GO301" s="144"/>
      <c r="GP301" s="144"/>
      <c r="GQ301" s="144"/>
      <c r="GR301" s="144"/>
      <c r="GS301" s="144"/>
      <c r="GT301" s="144"/>
      <c r="GU301" s="144"/>
      <c r="GV301" s="144"/>
      <c r="GW301" s="144"/>
      <c r="GX301" s="144"/>
      <c r="GY301" s="144"/>
      <c r="GZ301" s="144"/>
      <c r="HA301" s="144"/>
      <c r="HB301" s="144"/>
      <c r="HC301" s="144"/>
      <c r="HD301" s="144"/>
      <c r="HE301" s="144"/>
      <c r="HF301" s="144"/>
      <c r="HG301" s="144"/>
      <c r="HH301" s="144"/>
      <c r="HI301" s="144"/>
      <c r="HJ301" s="144"/>
      <c r="HK301" s="144"/>
      <c r="HL301" s="144"/>
      <c r="HM301" s="144"/>
      <c r="HN301" s="144"/>
      <c r="HO301" s="144"/>
      <c r="HP301" s="144"/>
      <c r="HQ301" s="144"/>
      <c r="HR301" s="144"/>
      <c r="HS301" s="144"/>
      <c r="HT301" s="144"/>
      <c r="HU301" s="144"/>
      <c r="HV301" s="144"/>
      <c r="HW301" s="144"/>
      <c r="HX301" s="144"/>
      <c r="HY301" s="144"/>
      <c r="HZ301" s="144"/>
      <c r="IA301" s="144"/>
      <c r="IB301" s="144"/>
      <c r="IC301" s="144"/>
      <c r="ID301" s="144"/>
      <c r="IE301" s="144"/>
      <c r="IF301" s="144"/>
      <c r="IG301" s="144"/>
      <c r="IH301" s="144"/>
      <c r="II301" s="144"/>
      <c r="IJ301" s="144"/>
      <c r="IK301" s="144"/>
      <c r="IL301" s="144"/>
      <c r="IM301" s="144"/>
      <c r="IN301" s="144"/>
      <c r="IO301" s="144"/>
      <c r="IP301" s="144"/>
      <c r="IQ301" s="144"/>
      <c r="IR301" s="144"/>
      <c r="IS301" s="144"/>
      <c r="IT301" s="144"/>
      <c r="IU301" s="144"/>
      <c r="IV301" s="144"/>
    </row>
    <row r="302" spans="1:256">
      <c r="A302" s="75">
        <v>68</v>
      </c>
      <c r="B302" s="216" t="s">
        <v>1297</v>
      </c>
      <c r="C302" s="65" t="s">
        <v>1277</v>
      </c>
      <c r="D302" s="157" t="s">
        <v>1242</v>
      </c>
      <c r="E302" s="57">
        <v>1</v>
      </c>
      <c r="F302" s="75"/>
      <c r="G302" s="75"/>
      <c r="H302" s="75"/>
      <c r="I302" s="75"/>
      <c r="J302" s="75"/>
      <c r="K302" s="75"/>
      <c r="L302" s="75"/>
      <c r="M302" s="75"/>
      <c r="N302" s="197">
        <v>0.04</v>
      </c>
      <c r="O302" s="197">
        <v>0.03</v>
      </c>
      <c r="P302" s="197">
        <v>2.5000000000000001E-2</v>
      </c>
      <c r="Q302" s="200">
        <v>5</v>
      </c>
      <c r="R302" s="450">
        <f t="shared" si="6"/>
        <v>0.2</v>
      </c>
      <c r="S302" s="227"/>
      <c r="T302" s="144"/>
      <c r="U302" s="144"/>
      <c r="V302" s="144"/>
      <c r="W302" s="144"/>
      <c r="X302" s="144"/>
      <c r="Y302" s="144"/>
      <c r="Z302" s="144"/>
      <c r="AA302" s="144"/>
      <c r="AB302" s="144"/>
      <c r="AC302" s="144"/>
      <c r="AD302" s="144"/>
      <c r="AE302" s="144"/>
      <c r="AF302" s="144"/>
      <c r="AG302" s="144"/>
      <c r="AH302" s="144"/>
      <c r="AI302" s="144"/>
      <c r="AJ302" s="144"/>
      <c r="AK302" s="144"/>
      <c r="AL302" s="144"/>
      <c r="AM302" s="144"/>
      <c r="AN302" s="144"/>
      <c r="AO302" s="144"/>
      <c r="AP302" s="144"/>
      <c r="AQ302" s="144"/>
      <c r="AR302" s="144"/>
      <c r="AS302" s="144"/>
      <c r="AT302" s="144"/>
      <c r="AU302" s="144"/>
      <c r="AV302" s="144"/>
      <c r="AW302" s="144"/>
      <c r="AX302" s="144"/>
      <c r="AY302" s="144"/>
      <c r="AZ302" s="144"/>
      <c r="BA302" s="144"/>
      <c r="BB302" s="144"/>
      <c r="BC302" s="144"/>
      <c r="BD302" s="144"/>
      <c r="BE302" s="144"/>
      <c r="BF302" s="144"/>
      <c r="BG302" s="144"/>
      <c r="BH302" s="144"/>
      <c r="BI302" s="144"/>
      <c r="BJ302" s="144"/>
      <c r="BK302" s="144"/>
      <c r="BL302" s="144"/>
      <c r="BM302" s="144"/>
      <c r="BN302" s="144"/>
      <c r="BO302" s="144"/>
      <c r="BP302" s="144"/>
      <c r="BQ302" s="144"/>
      <c r="BR302" s="144"/>
      <c r="BS302" s="144"/>
      <c r="BT302" s="144"/>
      <c r="BU302" s="144"/>
      <c r="BV302" s="144"/>
      <c r="BW302" s="144"/>
      <c r="BX302" s="144"/>
      <c r="BY302" s="144"/>
      <c r="BZ302" s="144"/>
      <c r="CA302" s="144"/>
      <c r="CB302" s="144"/>
      <c r="CC302" s="144"/>
      <c r="CD302" s="144"/>
      <c r="CE302" s="144"/>
      <c r="CF302" s="144"/>
      <c r="CG302" s="144"/>
      <c r="CH302" s="144"/>
      <c r="CI302" s="144"/>
      <c r="CJ302" s="144"/>
      <c r="CK302" s="144"/>
      <c r="CL302" s="144"/>
      <c r="CM302" s="144"/>
      <c r="CN302" s="144"/>
      <c r="CO302" s="144"/>
      <c r="CP302" s="144"/>
      <c r="CQ302" s="144"/>
      <c r="CR302" s="144"/>
      <c r="CS302" s="144"/>
      <c r="CT302" s="144"/>
      <c r="CU302" s="144"/>
      <c r="CV302" s="144"/>
      <c r="CW302" s="144"/>
      <c r="CX302" s="144"/>
      <c r="CY302" s="144"/>
      <c r="CZ302" s="144"/>
      <c r="DA302" s="144"/>
      <c r="DB302" s="144"/>
      <c r="DC302" s="144"/>
      <c r="DD302" s="144"/>
      <c r="DE302" s="144"/>
      <c r="DF302" s="144"/>
      <c r="DG302" s="144"/>
      <c r="DH302" s="144"/>
      <c r="DI302" s="144"/>
      <c r="DJ302" s="144"/>
      <c r="DK302" s="144"/>
      <c r="DL302" s="144"/>
      <c r="DM302" s="144"/>
      <c r="DN302" s="144"/>
      <c r="DO302" s="144"/>
      <c r="DP302" s="144"/>
      <c r="DQ302" s="144"/>
      <c r="DR302" s="144"/>
      <c r="DS302" s="144"/>
      <c r="DT302" s="144"/>
      <c r="DU302" s="144"/>
      <c r="DV302" s="144"/>
      <c r="DW302" s="144"/>
      <c r="DX302" s="144"/>
      <c r="DY302" s="144"/>
      <c r="DZ302" s="144"/>
      <c r="EA302" s="144"/>
      <c r="EB302" s="144"/>
      <c r="EC302" s="144"/>
      <c r="ED302" s="144"/>
      <c r="EE302" s="144"/>
      <c r="EF302" s="144"/>
      <c r="EG302" s="144"/>
      <c r="EH302" s="144"/>
      <c r="EI302" s="144"/>
      <c r="EJ302" s="144"/>
      <c r="EK302" s="144"/>
      <c r="EL302" s="144"/>
      <c r="EM302" s="144"/>
      <c r="EN302" s="144"/>
      <c r="EO302" s="144"/>
      <c r="EP302" s="144"/>
      <c r="EQ302" s="144"/>
      <c r="ER302" s="144"/>
      <c r="ES302" s="144"/>
      <c r="ET302" s="144"/>
      <c r="EU302" s="144"/>
      <c r="EV302" s="144"/>
      <c r="EW302" s="144"/>
      <c r="EX302" s="144"/>
      <c r="EY302" s="144"/>
      <c r="EZ302" s="144"/>
      <c r="FA302" s="144"/>
      <c r="FB302" s="144"/>
      <c r="FC302" s="144"/>
      <c r="FD302" s="144"/>
      <c r="FE302" s="144"/>
      <c r="FF302" s="144"/>
      <c r="FG302" s="144"/>
      <c r="FH302" s="144"/>
      <c r="FI302" s="144"/>
      <c r="FJ302" s="144"/>
      <c r="FK302" s="144"/>
      <c r="FL302" s="144"/>
      <c r="FM302" s="144"/>
      <c r="FN302" s="144"/>
      <c r="FO302" s="144"/>
      <c r="FP302" s="144"/>
      <c r="FQ302" s="144"/>
      <c r="FR302" s="144"/>
      <c r="FS302" s="144"/>
      <c r="FT302" s="144"/>
      <c r="FU302" s="144"/>
      <c r="FV302" s="144"/>
      <c r="FW302" s="144"/>
      <c r="FX302" s="144"/>
      <c r="FY302" s="144"/>
      <c r="FZ302" s="144"/>
      <c r="GA302" s="144"/>
      <c r="GB302" s="144"/>
      <c r="GC302" s="144"/>
      <c r="GD302" s="144"/>
      <c r="GE302" s="144"/>
      <c r="GF302" s="144"/>
      <c r="GG302" s="144"/>
      <c r="GH302" s="144"/>
      <c r="GI302" s="144"/>
      <c r="GJ302" s="144"/>
      <c r="GK302" s="144"/>
      <c r="GL302" s="144"/>
      <c r="GM302" s="144"/>
      <c r="GN302" s="144"/>
      <c r="GO302" s="144"/>
      <c r="GP302" s="144"/>
      <c r="GQ302" s="144"/>
      <c r="GR302" s="144"/>
      <c r="GS302" s="144"/>
      <c r="GT302" s="144"/>
      <c r="GU302" s="144"/>
      <c r="GV302" s="144"/>
      <c r="GW302" s="144"/>
      <c r="GX302" s="144"/>
      <c r="GY302" s="144"/>
      <c r="GZ302" s="144"/>
      <c r="HA302" s="144"/>
      <c r="HB302" s="144"/>
      <c r="HC302" s="144"/>
      <c r="HD302" s="144"/>
      <c r="HE302" s="144"/>
      <c r="HF302" s="144"/>
      <c r="HG302" s="144"/>
      <c r="HH302" s="144"/>
      <c r="HI302" s="144"/>
      <c r="HJ302" s="144"/>
      <c r="HK302" s="144"/>
      <c r="HL302" s="144"/>
      <c r="HM302" s="144"/>
      <c r="HN302" s="144"/>
      <c r="HO302" s="144"/>
      <c r="HP302" s="144"/>
      <c r="HQ302" s="144"/>
      <c r="HR302" s="144"/>
      <c r="HS302" s="144"/>
      <c r="HT302" s="144"/>
      <c r="HU302" s="144"/>
      <c r="HV302" s="144"/>
      <c r="HW302" s="144"/>
      <c r="HX302" s="144"/>
      <c r="HY302" s="144"/>
      <c r="HZ302" s="144"/>
      <c r="IA302" s="144"/>
      <c r="IB302" s="144"/>
      <c r="IC302" s="144"/>
      <c r="ID302" s="144"/>
      <c r="IE302" s="144"/>
      <c r="IF302" s="144"/>
      <c r="IG302" s="144"/>
      <c r="IH302" s="144"/>
      <c r="II302" s="144"/>
      <c r="IJ302" s="144"/>
      <c r="IK302" s="144"/>
      <c r="IL302" s="144"/>
      <c r="IM302" s="144"/>
      <c r="IN302" s="144"/>
      <c r="IO302" s="144"/>
      <c r="IP302" s="144"/>
      <c r="IQ302" s="144"/>
      <c r="IR302" s="144"/>
      <c r="IS302" s="144"/>
      <c r="IT302" s="144"/>
      <c r="IU302" s="144"/>
      <c r="IV302" s="144"/>
    </row>
    <row r="303" spans="1:256">
      <c r="A303" s="75">
        <v>69</v>
      </c>
      <c r="B303" s="216" t="s">
        <v>1298</v>
      </c>
      <c r="C303" s="65" t="s">
        <v>1277</v>
      </c>
      <c r="D303" s="157" t="s">
        <v>1242</v>
      </c>
      <c r="E303" s="57">
        <v>1</v>
      </c>
      <c r="F303" s="75"/>
      <c r="G303" s="75"/>
      <c r="H303" s="75"/>
      <c r="I303" s="75"/>
      <c r="J303" s="75"/>
      <c r="K303" s="75"/>
      <c r="L303" s="75"/>
      <c r="M303" s="75"/>
      <c r="N303" s="197">
        <v>0.04</v>
      </c>
      <c r="O303" s="197">
        <v>0.03</v>
      </c>
      <c r="P303" s="197">
        <v>2.5000000000000001E-2</v>
      </c>
      <c r="Q303" s="200">
        <v>5</v>
      </c>
      <c r="R303" s="450">
        <f t="shared" si="6"/>
        <v>0.2</v>
      </c>
      <c r="S303" s="227"/>
      <c r="T303" s="144"/>
      <c r="U303" s="144"/>
      <c r="V303" s="144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  <c r="AJ303" s="144"/>
      <c r="AK303" s="144"/>
      <c r="AL303" s="144"/>
      <c r="AM303" s="144"/>
      <c r="AN303" s="144"/>
      <c r="AO303" s="144"/>
      <c r="AP303" s="144"/>
      <c r="AQ303" s="144"/>
      <c r="AR303" s="144"/>
      <c r="AS303" s="144"/>
      <c r="AT303" s="144"/>
      <c r="AU303" s="144"/>
      <c r="AV303" s="144"/>
      <c r="AW303" s="144"/>
      <c r="AX303" s="144"/>
      <c r="AY303" s="144"/>
      <c r="AZ303" s="144"/>
      <c r="BA303" s="144"/>
      <c r="BB303" s="144"/>
      <c r="BC303" s="144"/>
      <c r="BD303" s="144"/>
      <c r="BE303" s="144"/>
      <c r="BF303" s="144"/>
      <c r="BG303" s="144"/>
      <c r="BH303" s="144"/>
      <c r="BI303" s="144"/>
      <c r="BJ303" s="144"/>
      <c r="BK303" s="144"/>
      <c r="BL303" s="144"/>
      <c r="BM303" s="144"/>
      <c r="BN303" s="144"/>
      <c r="BO303" s="144"/>
      <c r="BP303" s="144"/>
      <c r="BQ303" s="144"/>
      <c r="BR303" s="144"/>
      <c r="BS303" s="144"/>
      <c r="BT303" s="144"/>
      <c r="BU303" s="144"/>
      <c r="BV303" s="144"/>
      <c r="BW303" s="144"/>
      <c r="BX303" s="144"/>
      <c r="BY303" s="144"/>
      <c r="BZ303" s="144"/>
      <c r="CA303" s="144"/>
      <c r="CB303" s="144"/>
      <c r="CC303" s="144"/>
      <c r="CD303" s="144"/>
      <c r="CE303" s="144"/>
      <c r="CF303" s="144"/>
      <c r="CG303" s="144"/>
      <c r="CH303" s="144"/>
      <c r="CI303" s="144"/>
      <c r="CJ303" s="144"/>
      <c r="CK303" s="144"/>
      <c r="CL303" s="144"/>
      <c r="CM303" s="144"/>
      <c r="CN303" s="144"/>
      <c r="CO303" s="144"/>
      <c r="CP303" s="144"/>
      <c r="CQ303" s="144"/>
      <c r="CR303" s="144"/>
      <c r="CS303" s="144"/>
      <c r="CT303" s="144"/>
      <c r="CU303" s="144"/>
      <c r="CV303" s="144"/>
      <c r="CW303" s="144"/>
      <c r="CX303" s="144"/>
      <c r="CY303" s="144"/>
      <c r="CZ303" s="144"/>
      <c r="DA303" s="144"/>
      <c r="DB303" s="144"/>
      <c r="DC303" s="144"/>
      <c r="DD303" s="144"/>
      <c r="DE303" s="144"/>
      <c r="DF303" s="144"/>
      <c r="DG303" s="144"/>
      <c r="DH303" s="144"/>
      <c r="DI303" s="144"/>
      <c r="DJ303" s="144"/>
      <c r="DK303" s="144"/>
      <c r="DL303" s="144"/>
      <c r="DM303" s="144"/>
      <c r="DN303" s="144"/>
      <c r="DO303" s="144"/>
      <c r="DP303" s="144"/>
      <c r="DQ303" s="144"/>
      <c r="DR303" s="144"/>
      <c r="DS303" s="144"/>
      <c r="DT303" s="144"/>
      <c r="DU303" s="144"/>
      <c r="DV303" s="144"/>
      <c r="DW303" s="144"/>
      <c r="DX303" s="144"/>
      <c r="DY303" s="144"/>
      <c r="DZ303" s="144"/>
      <c r="EA303" s="144"/>
      <c r="EB303" s="144"/>
      <c r="EC303" s="144"/>
      <c r="ED303" s="144"/>
      <c r="EE303" s="144"/>
      <c r="EF303" s="144"/>
      <c r="EG303" s="144"/>
      <c r="EH303" s="144"/>
      <c r="EI303" s="144"/>
      <c r="EJ303" s="144"/>
      <c r="EK303" s="144"/>
      <c r="EL303" s="144"/>
      <c r="EM303" s="144"/>
      <c r="EN303" s="144"/>
      <c r="EO303" s="144"/>
      <c r="EP303" s="144"/>
      <c r="EQ303" s="144"/>
      <c r="ER303" s="144"/>
      <c r="ES303" s="144"/>
      <c r="ET303" s="144"/>
      <c r="EU303" s="144"/>
      <c r="EV303" s="144"/>
      <c r="EW303" s="144"/>
      <c r="EX303" s="144"/>
      <c r="EY303" s="144"/>
      <c r="EZ303" s="144"/>
      <c r="FA303" s="144"/>
      <c r="FB303" s="144"/>
      <c r="FC303" s="144"/>
      <c r="FD303" s="144"/>
      <c r="FE303" s="144"/>
      <c r="FF303" s="144"/>
      <c r="FG303" s="144"/>
      <c r="FH303" s="144"/>
      <c r="FI303" s="144"/>
      <c r="FJ303" s="144"/>
      <c r="FK303" s="144"/>
      <c r="FL303" s="144"/>
      <c r="FM303" s="144"/>
      <c r="FN303" s="144"/>
      <c r="FO303" s="144"/>
      <c r="FP303" s="144"/>
      <c r="FQ303" s="144"/>
      <c r="FR303" s="144"/>
      <c r="FS303" s="144"/>
      <c r="FT303" s="144"/>
      <c r="FU303" s="144"/>
      <c r="FV303" s="144"/>
      <c r="FW303" s="144"/>
      <c r="FX303" s="144"/>
      <c r="FY303" s="144"/>
      <c r="FZ303" s="144"/>
      <c r="GA303" s="144"/>
      <c r="GB303" s="144"/>
      <c r="GC303" s="144"/>
      <c r="GD303" s="144"/>
      <c r="GE303" s="144"/>
      <c r="GF303" s="144"/>
      <c r="GG303" s="144"/>
      <c r="GH303" s="144"/>
      <c r="GI303" s="144"/>
      <c r="GJ303" s="144"/>
      <c r="GK303" s="144"/>
      <c r="GL303" s="144"/>
      <c r="GM303" s="144"/>
      <c r="GN303" s="144"/>
      <c r="GO303" s="144"/>
      <c r="GP303" s="144"/>
      <c r="GQ303" s="144"/>
      <c r="GR303" s="144"/>
      <c r="GS303" s="144"/>
      <c r="GT303" s="144"/>
      <c r="GU303" s="144"/>
      <c r="GV303" s="144"/>
      <c r="GW303" s="144"/>
      <c r="GX303" s="144"/>
      <c r="GY303" s="144"/>
      <c r="GZ303" s="144"/>
      <c r="HA303" s="144"/>
      <c r="HB303" s="144"/>
      <c r="HC303" s="144"/>
      <c r="HD303" s="144"/>
      <c r="HE303" s="144"/>
      <c r="HF303" s="144"/>
      <c r="HG303" s="144"/>
      <c r="HH303" s="144"/>
      <c r="HI303" s="144"/>
      <c r="HJ303" s="144"/>
      <c r="HK303" s="144"/>
      <c r="HL303" s="144"/>
      <c r="HM303" s="144"/>
      <c r="HN303" s="144"/>
      <c r="HO303" s="144"/>
      <c r="HP303" s="144"/>
      <c r="HQ303" s="144"/>
      <c r="HR303" s="144"/>
      <c r="HS303" s="144"/>
      <c r="HT303" s="144"/>
      <c r="HU303" s="144"/>
      <c r="HV303" s="144"/>
      <c r="HW303" s="144"/>
      <c r="HX303" s="144"/>
      <c r="HY303" s="144"/>
      <c r="HZ303" s="144"/>
      <c r="IA303" s="144"/>
      <c r="IB303" s="144"/>
      <c r="IC303" s="144"/>
      <c r="ID303" s="144"/>
      <c r="IE303" s="144"/>
      <c r="IF303" s="144"/>
      <c r="IG303" s="144"/>
      <c r="IH303" s="144"/>
      <c r="II303" s="144"/>
      <c r="IJ303" s="144"/>
      <c r="IK303" s="144"/>
      <c r="IL303" s="144"/>
      <c r="IM303" s="144"/>
      <c r="IN303" s="144"/>
      <c r="IO303" s="144"/>
      <c r="IP303" s="144"/>
      <c r="IQ303" s="144"/>
      <c r="IR303" s="144"/>
      <c r="IS303" s="144"/>
      <c r="IT303" s="144"/>
      <c r="IU303" s="144"/>
      <c r="IV303" s="144"/>
    </row>
    <row r="304" spans="1:256">
      <c r="A304" s="75">
        <v>70</v>
      </c>
      <c r="B304" s="216" t="s">
        <v>1299</v>
      </c>
      <c r="C304" s="65" t="s">
        <v>1277</v>
      </c>
      <c r="D304" s="157" t="s">
        <v>1242</v>
      </c>
      <c r="E304" s="57">
        <v>1</v>
      </c>
      <c r="F304" s="75"/>
      <c r="G304" s="75"/>
      <c r="H304" s="75"/>
      <c r="I304" s="75"/>
      <c r="J304" s="75"/>
      <c r="K304" s="75"/>
      <c r="L304" s="75"/>
      <c r="M304" s="75"/>
      <c r="N304" s="197">
        <v>0.04</v>
      </c>
      <c r="O304" s="197">
        <v>0.03</v>
      </c>
      <c r="P304" s="197">
        <v>2.5000000000000001E-2</v>
      </c>
      <c r="Q304" s="200">
        <v>5</v>
      </c>
      <c r="R304" s="450">
        <f t="shared" si="6"/>
        <v>0.2</v>
      </c>
      <c r="S304" s="227"/>
      <c r="T304" s="144"/>
      <c r="U304" s="144"/>
      <c r="V304" s="144"/>
      <c r="W304" s="144"/>
      <c r="X304" s="144"/>
      <c r="Y304" s="144"/>
      <c r="Z304" s="144"/>
      <c r="AA304" s="144"/>
      <c r="AB304" s="144"/>
      <c r="AC304" s="144"/>
      <c r="AD304" s="144"/>
      <c r="AE304" s="144"/>
      <c r="AF304" s="144"/>
      <c r="AG304" s="144"/>
      <c r="AH304" s="144"/>
      <c r="AI304" s="144"/>
      <c r="AJ304" s="144"/>
      <c r="AK304" s="144"/>
      <c r="AL304" s="144"/>
      <c r="AM304" s="144"/>
      <c r="AN304" s="144"/>
      <c r="AO304" s="144"/>
      <c r="AP304" s="144"/>
      <c r="AQ304" s="144"/>
      <c r="AR304" s="144"/>
      <c r="AS304" s="144"/>
      <c r="AT304" s="144"/>
      <c r="AU304" s="144"/>
      <c r="AV304" s="144"/>
      <c r="AW304" s="144"/>
      <c r="AX304" s="144"/>
      <c r="AY304" s="144"/>
      <c r="AZ304" s="144"/>
      <c r="BA304" s="144"/>
      <c r="BB304" s="144"/>
      <c r="BC304" s="144"/>
      <c r="BD304" s="144"/>
      <c r="BE304" s="144"/>
      <c r="BF304" s="144"/>
      <c r="BG304" s="144"/>
      <c r="BH304" s="144"/>
      <c r="BI304" s="144"/>
      <c r="BJ304" s="144"/>
      <c r="BK304" s="144"/>
      <c r="BL304" s="144"/>
      <c r="BM304" s="144"/>
      <c r="BN304" s="144"/>
      <c r="BO304" s="144"/>
      <c r="BP304" s="144"/>
      <c r="BQ304" s="144"/>
      <c r="BR304" s="144"/>
      <c r="BS304" s="144"/>
      <c r="BT304" s="144"/>
      <c r="BU304" s="144"/>
      <c r="BV304" s="144"/>
      <c r="BW304" s="144"/>
      <c r="BX304" s="144"/>
      <c r="BY304" s="144"/>
      <c r="BZ304" s="144"/>
      <c r="CA304" s="144"/>
      <c r="CB304" s="144"/>
      <c r="CC304" s="144"/>
      <c r="CD304" s="144"/>
      <c r="CE304" s="144"/>
      <c r="CF304" s="144"/>
      <c r="CG304" s="144"/>
      <c r="CH304" s="144"/>
      <c r="CI304" s="144"/>
      <c r="CJ304" s="144"/>
      <c r="CK304" s="144"/>
      <c r="CL304" s="144"/>
      <c r="CM304" s="144"/>
      <c r="CN304" s="144"/>
      <c r="CO304" s="144"/>
      <c r="CP304" s="144"/>
      <c r="CQ304" s="144"/>
      <c r="CR304" s="144"/>
      <c r="CS304" s="144"/>
      <c r="CT304" s="144"/>
      <c r="CU304" s="144"/>
      <c r="CV304" s="144"/>
      <c r="CW304" s="144"/>
      <c r="CX304" s="144"/>
      <c r="CY304" s="144"/>
      <c r="CZ304" s="144"/>
      <c r="DA304" s="144"/>
      <c r="DB304" s="144"/>
      <c r="DC304" s="144"/>
      <c r="DD304" s="144"/>
      <c r="DE304" s="144"/>
      <c r="DF304" s="144"/>
      <c r="DG304" s="144"/>
      <c r="DH304" s="144"/>
      <c r="DI304" s="144"/>
      <c r="DJ304" s="144"/>
      <c r="DK304" s="144"/>
      <c r="DL304" s="144"/>
      <c r="DM304" s="144"/>
      <c r="DN304" s="144"/>
      <c r="DO304" s="144"/>
      <c r="DP304" s="144"/>
      <c r="DQ304" s="144"/>
      <c r="DR304" s="144"/>
      <c r="DS304" s="144"/>
      <c r="DT304" s="144"/>
      <c r="DU304" s="144"/>
      <c r="DV304" s="144"/>
      <c r="DW304" s="144"/>
      <c r="DX304" s="144"/>
      <c r="DY304" s="144"/>
      <c r="DZ304" s="144"/>
      <c r="EA304" s="144"/>
      <c r="EB304" s="144"/>
      <c r="EC304" s="144"/>
      <c r="ED304" s="144"/>
      <c r="EE304" s="144"/>
      <c r="EF304" s="144"/>
      <c r="EG304" s="144"/>
      <c r="EH304" s="144"/>
      <c r="EI304" s="144"/>
      <c r="EJ304" s="144"/>
      <c r="EK304" s="144"/>
      <c r="EL304" s="144"/>
      <c r="EM304" s="144"/>
      <c r="EN304" s="144"/>
      <c r="EO304" s="144"/>
      <c r="EP304" s="144"/>
      <c r="EQ304" s="144"/>
      <c r="ER304" s="144"/>
      <c r="ES304" s="144"/>
      <c r="ET304" s="144"/>
      <c r="EU304" s="144"/>
      <c r="EV304" s="144"/>
      <c r="EW304" s="144"/>
      <c r="EX304" s="144"/>
      <c r="EY304" s="144"/>
      <c r="EZ304" s="144"/>
      <c r="FA304" s="144"/>
      <c r="FB304" s="144"/>
      <c r="FC304" s="144"/>
      <c r="FD304" s="144"/>
      <c r="FE304" s="144"/>
      <c r="FF304" s="144"/>
      <c r="FG304" s="144"/>
      <c r="FH304" s="144"/>
      <c r="FI304" s="144"/>
      <c r="FJ304" s="144"/>
      <c r="FK304" s="144"/>
      <c r="FL304" s="144"/>
      <c r="FM304" s="144"/>
      <c r="FN304" s="144"/>
      <c r="FO304" s="144"/>
      <c r="FP304" s="144"/>
      <c r="FQ304" s="144"/>
      <c r="FR304" s="144"/>
      <c r="FS304" s="144"/>
      <c r="FT304" s="144"/>
      <c r="FU304" s="144"/>
      <c r="FV304" s="144"/>
      <c r="FW304" s="144"/>
      <c r="FX304" s="144"/>
      <c r="FY304" s="144"/>
      <c r="FZ304" s="144"/>
      <c r="GA304" s="144"/>
      <c r="GB304" s="144"/>
      <c r="GC304" s="144"/>
      <c r="GD304" s="144"/>
      <c r="GE304" s="144"/>
      <c r="GF304" s="144"/>
      <c r="GG304" s="144"/>
      <c r="GH304" s="144"/>
      <c r="GI304" s="144"/>
      <c r="GJ304" s="144"/>
      <c r="GK304" s="144"/>
      <c r="GL304" s="144"/>
      <c r="GM304" s="144"/>
      <c r="GN304" s="144"/>
      <c r="GO304" s="144"/>
      <c r="GP304" s="144"/>
      <c r="GQ304" s="144"/>
      <c r="GR304" s="144"/>
      <c r="GS304" s="144"/>
      <c r="GT304" s="144"/>
      <c r="GU304" s="144"/>
      <c r="GV304" s="144"/>
      <c r="GW304" s="144"/>
      <c r="GX304" s="144"/>
      <c r="GY304" s="144"/>
      <c r="GZ304" s="144"/>
      <c r="HA304" s="144"/>
      <c r="HB304" s="144"/>
      <c r="HC304" s="144"/>
      <c r="HD304" s="144"/>
      <c r="HE304" s="144"/>
      <c r="HF304" s="144"/>
      <c r="HG304" s="144"/>
      <c r="HH304" s="144"/>
      <c r="HI304" s="144"/>
      <c r="HJ304" s="144"/>
      <c r="HK304" s="144"/>
      <c r="HL304" s="144"/>
      <c r="HM304" s="144"/>
      <c r="HN304" s="144"/>
      <c r="HO304" s="144"/>
      <c r="HP304" s="144"/>
      <c r="HQ304" s="144"/>
      <c r="HR304" s="144"/>
      <c r="HS304" s="144"/>
      <c r="HT304" s="144"/>
      <c r="HU304" s="144"/>
      <c r="HV304" s="144"/>
      <c r="HW304" s="144"/>
      <c r="HX304" s="144"/>
      <c r="HY304" s="144"/>
      <c r="HZ304" s="144"/>
      <c r="IA304" s="144"/>
      <c r="IB304" s="144"/>
      <c r="IC304" s="144"/>
      <c r="ID304" s="144"/>
      <c r="IE304" s="144"/>
      <c r="IF304" s="144"/>
      <c r="IG304" s="144"/>
      <c r="IH304" s="144"/>
      <c r="II304" s="144"/>
      <c r="IJ304" s="144"/>
      <c r="IK304" s="144"/>
      <c r="IL304" s="144"/>
      <c r="IM304" s="144"/>
      <c r="IN304" s="144"/>
      <c r="IO304" s="144"/>
      <c r="IP304" s="144"/>
      <c r="IQ304" s="144"/>
      <c r="IR304" s="144"/>
      <c r="IS304" s="144"/>
      <c r="IT304" s="144"/>
      <c r="IU304" s="144"/>
      <c r="IV304" s="144"/>
    </row>
    <row r="305" spans="1:256">
      <c r="A305" s="75">
        <v>71</v>
      </c>
      <c r="B305" s="216" t="s">
        <v>1300</v>
      </c>
      <c r="C305" s="65" t="s">
        <v>1277</v>
      </c>
      <c r="D305" s="157" t="s">
        <v>1242</v>
      </c>
      <c r="E305" s="57">
        <v>1</v>
      </c>
      <c r="F305" s="75"/>
      <c r="G305" s="75"/>
      <c r="H305" s="75"/>
      <c r="I305" s="75"/>
      <c r="J305" s="75"/>
      <c r="K305" s="75"/>
      <c r="L305" s="75"/>
      <c r="M305" s="75"/>
      <c r="N305" s="197">
        <v>0.04</v>
      </c>
      <c r="O305" s="197">
        <v>0.03</v>
      </c>
      <c r="P305" s="197">
        <v>2.5000000000000001E-2</v>
      </c>
      <c r="Q305" s="200">
        <v>5</v>
      </c>
      <c r="R305" s="450">
        <f t="shared" si="6"/>
        <v>0.2</v>
      </c>
      <c r="S305" s="227"/>
      <c r="T305" s="144"/>
      <c r="U305" s="144"/>
      <c r="V305" s="144"/>
      <c r="W305" s="144"/>
      <c r="X305" s="144"/>
      <c r="Y305" s="144"/>
      <c r="Z305" s="144"/>
      <c r="AA305" s="144"/>
      <c r="AB305" s="144"/>
      <c r="AC305" s="144"/>
      <c r="AD305" s="144"/>
      <c r="AE305" s="144"/>
      <c r="AF305" s="144"/>
      <c r="AG305" s="144"/>
      <c r="AH305" s="144"/>
      <c r="AI305" s="144"/>
      <c r="AJ305" s="144"/>
      <c r="AK305" s="144"/>
      <c r="AL305" s="144"/>
      <c r="AM305" s="144"/>
      <c r="AN305" s="144"/>
      <c r="AO305" s="144"/>
      <c r="AP305" s="144"/>
      <c r="AQ305" s="144"/>
      <c r="AR305" s="144"/>
      <c r="AS305" s="144"/>
      <c r="AT305" s="144"/>
      <c r="AU305" s="144"/>
      <c r="AV305" s="144"/>
      <c r="AW305" s="144"/>
      <c r="AX305" s="144"/>
      <c r="AY305" s="144"/>
      <c r="AZ305" s="144"/>
      <c r="BA305" s="144"/>
      <c r="BB305" s="144"/>
      <c r="BC305" s="144"/>
      <c r="BD305" s="144"/>
      <c r="BE305" s="144"/>
      <c r="BF305" s="144"/>
      <c r="BG305" s="144"/>
      <c r="BH305" s="144"/>
      <c r="BI305" s="144"/>
      <c r="BJ305" s="144"/>
      <c r="BK305" s="144"/>
      <c r="BL305" s="144"/>
      <c r="BM305" s="144"/>
      <c r="BN305" s="144"/>
      <c r="BO305" s="144"/>
      <c r="BP305" s="144"/>
      <c r="BQ305" s="144"/>
      <c r="BR305" s="144"/>
      <c r="BS305" s="144"/>
      <c r="BT305" s="144"/>
      <c r="BU305" s="144"/>
      <c r="BV305" s="144"/>
      <c r="BW305" s="144"/>
      <c r="BX305" s="144"/>
      <c r="BY305" s="144"/>
      <c r="BZ305" s="144"/>
      <c r="CA305" s="144"/>
      <c r="CB305" s="144"/>
      <c r="CC305" s="144"/>
      <c r="CD305" s="144"/>
      <c r="CE305" s="144"/>
      <c r="CF305" s="144"/>
      <c r="CG305" s="144"/>
      <c r="CH305" s="144"/>
      <c r="CI305" s="144"/>
      <c r="CJ305" s="144"/>
      <c r="CK305" s="144"/>
      <c r="CL305" s="144"/>
      <c r="CM305" s="144"/>
      <c r="CN305" s="144"/>
      <c r="CO305" s="144"/>
      <c r="CP305" s="144"/>
      <c r="CQ305" s="144"/>
      <c r="CR305" s="144"/>
      <c r="CS305" s="144"/>
      <c r="CT305" s="144"/>
      <c r="CU305" s="144"/>
      <c r="CV305" s="144"/>
      <c r="CW305" s="144"/>
      <c r="CX305" s="144"/>
      <c r="CY305" s="144"/>
      <c r="CZ305" s="144"/>
      <c r="DA305" s="144"/>
      <c r="DB305" s="144"/>
      <c r="DC305" s="144"/>
      <c r="DD305" s="144"/>
      <c r="DE305" s="144"/>
      <c r="DF305" s="144"/>
      <c r="DG305" s="144"/>
      <c r="DH305" s="144"/>
      <c r="DI305" s="144"/>
      <c r="DJ305" s="144"/>
      <c r="DK305" s="144"/>
      <c r="DL305" s="144"/>
      <c r="DM305" s="144"/>
      <c r="DN305" s="144"/>
      <c r="DO305" s="144"/>
      <c r="DP305" s="144"/>
      <c r="DQ305" s="144"/>
      <c r="DR305" s="144"/>
      <c r="DS305" s="144"/>
      <c r="DT305" s="144"/>
      <c r="DU305" s="144"/>
      <c r="DV305" s="144"/>
      <c r="DW305" s="144"/>
      <c r="DX305" s="144"/>
      <c r="DY305" s="144"/>
      <c r="DZ305" s="144"/>
      <c r="EA305" s="144"/>
      <c r="EB305" s="144"/>
      <c r="EC305" s="144"/>
      <c r="ED305" s="144"/>
      <c r="EE305" s="144"/>
      <c r="EF305" s="144"/>
      <c r="EG305" s="144"/>
      <c r="EH305" s="144"/>
      <c r="EI305" s="144"/>
      <c r="EJ305" s="144"/>
      <c r="EK305" s="144"/>
      <c r="EL305" s="144"/>
      <c r="EM305" s="144"/>
      <c r="EN305" s="144"/>
      <c r="EO305" s="144"/>
      <c r="EP305" s="144"/>
      <c r="EQ305" s="144"/>
      <c r="ER305" s="144"/>
      <c r="ES305" s="144"/>
      <c r="ET305" s="144"/>
      <c r="EU305" s="144"/>
      <c r="EV305" s="144"/>
      <c r="EW305" s="144"/>
      <c r="EX305" s="144"/>
      <c r="EY305" s="144"/>
      <c r="EZ305" s="144"/>
      <c r="FA305" s="144"/>
      <c r="FB305" s="144"/>
      <c r="FC305" s="144"/>
      <c r="FD305" s="144"/>
      <c r="FE305" s="144"/>
      <c r="FF305" s="144"/>
      <c r="FG305" s="144"/>
      <c r="FH305" s="144"/>
      <c r="FI305" s="144"/>
      <c r="FJ305" s="144"/>
      <c r="FK305" s="144"/>
      <c r="FL305" s="144"/>
      <c r="FM305" s="144"/>
      <c r="FN305" s="144"/>
      <c r="FO305" s="144"/>
      <c r="FP305" s="144"/>
      <c r="FQ305" s="144"/>
      <c r="FR305" s="144"/>
      <c r="FS305" s="144"/>
      <c r="FT305" s="144"/>
      <c r="FU305" s="144"/>
      <c r="FV305" s="144"/>
      <c r="FW305" s="144"/>
      <c r="FX305" s="144"/>
      <c r="FY305" s="144"/>
      <c r="FZ305" s="144"/>
      <c r="GA305" s="144"/>
      <c r="GB305" s="144"/>
      <c r="GC305" s="144"/>
      <c r="GD305" s="144"/>
      <c r="GE305" s="144"/>
      <c r="GF305" s="144"/>
      <c r="GG305" s="144"/>
      <c r="GH305" s="144"/>
      <c r="GI305" s="144"/>
      <c r="GJ305" s="144"/>
      <c r="GK305" s="144"/>
      <c r="GL305" s="144"/>
      <c r="GM305" s="144"/>
      <c r="GN305" s="144"/>
      <c r="GO305" s="144"/>
      <c r="GP305" s="144"/>
      <c r="GQ305" s="144"/>
      <c r="GR305" s="144"/>
      <c r="GS305" s="144"/>
      <c r="GT305" s="144"/>
      <c r="GU305" s="144"/>
      <c r="GV305" s="144"/>
      <c r="GW305" s="144"/>
      <c r="GX305" s="144"/>
      <c r="GY305" s="144"/>
      <c r="GZ305" s="144"/>
      <c r="HA305" s="144"/>
      <c r="HB305" s="144"/>
      <c r="HC305" s="144"/>
      <c r="HD305" s="144"/>
      <c r="HE305" s="144"/>
      <c r="HF305" s="144"/>
      <c r="HG305" s="144"/>
      <c r="HH305" s="144"/>
      <c r="HI305" s="144"/>
      <c r="HJ305" s="144"/>
      <c r="HK305" s="144"/>
      <c r="HL305" s="144"/>
      <c r="HM305" s="144"/>
      <c r="HN305" s="144"/>
      <c r="HO305" s="144"/>
      <c r="HP305" s="144"/>
      <c r="HQ305" s="144"/>
      <c r="HR305" s="144"/>
      <c r="HS305" s="144"/>
      <c r="HT305" s="144"/>
      <c r="HU305" s="144"/>
      <c r="HV305" s="144"/>
      <c r="HW305" s="144"/>
      <c r="HX305" s="144"/>
      <c r="HY305" s="144"/>
      <c r="HZ305" s="144"/>
      <c r="IA305" s="144"/>
      <c r="IB305" s="144"/>
      <c r="IC305" s="144"/>
      <c r="ID305" s="144"/>
      <c r="IE305" s="144"/>
      <c r="IF305" s="144"/>
      <c r="IG305" s="144"/>
      <c r="IH305" s="144"/>
      <c r="II305" s="144"/>
      <c r="IJ305" s="144"/>
      <c r="IK305" s="144"/>
      <c r="IL305" s="144"/>
      <c r="IM305" s="144"/>
      <c r="IN305" s="144"/>
      <c r="IO305" s="144"/>
      <c r="IP305" s="144"/>
      <c r="IQ305" s="144"/>
      <c r="IR305" s="144"/>
      <c r="IS305" s="144"/>
      <c r="IT305" s="144"/>
      <c r="IU305" s="144"/>
      <c r="IV305" s="144"/>
    </row>
    <row r="306" spans="1:256">
      <c r="A306" s="75">
        <v>72</v>
      </c>
      <c r="B306" s="216" t="s">
        <v>1301</v>
      </c>
      <c r="C306" s="65" t="s">
        <v>1277</v>
      </c>
      <c r="D306" s="157" t="s">
        <v>1242</v>
      </c>
      <c r="E306" s="57">
        <v>1</v>
      </c>
      <c r="F306" s="75"/>
      <c r="G306" s="75"/>
      <c r="H306" s="75"/>
      <c r="I306" s="75"/>
      <c r="J306" s="75"/>
      <c r="K306" s="75"/>
      <c r="L306" s="75"/>
      <c r="M306" s="75"/>
      <c r="N306" s="197">
        <v>0.04</v>
      </c>
      <c r="O306" s="197">
        <v>0.03</v>
      </c>
      <c r="P306" s="197">
        <v>2.5000000000000001E-2</v>
      </c>
      <c r="Q306" s="200">
        <v>5</v>
      </c>
      <c r="R306" s="450">
        <f t="shared" si="6"/>
        <v>0.2</v>
      </c>
      <c r="S306" s="227"/>
      <c r="T306" s="144"/>
      <c r="U306" s="144"/>
      <c r="V306" s="144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  <c r="AK306" s="144"/>
      <c r="AL306" s="144"/>
      <c r="AM306" s="144"/>
      <c r="AN306" s="144"/>
      <c r="AO306" s="144"/>
      <c r="AP306" s="144"/>
      <c r="AQ306" s="144"/>
      <c r="AR306" s="144"/>
      <c r="AS306" s="144"/>
      <c r="AT306" s="144"/>
      <c r="AU306" s="144"/>
      <c r="AV306" s="144"/>
      <c r="AW306" s="144"/>
      <c r="AX306" s="144"/>
      <c r="AY306" s="144"/>
      <c r="AZ306" s="144"/>
      <c r="BA306" s="144"/>
      <c r="BB306" s="144"/>
      <c r="BC306" s="144"/>
      <c r="BD306" s="144"/>
      <c r="BE306" s="144"/>
      <c r="BF306" s="144"/>
      <c r="BG306" s="144"/>
      <c r="BH306" s="144"/>
      <c r="BI306" s="144"/>
      <c r="BJ306" s="144"/>
      <c r="BK306" s="144"/>
      <c r="BL306" s="144"/>
      <c r="BM306" s="144"/>
      <c r="BN306" s="144"/>
      <c r="BO306" s="144"/>
      <c r="BP306" s="144"/>
      <c r="BQ306" s="144"/>
      <c r="BR306" s="144"/>
      <c r="BS306" s="144"/>
      <c r="BT306" s="144"/>
      <c r="BU306" s="144"/>
      <c r="BV306" s="144"/>
      <c r="BW306" s="144"/>
      <c r="BX306" s="144"/>
      <c r="BY306" s="144"/>
      <c r="BZ306" s="144"/>
      <c r="CA306" s="144"/>
      <c r="CB306" s="144"/>
      <c r="CC306" s="144"/>
      <c r="CD306" s="144"/>
      <c r="CE306" s="144"/>
      <c r="CF306" s="144"/>
      <c r="CG306" s="144"/>
      <c r="CH306" s="144"/>
      <c r="CI306" s="144"/>
      <c r="CJ306" s="144"/>
      <c r="CK306" s="144"/>
      <c r="CL306" s="144"/>
      <c r="CM306" s="144"/>
      <c r="CN306" s="144"/>
      <c r="CO306" s="144"/>
      <c r="CP306" s="144"/>
      <c r="CQ306" s="144"/>
      <c r="CR306" s="144"/>
      <c r="CS306" s="144"/>
      <c r="CT306" s="144"/>
      <c r="CU306" s="144"/>
      <c r="CV306" s="144"/>
      <c r="CW306" s="144"/>
      <c r="CX306" s="144"/>
      <c r="CY306" s="144"/>
      <c r="CZ306" s="144"/>
      <c r="DA306" s="144"/>
      <c r="DB306" s="144"/>
      <c r="DC306" s="144"/>
      <c r="DD306" s="144"/>
      <c r="DE306" s="144"/>
      <c r="DF306" s="144"/>
      <c r="DG306" s="144"/>
      <c r="DH306" s="144"/>
      <c r="DI306" s="144"/>
      <c r="DJ306" s="144"/>
      <c r="DK306" s="144"/>
      <c r="DL306" s="144"/>
      <c r="DM306" s="144"/>
      <c r="DN306" s="144"/>
      <c r="DO306" s="144"/>
      <c r="DP306" s="144"/>
      <c r="DQ306" s="144"/>
      <c r="DR306" s="144"/>
      <c r="DS306" s="144"/>
      <c r="DT306" s="144"/>
      <c r="DU306" s="144"/>
      <c r="DV306" s="144"/>
      <c r="DW306" s="144"/>
      <c r="DX306" s="144"/>
      <c r="DY306" s="144"/>
      <c r="DZ306" s="144"/>
      <c r="EA306" s="144"/>
      <c r="EB306" s="144"/>
      <c r="EC306" s="144"/>
      <c r="ED306" s="144"/>
      <c r="EE306" s="144"/>
      <c r="EF306" s="144"/>
      <c r="EG306" s="144"/>
      <c r="EH306" s="144"/>
      <c r="EI306" s="144"/>
      <c r="EJ306" s="144"/>
      <c r="EK306" s="144"/>
      <c r="EL306" s="144"/>
      <c r="EM306" s="144"/>
      <c r="EN306" s="144"/>
      <c r="EO306" s="144"/>
      <c r="EP306" s="144"/>
      <c r="EQ306" s="144"/>
      <c r="ER306" s="144"/>
      <c r="ES306" s="144"/>
      <c r="ET306" s="144"/>
      <c r="EU306" s="144"/>
      <c r="EV306" s="144"/>
      <c r="EW306" s="144"/>
      <c r="EX306" s="144"/>
      <c r="EY306" s="144"/>
      <c r="EZ306" s="144"/>
      <c r="FA306" s="144"/>
      <c r="FB306" s="144"/>
      <c r="FC306" s="144"/>
      <c r="FD306" s="144"/>
      <c r="FE306" s="144"/>
      <c r="FF306" s="144"/>
      <c r="FG306" s="144"/>
      <c r="FH306" s="144"/>
      <c r="FI306" s="144"/>
      <c r="FJ306" s="144"/>
      <c r="FK306" s="144"/>
      <c r="FL306" s="144"/>
      <c r="FM306" s="144"/>
      <c r="FN306" s="144"/>
      <c r="FO306" s="144"/>
      <c r="FP306" s="144"/>
      <c r="FQ306" s="144"/>
      <c r="FR306" s="144"/>
      <c r="FS306" s="144"/>
      <c r="FT306" s="144"/>
      <c r="FU306" s="144"/>
      <c r="FV306" s="144"/>
      <c r="FW306" s="144"/>
      <c r="FX306" s="144"/>
      <c r="FY306" s="144"/>
      <c r="FZ306" s="144"/>
      <c r="GA306" s="144"/>
      <c r="GB306" s="144"/>
      <c r="GC306" s="144"/>
      <c r="GD306" s="144"/>
      <c r="GE306" s="144"/>
      <c r="GF306" s="144"/>
      <c r="GG306" s="144"/>
      <c r="GH306" s="144"/>
      <c r="GI306" s="144"/>
      <c r="GJ306" s="144"/>
      <c r="GK306" s="144"/>
      <c r="GL306" s="144"/>
      <c r="GM306" s="144"/>
      <c r="GN306" s="144"/>
      <c r="GO306" s="144"/>
      <c r="GP306" s="144"/>
      <c r="GQ306" s="144"/>
      <c r="GR306" s="144"/>
      <c r="GS306" s="144"/>
      <c r="GT306" s="144"/>
      <c r="GU306" s="144"/>
      <c r="GV306" s="144"/>
      <c r="GW306" s="144"/>
      <c r="GX306" s="144"/>
      <c r="GY306" s="144"/>
      <c r="GZ306" s="144"/>
      <c r="HA306" s="144"/>
      <c r="HB306" s="144"/>
      <c r="HC306" s="144"/>
      <c r="HD306" s="144"/>
      <c r="HE306" s="144"/>
      <c r="HF306" s="144"/>
      <c r="HG306" s="144"/>
      <c r="HH306" s="144"/>
      <c r="HI306" s="144"/>
      <c r="HJ306" s="144"/>
      <c r="HK306" s="144"/>
      <c r="HL306" s="144"/>
      <c r="HM306" s="144"/>
      <c r="HN306" s="144"/>
      <c r="HO306" s="144"/>
      <c r="HP306" s="144"/>
      <c r="HQ306" s="144"/>
      <c r="HR306" s="144"/>
      <c r="HS306" s="144"/>
      <c r="HT306" s="144"/>
      <c r="HU306" s="144"/>
      <c r="HV306" s="144"/>
      <c r="HW306" s="144"/>
      <c r="HX306" s="144"/>
      <c r="HY306" s="144"/>
      <c r="HZ306" s="144"/>
      <c r="IA306" s="144"/>
      <c r="IB306" s="144"/>
      <c r="IC306" s="144"/>
      <c r="ID306" s="144"/>
      <c r="IE306" s="144"/>
      <c r="IF306" s="144"/>
      <c r="IG306" s="144"/>
      <c r="IH306" s="144"/>
      <c r="II306" s="144"/>
      <c r="IJ306" s="144"/>
      <c r="IK306" s="144"/>
      <c r="IL306" s="144"/>
      <c r="IM306" s="144"/>
      <c r="IN306" s="144"/>
      <c r="IO306" s="144"/>
      <c r="IP306" s="144"/>
      <c r="IQ306" s="144"/>
      <c r="IR306" s="144"/>
      <c r="IS306" s="144"/>
      <c r="IT306" s="144"/>
      <c r="IU306" s="144"/>
      <c r="IV306" s="144"/>
    </row>
    <row r="307" spans="1:256">
      <c r="A307" s="75">
        <v>73</v>
      </c>
      <c r="B307" s="216" t="s">
        <v>1268</v>
      </c>
      <c r="C307" s="65" t="s">
        <v>1277</v>
      </c>
      <c r="D307" s="157" t="s">
        <v>1242</v>
      </c>
      <c r="E307" s="57">
        <v>1</v>
      </c>
      <c r="F307" s="75"/>
      <c r="G307" s="75"/>
      <c r="H307" s="75"/>
      <c r="I307" s="75"/>
      <c r="J307" s="75"/>
      <c r="K307" s="75"/>
      <c r="L307" s="75"/>
      <c r="M307" s="75"/>
      <c r="N307" s="197">
        <v>0.04</v>
      </c>
      <c r="O307" s="197">
        <v>0.03</v>
      </c>
      <c r="P307" s="197">
        <v>2.5000000000000001E-2</v>
      </c>
      <c r="Q307" s="200">
        <v>5</v>
      </c>
      <c r="R307" s="450">
        <f t="shared" si="6"/>
        <v>0.2</v>
      </c>
      <c r="S307" s="227"/>
      <c r="T307" s="144"/>
      <c r="U307" s="144"/>
      <c r="V307" s="144"/>
      <c r="W307" s="144"/>
      <c r="X307" s="144"/>
      <c r="Y307" s="144"/>
      <c r="Z307" s="144"/>
      <c r="AA307" s="144"/>
      <c r="AB307" s="144"/>
      <c r="AC307" s="144"/>
      <c r="AD307" s="144"/>
      <c r="AE307" s="144"/>
      <c r="AF307" s="144"/>
      <c r="AG307" s="144"/>
      <c r="AH307" s="144"/>
      <c r="AI307" s="144"/>
      <c r="AJ307" s="144"/>
      <c r="AK307" s="144"/>
      <c r="AL307" s="144"/>
      <c r="AM307" s="144"/>
      <c r="AN307" s="144"/>
      <c r="AO307" s="144"/>
      <c r="AP307" s="144"/>
      <c r="AQ307" s="144"/>
      <c r="AR307" s="144"/>
      <c r="AS307" s="144"/>
      <c r="AT307" s="144"/>
      <c r="AU307" s="144"/>
      <c r="AV307" s="144"/>
      <c r="AW307" s="144"/>
      <c r="AX307" s="144"/>
      <c r="AY307" s="144"/>
      <c r="AZ307" s="144"/>
      <c r="BA307" s="144"/>
      <c r="BB307" s="144"/>
      <c r="BC307" s="144"/>
      <c r="BD307" s="144"/>
      <c r="BE307" s="144"/>
      <c r="BF307" s="144"/>
      <c r="BG307" s="144"/>
      <c r="BH307" s="144"/>
      <c r="BI307" s="144"/>
      <c r="BJ307" s="144"/>
      <c r="BK307" s="144"/>
      <c r="BL307" s="144"/>
      <c r="BM307" s="144"/>
      <c r="BN307" s="144"/>
      <c r="BO307" s="144"/>
      <c r="BP307" s="144"/>
      <c r="BQ307" s="144"/>
      <c r="BR307" s="144"/>
      <c r="BS307" s="144"/>
      <c r="BT307" s="144"/>
      <c r="BU307" s="144"/>
      <c r="BV307" s="144"/>
      <c r="BW307" s="144"/>
      <c r="BX307" s="144"/>
      <c r="BY307" s="144"/>
      <c r="BZ307" s="144"/>
      <c r="CA307" s="144"/>
      <c r="CB307" s="144"/>
      <c r="CC307" s="144"/>
      <c r="CD307" s="144"/>
      <c r="CE307" s="144"/>
      <c r="CF307" s="144"/>
      <c r="CG307" s="144"/>
      <c r="CH307" s="144"/>
      <c r="CI307" s="144"/>
      <c r="CJ307" s="144"/>
      <c r="CK307" s="144"/>
      <c r="CL307" s="144"/>
      <c r="CM307" s="144"/>
      <c r="CN307" s="144"/>
      <c r="CO307" s="144"/>
      <c r="CP307" s="144"/>
      <c r="CQ307" s="144"/>
      <c r="CR307" s="144"/>
      <c r="CS307" s="144"/>
      <c r="CT307" s="144"/>
      <c r="CU307" s="144"/>
      <c r="CV307" s="144"/>
      <c r="CW307" s="144"/>
      <c r="CX307" s="144"/>
      <c r="CY307" s="144"/>
      <c r="CZ307" s="144"/>
      <c r="DA307" s="144"/>
      <c r="DB307" s="144"/>
      <c r="DC307" s="144"/>
      <c r="DD307" s="144"/>
      <c r="DE307" s="144"/>
      <c r="DF307" s="144"/>
      <c r="DG307" s="144"/>
      <c r="DH307" s="144"/>
      <c r="DI307" s="144"/>
      <c r="DJ307" s="144"/>
      <c r="DK307" s="144"/>
      <c r="DL307" s="144"/>
      <c r="DM307" s="144"/>
      <c r="DN307" s="144"/>
      <c r="DO307" s="144"/>
      <c r="DP307" s="144"/>
      <c r="DQ307" s="144"/>
      <c r="DR307" s="144"/>
      <c r="DS307" s="144"/>
      <c r="DT307" s="144"/>
      <c r="DU307" s="144"/>
      <c r="DV307" s="144"/>
      <c r="DW307" s="144"/>
      <c r="DX307" s="144"/>
      <c r="DY307" s="144"/>
      <c r="DZ307" s="144"/>
      <c r="EA307" s="144"/>
      <c r="EB307" s="144"/>
      <c r="EC307" s="144"/>
      <c r="ED307" s="144"/>
      <c r="EE307" s="144"/>
      <c r="EF307" s="144"/>
      <c r="EG307" s="144"/>
      <c r="EH307" s="144"/>
      <c r="EI307" s="144"/>
      <c r="EJ307" s="144"/>
      <c r="EK307" s="144"/>
      <c r="EL307" s="144"/>
      <c r="EM307" s="144"/>
      <c r="EN307" s="144"/>
      <c r="EO307" s="144"/>
      <c r="EP307" s="144"/>
      <c r="EQ307" s="144"/>
      <c r="ER307" s="144"/>
      <c r="ES307" s="144"/>
      <c r="ET307" s="144"/>
      <c r="EU307" s="144"/>
      <c r="EV307" s="144"/>
      <c r="EW307" s="144"/>
      <c r="EX307" s="144"/>
      <c r="EY307" s="144"/>
      <c r="EZ307" s="144"/>
      <c r="FA307" s="144"/>
      <c r="FB307" s="144"/>
      <c r="FC307" s="144"/>
      <c r="FD307" s="144"/>
      <c r="FE307" s="144"/>
      <c r="FF307" s="144"/>
      <c r="FG307" s="144"/>
      <c r="FH307" s="144"/>
      <c r="FI307" s="144"/>
      <c r="FJ307" s="144"/>
      <c r="FK307" s="144"/>
      <c r="FL307" s="144"/>
      <c r="FM307" s="144"/>
      <c r="FN307" s="144"/>
      <c r="FO307" s="144"/>
      <c r="FP307" s="144"/>
      <c r="FQ307" s="144"/>
      <c r="FR307" s="144"/>
      <c r="FS307" s="144"/>
      <c r="FT307" s="144"/>
      <c r="FU307" s="144"/>
      <c r="FV307" s="144"/>
      <c r="FW307" s="144"/>
      <c r="FX307" s="144"/>
      <c r="FY307" s="144"/>
      <c r="FZ307" s="144"/>
      <c r="GA307" s="144"/>
      <c r="GB307" s="144"/>
      <c r="GC307" s="144"/>
      <c r="GD307" s="144"/>
      <c r="GE307" s="144"/>
      <c r="GF307" s="144"/>
      <c r="GG307" s="144"/>
      <c r="GH307" s="144"/>
      <c r="GI307" s="144"/>
      <c r="GJ307" s="144"/>
      <c r="GK307" s="144"/>
      <c r="GL307" s="144"/>
      <c r="GM307" s="144"/>
      <c r="GN307" s="144"/>
      <c r="GO307" s="144"/>
      <c r="GP307" s="144"/>
      <c r="GQ307" s="144"/>
      <c r="GR307" s="144"/>
      <c r="GS307" s="144"/>
      <c r="GT307" s="144"/>
      <c r="GU307" s="144"/>
      <c r="GV307" s="144"/>
      <c r="GW307" s="144"/>
      <c r="GX307" s="144"/>
      <c r="GY307" s="144"/>
      <c r="GZ307" s="144"/>
      <c r="HA307" s="144"/>
      <c r="HB307" s="144"/>
      <c r="HC307" s="144"/>
      <c r="HD307" s="144"/>
      <c r="HE307" s="144"/>
      <c r="HF307" s="144"/>
      <c r="HG307" s="144"/>
      <c r="HH307" s="144"/>
      <c r="HI307" s="144"/>
      <c r="HJ307" s="144"/>
      <c r="HK307" s="144"/>
      <c r="HL307" s="144"/>
      <c r="HM307" s="144"/>
      <c r="HN307" s="144"/>
      <c r="HO307" s="144"/>
      <c r="HP307" s="144"/>
      <c r="HQ307" s="144"/>
      <c r="HR307" s="144"/>
      <c r="HS307" s="144"/>
      <c r="HT307" s="144"/>
      <c r="HU307" s="144"/>
      <c r="HV307" s="144"/>
      <c r="HW307" s="144"/>
      <c r="HX307" s="144"/>
      <c r="HY307" s="144"/>
      <c r="HZ307" s="144"/>
      <c r="IA307" s="144"/>
      <c r="IB307" s="144"/>
      <c r="IC307" s="144"/>
      <c r="ID307" s="144"/>
      <c r="IE307" s="144"/>
      <c r="IF307" s="144"/>
      <c r="IG307" s="144"/>
      <c r="IH307" s="144"/>
      <c r="II307" s="144"/>
      <c r="IJ307" s="144"/>
      <c r="IK307" s="144"/>
      <c r="IL307" s="144"/>
      <c r="IM307" s="144"/>
      <c r="IN307" s="144"/>
      <c r="IO307" s="144"/>
      <c r="IP307" s="144"/>
      <c r="IQ307" s="144"/>
      <c r="IR307" s="144"/>
      <c r="IS307" s="144"/>
      <c r="IT307" s="144"/>
      <c r="IU307" s="144"/>
      <c r="IV307" s="144"/>
    </row>
    <row r="308" spans="1:256">
      <c r="A308" s="75">
        <v>74</v>
      </c>
      <c r="B308" s="216" t="s">
        <v>1302</v>
      </c>
      <c r="C308" s="65" t="s">
        <v>1277</v>
      </c>
      <c r="D308" s="157" t="s">
        <v>1242</v>
      </c>
      <c r="E308" s="57">
        <v>1</v>
      </c>
      <c r="F308" s="75"/>
      <c r="G308" s="75"/>
      <c r="H308" s="75"/>
      <c r="I308" s="75"/>
      <c r="J308" s="75"/>
      <c r="K308" s="75"/>
      <c r="L308" s="75"/>
      <c r="M308" s="75"/>
      <c r="N308" s="197">
        <v>0.04</v>
      </c>
      <c r="O308" s="197">
        <v>0.03</v>
      </c>
      <c r="P308" s="197">
        <v>2.5000000000000001E-2</v>
      </c>
      <c r="Q308" s="200">
        <v>5</v>
      </c>
      <c r="R308" s="450">
        <f t="shared" si="6"/>
        <v>0.2</v>
      </c>
      <c r="S308" s="227"/>
      <c r="T308" s="144"/>
      <c r="U308" s="144"/>
      <c r="V308" s="144"/>
      <c r="W308" s="144"/>
      <c r="X308" s="144"/>
      <c r="Y308" s="144"/>
      <c r="Z308" s="144"/>
      <c r="AA308" s="144"/>
      <c r="AB308" s="144"/>
      <c r="AC308" s="144"/>
      <c r="AD308" s="144"/>
      <c r="AE308" s="144"/>
      <c r="AF308" s="144"/>
      <c r="AG308" s="144"/>
      <c r="AH308" s="144"/>
      <c r="AI308" s="144"/>
      <c r="AJ308" s="144"/>
      <c r="AK308" s="144"/>
      <c r="AL308" s="144"/>
      <c r="AM308" s="144"/>
      <c r="AN308" s="144"/>
      <c r="AO308" s="144"/>
      <c r="AP308" s="144"/>
      <c r="AQ308" s="144"/>
      <c r="AR308" s="144"/>
      <c r="AS308" s="144"/>
      <c r="AT308" s="144"/>
      <c r="AU308" s="144"/>
      <c r="AV308" s="144"/>
      <c r="AW308" s="144"/>
      <c r="AX308" s="144"/>
      <c r="AY308" s="144"/>
      <c r="AZ308" s="144"/>
      <c r="BA308" s="144"/>
      <c r="BB308" s="144"/>
      <c r="BC308" s="144"/>
      <c r="BD308" s="144"/>
      <c r="BE308" s="144"/>
      <c r="BF308" s="144"/>
      <c r="BG308" s="144"/>
      <c r="BH308" s="144"/>
      <c r="BI308" s="144"/>
      <c r="BJ308" s="144"/>
      <c r="BK308" s="144"/>
      <c r="BL308" s="144"/>
      <c r="BM308" s="144"/>
      <c r="BN308" s="144"/>
      <c r="BO308" s="144"/>
      <c r="BP308" s="144"/>
      <c r="BQ308" s="144"/>
      <c r="BR308" s="144"/>
      <c r="BS308" s="144"/>
      <c r="BT308" s="144"/>
      <c r="BU308" s="144"/>
      <c r="BV308" s="144"/>
      <c r="BW308" s="144"/>
      <c r="BX308" s="144"/>
      <c r="BY308" s="144"/>
      <c r="BZ308" s="144"/>
      <c r="CA308" s="144"/>
      <c r="CB308" s="144"/>
      <c r="CC308" s="144"/>
      <c r="CD308" s="144"/>
      <c r="CE308" s="144"/>
      <c r="CF308" s="144"/>
      <c r="CG308" s="144"/>
      <c r="CH308" s="144"/>
      <c r="CI308" s="144"/>
      <c r="CJ308" s="144"/>
      <c r="CK308" s="144"/>
      <c r="CL308" s="144"/>
      <c r="CM308" s="144"/>
      <c r="CN308" s="144"/>
      <c r="CO308" s="144"/>
      <c r="CP308" s="144"/>
      <c r="CQ308" s="144"/>
      <c r="CR308" s="144"/>
      <c r="CS308" s="144"/>
      <c r="CT308" s="144"/>
      <c r="CU308" s="144"/>
      <c r="CV308" s="144"/>
      <c r="CW308" s="144"/>
      <c r="CX308" s="144"/>
      <c r="CY308" s="144"/>
      <c r="CZ308" s="144"/>
      <c r="DA308" s="144"/>
      <c r="DB308" s="144"/>
      <c r="DC308" s="144"/>
      <c r="DD308" s="144"/>
      <c r="DE308" s="144"/>
      <c r="DF308" s="144"/>
      <c r="DG308" s="144"/>
      <c r="DH308" s="144"/>
      <c r="DI308" s="144"/>
      <c r="DJ308" s="144"/>
      <c r="DK308" s="144"/>
      <c r="DL308" s="144"/>
      <c r="DM308" s="144"/>
      <c r="DN308" s="144"/>
      <c r="DO308" s="144"/>
      <c r="DP308" s="144"/>
      <c r="DQ308" s="144"/>
      <c r="DR308" s="144"/>
      <c r="DS308" s="144"/>
      <c r="DT308" s="144"/>
      <c r="DU308" s="144"/>
      <c r="DV308" s="144"/>
      <c r="DW308" s="144"/>
      <c r="DX308" s="144"/>
      <c r="DY308" s="144"/>
      <c r="DZ308" s="144"/>
      <c r="EA308" s="144"/>
      <c r="EB308" s="144"/>
      <c r="EC308" s="144"/>
      <c r="ED308" s="144"/>
      <c r="EE308" s="144"/>
      <c r="EF308" s="144"/>
      <c r="EG308" s="144"/>
      <c r="EH308" s="144"/>
      <c r="EI308" s="144"/>
      <c r="EJ308" s="144"/>
      <c r="EK308" s="144"/>
      <c r="EL308" s="144"/>
      <c r="EM308" s="144"/>
      <c r="EN308" s="144"/>
      <c r="EO308" s="144"/>
      <c r="EP308" s="144"/>
      <c r="EQ308" s="144"/>
      <c r="ER308" s="144"/>
      <c r="ES308" s="144"/>
      <c r="ET308" s="144"/>
      <c r="EU308" s="144"/>
      <c r="EV308" s="144"/>
      <c r="EW308" s="144"/>
      <c r="EX308" s="144"/>
      <c r="EY308" s="144"/>
      <c r="EZ308" s="144"/>
      <c r="FA308" s="144"/>
      <c r="FB308" s="144"/>
      <c r="FC308" s="144"/>
      <c r="FD308" s="144"/>
      <c r="FE308" s="144"/>
      <c r="FF308" s="144"/>
      <c r="FG308" s="144"/>
      <c r="FH308" s="144"/>
      <c r="FI308" s="144"/>
      <c r="FJ308" s="144"/>
      <c r="FK308" s="144"/>
      <c r="FL308" s="144"/>
      <c r="FM308" s="144"/>
      <c r="FN308" s="144"/>
      <c r="FO308" s="144"/>
      <c r="FP308" s="144"/>
      <c r="FQ308" s="144"/>
      <c r="FR308" s="144"/>
      <c r="FS308" s="144"/>
      <c r="FT308" s="144"/>
      <c r="FU308" s="144"/>
      <c r="FV308" s="144"/>
      <c r="FW308" s="144"/>
      <c r="FX308" s="144"/>
      <c r="FY308" s="144"/>
      <c r="FZ308" s="144"/>
      <c r="GA308" s="144"/>
      <c r="GB308" s="144"/>
      <c r="GC308" s="144"/>
      <c r="GD308" s="144"/>
      <c r="GE308" s="144"/>
      <c r="GF308" s="144"/>
      <c r="GG308" s="144"/>
      <c r="GH308" s="144"/>
      <c r="GI308" s="144"/>
      <c r="GJ308" s="144"/>
      <c r="GK308" s="144"/>
      <c r="GL308" s="144"/>
      <c r="GM308" s="144"/>
      <c r="GN308" s="144"/>
      <c r="GO308" s="144"/>
      <c r="GP308" s="144"/>
      <c r="GQ308" s="144"/>
      <c r="GR308" s="144"/>
      <c r="GS308" s="144"/>
      <c r="GT308" s="144"/>
      <c r="GU308" s="144"/>
      <c r="GV308" s="144"/>
      <c r="GW308" s="144"/>
      <c r="GX308" s="144"/>
      <c r="GY308" s="144"/>
      <c r="GZ308" s="144"/>
      <c r="HA308" s="144"/>
      <c r="HB308" s="144"/>
      <c r="HC308" s="144"/>
      <c r="HD308" s="144"/>
      <c r="HE308" s="144"/>
      <c r="HF308" s="144"/>
      <c r="HG308" s="144"/>
      <c r="HH308" s="144"/>
      <c r="HI308" s="144"/>
      <c r="HJ308" s="144"/>
      <c r="HK308" s="144"/>
      <c r="HL308" s="144"/>
      <c r="HM308" s="144"/>
      <c r="HN308" s="144"/>
      <c r="HO308" s="144"/>
      <c r="HP308" s="144"/>
      <c r="HQ308" s="144"/>
      <c r="HR308" s="144"/>
      <c r="HS308" s="144"/>
      <c r="HT308" s="144"/>
      <c r="HU308" s="144"/>
      <c r="HV308" s="144"/>
      <c r="HW308" s="144"/>
      <c r="HX308" s="144"/>
      <c r="HY308" s="144"/>
      <c r="HZ308" s="144"/>
      <c r="IA308" s="144"/>
      <c r="IB308" s="144"/>
      <c r="IC308" s="144"/>
      <c r="ID308" s="144"/>
      <c r="IE308" s="144"/>
      <c r="IF308" s="144"/>
      <c r="IG308" s="144"/>
      <c r="IH308" s="144"/>
      <c r="II308" s="144"/>
      <c r="IJ308" s="144"/>
      <c r="IK308" s="144"/>
      <c r="IL308" s="144"/>
      <c r="IM308" s="144"/>
      <c r="IN308" s="144"/>
      <c r="IO308" s="144"/>
      <c r="IP308" s="144"/>
      <c r="IQ308" s="144"/>
      <c r="IR308" s="144"/>
      <c r="IS308" s="144"/>
      <c r="IT308" s="144"/>
      <c r="IU308" s="144"/>
      <c r="IV308" s="144"/>
    </row>
    <row r="309" spans="1:256">
      <c r="A309" s="75">
        <v>75</v>
      </c>
      <c r="B309" s="216" t="s">
        <v>659</v>
      </c>
      <c r="C309" s="65" t="s">
        <v>1277</v>
      </c>
      <c r="D309" s="157" t="s">
        <v>1242</v>
      </c>
      <c r="E309" s="57">
        <v>1</v>
      </c>
      <c r="F309" s="75"/>
      <c r="G309" s="75"/>
      <c r="H309" s="75"/>
      <c r="I309" s="75"/>
      <c r="J309" s="75"/>
      <c r="K309" s="75"/>
      <c r="L309" s="75"/>
      <c r="M309" s="75"/>
      <c r="N309" s="197">
        <v>0.04</v>
      </c>
      <c r="O309" s="197">
        <v>0.03</v>
      </c>
      <c r="P309" s="197">
        <v>2.5000000000000001E-2</v>
      </c>
      <c r="Q309" s="200">
        <v>5</v>
      </c>
      <c r="R309" s="450">
        <f t="shared" si="6"/>
        <v>0.2</v>
      </c>
      <c r="S309" s="227"/>
      <c r="T309" s="144"/>
      <c r="U309" s="144"/>
      <c r="V309" s="144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  <c r="AJ309" s="144"/>
      <c r="AK309" s="144"/>
      <c r="AL309" s="144"/>
      <c r="AM309" s="144"/>
      <c r="AN309" s="144"/>
      <c r="AO309" s="144"/>
      <c r="AP309" s="144"/>
      <c r="AQ309" s="144"/>
      <c r="AR309" s="144"/>
      <c r="AS309" s="144"/>
      <c r="AT309" s="144"/>
      <c r="AU309" s="144"/>
      <c r="AV309" s="144"/>
      <c r="AW309" s="144"/>
      <c r="AX309" s="144"/>
      <c r="AY309" s="144"/>
      <c r="AZ309" s="144"/>
      <c r="BA309" s="144"/>
      <c r="BB309" s="144"/>
      <c r="BC309" s="144"/>
      <c r="BD309" s="144"/>
      <c r="BE309" s="144"/>
      <c r="BF309" s="144"/>
      <c r="BG309" s="144"/>
      <c r="BH309" s="144"/>
      <c r="BI309" s="144"/>
      <c r="BJ309" s="144"/>
      <c r="BK309" s="144"/>
      <c r="BL309" s="144"/>
      <c r="BM309" s="144"/>
      <c r="BN309" s="144"/>
      <c r="BO309" s="144"/>
      <c r="BP309" s="144"/>
      <c r="BQ309" s="144"/>
      <c r="BR309" s="144"/>
      <c r="BS309" s="144"/>
      <c r="BT309" s="144"/>
      <c r="BU309" s="144"/>
      <c r="BV309" s="144"/>
      <c r="BW309" s="144"/>
      <c r="BX309" s="144"/>
      <c r="BY309" s="144"/>
      <c r="BZ309" s="144"/>
      <c r="CA309" s="144"/>
      <c r="CB309" s="144"/>
      <c r="CC309" s="144"/>
      <c r="CD309" s="144"/>
      <c r="CE309" s="144"/>
      <c r="CF309" s="144"/>
      <c r="CG309" s="144"/>
      <c r="CH309" s="144"/>
      <c r="CI309" s="144"/>
      <c r="CJ309" s="144"/>
      <c r="CK309" s="144"/>
      <c r="CL309" s="144"/>
      <c r="CM309" s="144"/>
      <c r="CN309" s="144"/>
      <c r="CO309" s="144"/>
      <c r="CP309" s="144"/>
      <c r="CQ309" s="144"/>
      <c r="CR309" s="144"/>
      <c r="CS309" s="144"/>
      <c r="CT309" s="144"/>
      <c r="CU309" s="144"/>
      <c r="CV309" s="144"/>
      <c r="CW309" s="144"/>
      <c r="CX309" s="144"/>
      <c r="CY309" s="144"/>
      <c r="CZ309" s="144"/>
      <c r="DA309" s="144"/>
      <c r="DB309" s="144"/>
      <c r="DC309" s="144"/>
      <c r="DD309" s="144"/>
      <c r="DE309" s="144"/>
      <c r="DF309" s="144"/>
      <c r="DG309" s="144"/>
      <c r="DH309" s="144"/>
      <c r="DI309" s="144"/>
      <c r="DJ309" s="144"/>
      <c r="DK309" s="144"/>
      <c r="DL309" s="144"/>
      <c r="DM309" s="144"/>
      <c r="DN309" s="144"/>
      <c r="DO309" s="144"/>
      <c r="DP309" s="144"/>
      <c r="DQ309" s="144"/>
      <c r="DR309" s="144"/>
      <c r="DS309" s="144"/>
      <c r="DT309" s="144"/>
      <c r="DU309" s="144"/>
      <c r="DV309" s="144"/>
      <c r="DW309" s="144"/>
      <c r="DX309" s="144"/>
      <c r="DY309" s="144"/>
      <c r="DZ309" s="144"/>
      <c r="EA309" s="144"/>
      <c r="EB309" s="144"/>
      <c r="EC309" s="144"/>
      <c r="ED309" s="144"/>
      <c r="EE309" s="144"/>
      <c r="EF309" s="144"/>
      <c r="EG309" s="144"/>
      <c r="EH309" s="144"/>
      <c r="EI309" s="144"/>
      <c r="EJ309" s="144"/>
      <c r="EK309" s="144"/>
      <c r="EL309" s="144"/>
      <c r="EM309" s="144"/>
      <c r="EN309" s="144"/>
      <c r="EO309" s="144"/>
      <c r="EP309" s="144"/>
      <c r="EQ309" s="144"/>
      <c r="ER309" s="144"/>
      <c r="ES309" s="144"/>
      <c r="ET309" s="144"/>
      <c r="EU309" s="144"/>
      <c r="EV309" s="144"/>
      <c r="EW309" s="144"/>
      <c r="EX309" s="144"/>
      <c r="EY309" s="144"/>
      <c r="EZ309" s="144"/>
      <c r="FA309" s="144"/>
      <c r="FB309" s="144"/>
      <c r="FC309" s="144"/>
      <c r="FD309" s="144"/>
      <c r="FE309" s="144"/>
      <c r="FF309" s="144"/>
      <c r="FG309" s="144"/>
      <c r="FH309" s="144"/>
      <c r="FI309" s="144"/>
      <c r="FJ309" s="144"/>
      <c r="FK309" s="144"/>
      <c r="FL309" s="144"/>
      <c r="FM309" s="144"/>
      <c r="FN309" s="144"/>
      <c r="FO309" s="144"/>
      <c r="FP309" s="144"/>
      <c r="FQ309" s="144"/>
      <c r="FR309" s="144"/>
      <c r="FS309" s="144"/>
      <c r="FT309" s="144"/>
      <c r="FU309" s="144"/>
      <c r="FV309" s="144"/>
      <c r="FW309" s="144"/>
      <c r="FX309" s="144"/>
      <c r="FY309" s="144"/>
      <c r="FZ309" s="144"/>
      <c r="GA309" s="144"/>
      <c r="GB309" s="144"/>
      <c r="GC309" s="144"/>
      <c r="GD309" s="144"/>
      <c r="GE309" s="144"/>
      <c r="GF309" s="144"/>
      <c r="GG309" s="144"/>
      <c r="GH309" s="144"/>
      <c r="GI309" s="144"/>
      <c r="GJ309" s="144"/>
      <c r="GK309" s="144"/>
      <c r="GL309" s="144"/>
      <c r="GM309" s="144"/>
      <c r="GN309" s="144"/>
      <c r="GO309" s="144"/>
      <c r="GP309" s="144"/>
      <c r="GQ309" s="144"/>
      <c r="GR309" s="144"/>
      <c r="GS309" s="144"/>
      <c r="GT309" s="144"/>
      <c r="GU309" s="144"/>
      <c r="GV309" s="144"/>
      <c r="GW309" s="144"/>
      <c r="GX309" s="144"/>
      <c r="GY309" s="144"/>
      <c r="GZ309" s="144"/>
      <c r="HA309" s="144"/>
      <c r="HB309" s="144"/>
      <c r="HC309" s="144"/>
      <c r="HD309" s="144"/>
      <c r="HE309" s="144"/>
      <c r="HF309" s="144"/>
      <c r="HG309" s="144"/>
      <c r="HH309" s="144"/>
      <c r="HI309" s="144"/>
      <c r="HJ309" s="144"/>
      <c r="HK309" s="144"/>
      <c r="HL309" s="144"/>
      <c r="HM309" s="144"/>
      <c r="HN309" s="144"/>
      <c r="HO309" s="144"/>
      <c r="HP309" s="144"/>
      <c r="HQ309" s="144"/>
      <c r="HR309" s="144"/>
      <c r="HS309" s="144"/>
      <c r="HT309" s="144"/>
      <c r="HU309" s="144"/>
      <c r="HV309" s="144"/>
      <c r="HW309" s="144"/>
      <c r="HX309" s="144"/>
      <c r="HY309" s="144"/>
      <c r="HZ309" s="144"/>
      <c r="IA309" s="144"/>
      <c r="IB309" s="144"/>
      <c r="IC309" s="144"/>
      <c r="ID309" s="144"/>
      <c r="IE309" s="144"/>
      <c r="IF309" s="144"/>
      <c r="IG309" s="144"/>
      <c r="IH309" s="144"/>
      <c r="II309" s="144"/>
      <c r="IJ309" s="144"/>
      <c r="IK309" s="144"/>
      <c r="IL309" s="144"/>
      <c r="IM309" s="144"/>
      <c r="IN309" s="144"/>
      <c r="IO309" s="144"/>
      <c r="IP309" s="144"/>
      <c r="IQ309" s="144"/>
      <c r="IR309" s="144"/>
      <c r="IS309" s="144"/>
      <c r="IT309" s="144"/>
      <c r="IU309" s="144"/>
      <c r="IV309" s="144"/>
    </row>
    <row r="310" spans="1:256">
      <c r="A310" s="75">
        <v>76</v>
      </c>
      <c r="B310" s="216" t="s">
        <v>1303</v>
      </c>
      <c r="C310" s="65" t="s">
        <v>1277</v>
      </c>
      <c r="D310" s="157" t="s">
        <v>1242</v>
      </c>
      <c r="E310" s="57">
        <v>1</v>
      </c>
      <c r="F310" s="75"/>
      <c r="G310" s="75"/>
      <c r="H310" s="75"/>
      <c r="I310" s="75"/>
      <c r="J310" s="75"/>
      <c r="K310" s="75"/>
      <c r="L310" s="75"/>
      <c r="M310" s="75"/>
      <c r="N310" s="197">
        <v>0.04</v>
      </c>
      <c r="O310" s="197">
        <v>0.03</v>
      </c>
      <c r="P310" s="197">
        <v>2.5000000000000001E-2</v>
      </c>
      <c r="Q310" s="200">
        <v>5</v>
      </c>
      <c r="R310" s="450">
        <f t="shared" si="6"/>
        <v>0.2</v>
      </c>
      <c r="S310" s="227"/>
      <c r="T310" s="144"/>
      <c r="U310" s="144"/>
      <c r="V310" s="144"/>
      <c r="W310" s="144"/>
      <c r="X310" s="144"/>
      <c r="Y310" s="144"/>
      <c r="Z310" s="144"/>
      <c r="AA310" s="144"/>
      <c r="AB310" s="144"/>
      <c r="AC310" s="144"/>
      <c r="AD310" s="144"/>
      <c r="AE310" s="144"/>
      <c r="AF310" s="144"/>
      <c r="AG310" s="144"/>
      <c r="AH310" s="144"/>
      <c r="AI310" s="144"/>
      <c r="AJ310" s="144"/>
      <c r="AK310" s="144"/>
      <c r="AL310" s="144"/>
      <c r="AM310" s="144"/>
      <c r="AN310" s="144"/>
      <c r="AO310" s="144"/>
      <c r="AP310" s="144"/>
      <c r="AQ310" s="144"/>
      <c r="AR310" s="144"/>
      <c r="AS310" s="144"/>
      <c r="AT310" s="144"/>
      <c r="AU310" s="144"/>
      <c r="AV310" s="144"/>
      <c r="AW310" s="144"/>
      <c r="AX310" s="144"/>
      <c r="AY310" s="144"/>
      <c r="AZ310" s="144"/>
      <c r="BA310" s="144"/>
      <c r="BB310" s="144"/>
      <c r="BC310" s="144"/>
      <c r="BD310" s="144"/>
      <c r="BE310" s="144"/>
      <c r="BF310" s="144"/>
      <c r="BG310" s="144"/>
      <c r="BH310" s="144"/>
      <c r="BI310" s="144"/>
      <c r="BJ310" s="144"/>
      <c r="BK310" s="144"/>
      <c r="BL310" s="144"/>
      <c r="BM310" s="144"/>
      <c r="BN310" s="144"/>
      <c r="BO310" s="144"/>
      <c r="BP310" s="144"/>
      <c r="BQ310" s="144"/>
      <c r="BR310" s="144"/>
      <c r="BS310" s="144"/>
      <c r="BT310" s="144"/>
      <c r="BU310" s="144"/>
      <c r="BV310" s="144"/>
      <c r="BW310" s="144"/>
      <c r="BX310" s="144"/>
      <c r="BY310" s="144"/>
      <c r="BZ310" s="144"/>
      <c r="CA310" s="144"/>
      <c r="CB310" s="144"/>
      <c r="CC310" s="144"/>
      <c r="CD310" s="144"/>
      <c r="CE310" s="144"/>
      <c r="CF310" s="144"/>
      <c r="CG310" s="144"/>
      <c r="CH310" s="144"/>
      <c r="CI310" s="144"/>
      <c r="CJ310" s="144"/>
      <c r="CK310" s="144"/>
      <c r="CL310" s="144"/>
      <c r="CM310" s="144"/>
      <c r="CN310" s="144"/>
      <c r="CO310" s="144"/>
      <c r="CP310" s="144"/>
      <c r="CQ310" s="144"/>
      <c r="CR310" s="144"/>
      <c r="CS310" s="144"/>
      <c r="CT310" s="144"/>
      <c r="CU310" s="144"/>
      <c r="CV310" s="144"/>
      <c r="CW310" s="144"/>
      <c r="CX310" s="144"/>
      <c r="CY310" s="144"/>
      <c r="CZ310" s="144"/>
      <c r="DA310" s="144"/>
      <c r="DB310" s="144"/>
      <c r="DC310" s="144"/>
      <c r="DD310" s="144"/>
      <c r="DE310" s="144"/>
      <c r="DF310" s="144"/>
      <c r="DG310" s="144"/>
      <c r="DH310" s="144"/>
      <c r="DI310" s="144"/>
      <c r="DJ310" s="144"/>
      <c r="DK310" s="144"/>
      <c r="DL310" s="144"/>
      <c r="DM310" s="144"/>
      <c r="DN310" s="144"/>
      <c r="DO310" s="144"/>
      <c r="DP310" s="144"/>
      <c r="DQ310" s="144"/>
      <c r="DR310" s="144"/>
      <c r="DS310" s="144"/>
      <c r="DT310" s="144"/>
      <c r="DU310" s="144"/>
      <c r="DV310" s="144"/>
      <c r="DW310" s="144"/>
      <c r="DX310" s="144"/>
      <c r="DY310" s="144"/>
      <c r="DZ310" s="144"/>
      <c r="EA310" s="144"/>
      <c r="EB310" s="144"/>
      <c r="EC310" s="144"/>
      <c r="ED310" s="144"/>
      <c r="EE310" s="144"/>
      <c r="EF310" s="144"/>
      <c r="EG310" s="144"/>
      <c r="EH310" s="144"/>
      <c r="EI310" s="144"/>
      <c r="EJ310" s="144"/>
      <c r="EK310" s="144"/>
      <c r="EL310" s="144"/>
      <c r="EM310" s="144"/>
      <c r="EN310" s="144"/>
      <c r="EO310" s="144"/>
      <c r="EP310" s="144"/>
      <c r="EQ310" s="144"/>
      <c r="ER310" s="144"/>
      <c r="ES310" s="144"/>
      <c r="ET310" s="144"/>
      <c r="EU310" s="144"/>
      <c r="EV310" s="144"/>
      <c r="EW310" s="144"/>
      <c r="EX310" s="144"/>
      <c r="EY310" s="144"/>
      <c r="EZ310" s="144"/>
      <c r="FA310" s="144"/>
      <c r="FB310" s="144"/>
      <c r="FC310" s="144"/>
      <c r="FD310" s="144"/>
      <c r="FE310" s="144"/>
      <c r="FF310" s="144"/>
      <c r="FG310" s="144"/>
      <c r="FH310" s="144"/>
      <c r="FI310" s="144"/>
      <c r="FJ310" s="144"/>
      <c r="FK310" s="144"/>
      <c r="FL310" s="144"/>
      <c r="FM310" s="144"/>
      <c r="FN310" s="144"/>
      <c r="FO310" s="144"/>
      <c r="FP310" s="144"/>
      <c r="FQ310" s="144"/>
      <c r="FR310" s="144"/>
      <c r="FS310" s="144"/>
      <c r="FT310" s="144"/>
      <c r="FU310" s="144"/>
      <c r="FV310" s="144"/>
      <c r="FW310" s="144"/>
      <c r="FX310" s="144"/>
      <c r="FY310" s="144"/>
      <c r="FZ310" s="144"/>
      <c r="GA310" s="144"/>
      <c r="GB310" s="144"/>
      <c r="GC310" s="144"/>
      <c r="GD310" s="144"/>
      <c r="GE310" s="144"/>
      <c r="GF310" s="144"/>
      <c r="GG310" s="144"/>
      <c r="GH310" s="144"/>
      <c r="GI310" s="144"/>
      <c r="GJ310" s="144"/>
      <c r="GK310" s="144"/>
      <c r="GL310" s="144"/>
      <c r="GM310" s="144"/>
      <c r="GN310" s="144"/>
      <c r="GO310" s="144"/>
      <c r="GP310" s="144"/>
      <c r="GQ310" s="144"/>
      <c r="GR310" s="144"/>
      <c r="GS310" s="144"/>
      <c r="GT310" s="144"/>
      <c r="GU310" s="144"/>
      <c r="GV310" s="144"/>
      <c r="GW310" s="144"/>
      <c r="GX310" s="144"/>
      <c r="GY310" s="144"/>
      <c r="GZ310" s="144"/>
      <c r="HA310" s="144"/>
      <c r="HB310" s="144"/>
      <c r="HC310" s="144"/>
      <c r="HD310" s="144"/>
      <c r="HE310" s="144"/>
      <c r="HF310" s="144"/>
      <c r="HG310" s="144"/>
      <c r="HH310" s="144"/>
      <c r="HI310" s="144"/>
      <c r="HJ310" s="144"/>
      <c r="HK310" s="144"/>
      <c r="HL310" s="144"/>
      <c r="HM310" s="144"/>
      <c r="HN310" s="144"/>
      <c r="HO310" s="144"/>
      <c r="HP310" s="144"/>
      <c r="HQ310" s="144"/>
      <c r="HR310" s="144"/>
      <c r="HS310" s="144"/>
      <c r="HT310" s="144"/>
      <c r="HU310" s="144"/>
      <c r="HV310" s="144"/>
      <c r="HW310" s="144"/>
      <c r="HX310" s="144"/>
      <c r="HY310" s="144"/>
      <c r="HZ310" s="144"/>
      <c r="IA310" s="144"/>
      <c r="IB310" s="144"/>
      <c r="IC310" s="144"/>
      <c r="ID310" s="144"/>
      <c r="IE310" s="144"/>
      <c r="IF310" s="144"/>
      <c r="IG310" s="144"/>
      <c r="IH310" s="144"/>
      <c r="II310" s="144"/>
      <c r="IJ310" s="144"/>
      <c r="IK310" s="144"/>
      <c r="IL310" s="144"/>
      <c r="IM310" s="144"/>
      <c r="IN310" s="144"/>
      <c r="IO310" s="144"/>
      <c r="IP310" s="144"/>
      <c r="IQ310" s="144"/>
      <c r="IR310" s="144"/>
      <c r="IS310" s="144"/>
      <c r="IT310" s="144"/>
      <c r="IU310" s="144"/>
      <c r="IV310" s="144"/>
    </row>
    <row r="311" spans="1:256">
      <c r="A311" s="75">
        <v>77</v>
      </c>
      <c r="B311" s="216" t="s">
        <v>69</v>
      </c>
      <c r="C311" s="65" t="s">
        <v>1277</v>
      </c>
      <c r="D311" s="157" t="s">
        <v>1242</v>
      </c>
      <c r="E311" s="57">
        <v>1</v>
      </c>
      <c r="F311" s="75"/>
      <c r="G311" s="75"/>
      <c r="H311" s="75"/>
      <c r="I311" s="75"/>
      <c r="J311" s="75"/>
      <c r="K311" s="75"/>
      <c r="L311" s="75"/>
      <c r="M311" s="75"/>
      <c r="N311" s="197">
        <v>0.04</v>
      </c>
      <c r="O311" s="197">
        <v>0.03</v>
      </c>
      <c r="P311" s="197">
        <v>2.5000000000000001E-2</v>
      </c>
      <c r="Q311" s="200">
        <v>5</v>
      </c>
      <c r="R311" s="450">
        <f t="shared" si="6"/>
        <v>0.2</v>
      </c>
      <c r="S311" s="227"/>
      <c r="T311" s="144"/>
      <c r="U311" s="144"/>
      <c r="V311" s="144"/>
      <c r="W311" s="144"/>
      <c r="X311" s="144"/>
      <c r="Y311" s="144"/>
      <c r="Z311" s="144"/>
      <c r="AA311" s="144"/>
      <c r="AB311" s="144"/>
      <c r="AC311" s="144"/>
      <c r="AD311" s="144"/>
      <c r="AE311" s="144"/>
      <c r="AF311" s="144"/>
      <c r="AG311" s="144"/>
      <c r="AH311" s="144"/>
      <c r="AI311" s="144"/>
      <c r="AJ311" s="144"/>
      <c r="AK311" s="144"/>
      <c r="AL311" s="144"/>
      <c r="AM311" s="144"/>
      <c r="AN311" s="144"/>
      <c r="AO311" s="144"/>
      <c r="AP311" s="144"/>
      <c r="AQ311" s="144"/>
      <c r="AR311" s="144"/>
      <c r="AS311" s="144"/>
      <c r="AT311" s="144"/>
      <c r="AU311" s="144"/>
      <c r="AV311" s="144"/>
      <c r="AW311" s="144"/>
      <c r="AX311" s="144"/>
      <c r="AY311" s="144"/>
      <c r="AZ311" s="144"/>
      <c r="BA311" s="144"/>
      <c r="BB311" s="144"/>
      <c r="BC311" s="144"/>
      <c r="BD311" s="144"/>
      <c r="BE311" s="144"/>
      <c r="BF311" s="144"/>
      <c r="BG311" s="144"/>
      <c r="BH311" s="144"/>
      <c r="BI311" s="144"/>
      <c r="BJ311" s="144"/>
      <c r="BK311" s="144"/>
      <c r="BL311" s="144"/>
      <c r="BM311" s="144"/>
      <c r="BN311" s="144"/>
      <c r="BO311" s="144"/>
      <c r="BP311" s="144"/>
      <c r="BQ311" s="144"/>
      <c r="BR311" s="144"/>
      <c r="BS311" s="144"/>
      <c r="BT311" s="144"/>
      <c r="BU311" s="144"/>
      <c r="BV311" s="144"/>
      <c r="BW311" s="144"/>
      <c r="BX311" s="144"/>
      <c r="BY311" s="144"/>
      <c r="BZ311" s="144"/>
      <c r="CA311" s="144"/>
      <c r="CB311" s="144"/>
      <c r="CC311" s="144"/>
      <c r="CD311" s="144"/>
      <c r="CE311" s="144"/>
      <c r="CF311" s="144"/>
      <c r="CG311" s="144"/>
      <c r="CH311" s="144"/>
      <c r="CI311" s="144"/>
      <c r="CJ311" s="144"/>
      <c r="CK311" s="144"/>
      <c r="CL311" s="144"/>
      <c r="CM311" s="144"/>
      <c r="CN311" s="144"/>
      <c r="CO311" s="144"/>
      <c r="CP311" s="144"/>
      <c r="CQ311" s="144"/>
      <c r="CR311" s="144"/>
      <c r="CS311" s="144"/>
      <c r="CT311" s="144"/>
      <c r="CU311" s="144"/>
      <c r="CV311" s="144"/>
      <c r="CW311" s="144"/>
      <c r="CX311" s="144"/>
      <c r="CY311" s="144"/>
      <c r="CZ311" s="144"/>
      <c r="DA311" s="144"/>
      <c r="DB311" s="144"/>
      <c r="DC311" s="144"/>
      <c r="DD311" s="144"/>
      <c r="DE311" s="144"/>
      <c r="DF311" s="144"/>
      <c r="DG311" s="144"/>
      <c r="DH311" s="144"/>
      <c r="DI311" s="144"/>
      <c r="DJ311" s="144"/>
      <c r="DK311" s="144"/>
      <c r="DL311" s="144"/>
      <c r="DM311" s="144"/>
      <c r="DN311" s="144"/>
      <c r="DO311" s="144"/>
      <c r="DP311" s="144"/>
      <c r="DQ311" s="144"/>
      <c r="DR311" s="144"/>
      <c r="DS311" s="144"/>
      <c r="DT311" s="144"/>
      <c r="DU311" s="144"/>
      <c r="DV311" s="144"/>
      <c r="DW311" s="144"/>
      <c r="DX311" s="144"/>
      <c r="DY311" s="144"/>
      <c r="DZ311" s="144"/>
      <c r="EA311" s="144"/>
      <c r="EB311" s="144"/>
      <c r="EC311" s="144"/>
      <c r="ED311" s="144"/>
      <c r="EE311" s="144"/>
      <c r="EF311" s="144"/>
      <c r="EG311" s="144"/>
      <c r="EH311" s="144"/>
      <c r="EI311" s="144"/>
      <c r="EJ311" s="144"/>
      <c r="EK311" s="144"/>
      <c r="EL311" s="144"/>
      <c r="EM311" s="144"/>
      <c r="EN311" s="144"/>
      <c r="EO311" s="144"/>
      <c r="EP311" s="144"/>
      <c r="EQ311" s="144"/>
      <c r="ER311" s="144"/>
      <c r="ES311" s="144"/>
      <c r="ET311" s="144"/>
      <c r="EU311" s="144"/>
      <c r="EV311" s="144"/>
      <c r="EW311" s="144"/>
      <c r="EX311" s="144"/>
      <c r="EY311" s="144"/>
      <c r="EZ311" s="144"/>
      <c r="FA311" s="144"/>
      <c r="FB311" s="144"/>
      <c r="FC311" s="144"/>
      <c r="FD311" s="144"/>
      <c r="FE311" s="144"/>
      <c r="FF311" s="144"/>
      <c r="FG311" s="144"/>
      <c r="FH311" s="144"/>
      <c r="FI311" s="144"/>
      <c r="FJ311" s="144"/>
      <c r="FK311" s="144"/>
      <c r="FL311" s="144"/>
      <c r="FM311" s="144"/>
      <c r="FN311" s="144"/>
      <c r="FO311" s="144"/>
      <c r="FP311" s="144"/>
      <c r="FQ311" s="144"/>
      <c r="FR311" s="144"/>
      <c r="FS311" s="144"/>
      <c r="FT311" s="144"/>
      <c r="FU311" s="144"/>
      <c r="FV311" s="144"/>
      <c r="FW311" s="144"/>
      <c r="FX311" s="144"/>
      <c r="FY311" s="144"/>
      <c r="FZ311" s="144"/>
      <c r="GA311" s="144"/>
      <c r="GB311" s="144"/>
      <c r="GC311" s="144"/>
      <c r="GD311" s="144"/>
      <c r="GE311" s="144"/>
      <c r="GF311" s="144"/>
      <c r="GG311" s="144"/>
      <c r="GH311" s="144"/>
      <c r="GI311" s="144"/>
      <c r="GJ311" s="144"/>
      <c r="GK311" s="144"/>
      <c r="GL311" s="144"/>
      <c r="GM311" s="144"/>
      <c r="GN311" s="144"/>
      <c r="GO311" s="144"/>
      <c r="GP311" s="144"/>
      <c r="GQ311" s="144"/>
      <c r="GR311" s="144"/>
      <c r="GS311" s="144"/>
      <c r="GT311" s="144"/>
      <c r="GU311" s="144"/>
      <c r="GV311" s="144"/>
      <c r="GW311" s="144"/>
      <c r="GX311" s="144"/>
      <c r="GY311" s="144"/>
      <c r="GZ311" s="144"/>
      <c r="HA311" s="144"/>
      <c r="HB311" s="144"/>
      <c r="HC311" s="144"/>
      <c r="HD311" s="144"/>
      <c r="HE311" s="144"/>
      <c r="HF311" s="144"/>
      <c r="HG311" s="144"/>
      <c r="HH311" s="144"/>
      <c r="HI311" s="144"/>
      <c r="HJ311" s="144"/>
      <c r="HK311" s="144"/>
      <c r="HL311" s="144"/>
      <c r="HM311" s="144"/>
      <c r="HN311" s="144"/>
      <c r="HO311" s="144"/>
      <c r="HP311" s="144"/>
      <c r="HQ311" s="144"/>
      <c r="HR311" s="144"/>
      <c r="HS311" s="144"/>
      <c r="HT311" s="144"/>
      <c r="HU311" s="144"/>
      <c r="HV311" s="144"/>
      <c r="HW311" s="144"/>
      <c r="HX311" s="144"/>
      <c r="HY311" s="144"/>
      <c r="HZ311" s="144"/>
      <c r="IA311" s="144"/>
      <c r="IB311" s="144"/>
      <c r="IC311" s="144"/>
      <c r="ID311" s="144"/>
      <c r="IE311" s="144"/>
      <c r="IF311" s="144"/>
      <c r="IG311" s="144"/>
      <c r="IH311" s="144"/>
      <c r="II311" s="144"/>
      <c r="IJ311" s="144"/>
      <c r="IK311" s="144"/>
      <c r="IL311" s="144"/>
      <c r="IM311" s="144"/>
      <c r="IN311" s="144"/>
      <c r="IO311" s="144"/>
      <c r="IP311" s="144"/>
      <c r="IQ311" s="144"/>
      <c r="IR311" s="144"/>
      <c r="IS311" s="144"/>
      <c r="IT311" s="144"/>
      <c r="IU311" s="144"/>
      <c r="IV311" s="144"/>
    </row>
    <row r="312" spans="1:256">
      <c r="A312" s="75">
        <v>78</v>
      </c>
      <c r="B312" s="216" t="s">
        <v>1304</v>
      </c>
      <c r="C312" s="65" t="s">
        <v>1277</v>
      </c>
      <c r="D312" s="157" t="s">
        <v>1242</v>
      </c>
      <c r="E312" s="57">
        <v>1</v>
      </c>
      <c r="F312" s="75"/>
      <c r="G312" s="75"/>
      <c r="H312" s="75"/>
      <c r="I312" s="75"/>
      <c r="J312" s="75"/>
      <c r="K312" s="75"/>
      <c r="L312" s="75"/>
      <c r="M312" s="75"/>
      <c r="N312" s="197">
        <v>0.04</v>
      </c>
      <c r="O312" s="197">
        <v>0.03</v>
      </c>
      <c r="P312" s="197">
        <v>2.5000000000000001E-2</v>
      </c>
      <c r="Q312" s="200">
        <v>5</v>
      </c>
      <c r="R312" s="450">
        <f t="shared" si="6"/>
        <v>0.2</v>
      </c>
      <c r="S312" s="227"/>
      <c r="T312" s="144"/>
      <c r="U312" s="144"/>
      <c r="V312" s="144"/>
      <c r="W312" s="144"/>
      <c r="X312" s="144"/>
      <c r="Y312" s="144"/>
      <c r="Z312" s="144"/>
      <c r="AA312" s="144"/>
      <c r="AB312" s="144"/>
      <c r="AC312" s="144"/>
      <c r="AD312" s="144"/>
      <c r="AE312" s="144"/>
      <c r="AF312" s="144"/>
      <c r="AG312" s="144"/>
      <c r="AH312" s="144"/>
      <c r="AI312" s="144"/>
      <c r="AJ312" s="144"/>
      <c r="AK312" s="144"/>
      <c r="AL312" s="144"/>
      <c r="AM312" s="144"/>
      <c r="AN312" s="144"/>
      <c r="AO312" s="144"/>
      <c r="AP312" s="144"/>
      <c r="AQ312" s="144"/>
      <c r="AR312" s="144"/>
      <c r="AS312" s="144"/>
      <c r="AT312" s="144"/>
      <c r="AU312" s="144"/>
      <c r="AV312" s="144"/>
      <c r="AW312" s="144"/>
      <c r="AX312" s="144"/>
      <c r="AY312" s="144"/>
      <c r="AZ312" s="144"/>
      <c r="BA312" s="144"/>
      <c r="BB312" s="144"/>
      <c r="BC312" s="144"/>
      <c r="BD312" s="144"/>
      <c r="BE312" s="144"/>
      <c r="BF312" s="144"/>
      <c r="BG312" s="144"/>
      <c r="BH312" s="144"/>
      <c r="BI312" s="144"/>
      <c r="BJ312" s="144"/>
      <c r="BK312" s="144"/>
      <c r="BL312" s="144"/>
      <c r="BM312" s="144"/>
      <c r="BN312" s="144"/>
      <c r="BO312" s="144"/>
      <c r="BP312" s="144"/>
      <c r="BQ312" s="144"/>
      <c r="BR312" s="144"/>
      <c r="BS312" s="144"/>
      <c r="BT312" s="144"/>
      <c r="BU312" s="144"/>
      <c r="BV312" s="144"/>
      <c r="BW312" s="144"/>
      <c r="BX312" s="144"/>
      <c r="BY312" s="144"/>
      <c r="BZ312" s="144"/>
      <c r="CA312" s="144"/>
      <c r="CB312" s="144"/>
      <c r="CC312" s="144"/>
      <c r="CD312" s="144"/>
      <c r="CE312" s="144"/>
      <c r="CF312" s="144"/>
      <c r="CG312" s="144"/>
      <c r="CH312" s="144"/>
      <c r="CI312" s="144"/>
      <c r="CJ312" s="144"/>
      <c r="CK312" s="144"/>
      <c r="CL312" s="144"/>
      <c r="CM312" s="144"/>
      <c r="CN312" s="144"/>
      <c r="CO312" s="144"/>
      <c r="CP312" s="144"/>
      <c r="CQ312" s="144"/>
      <c r="CR312" s="144"/>
      <c r="CS312" s="144"/>
      <c r="CT312" s="144"/>
      <c r="CU312" s="144"/>
      <c r="CV312" s="144"/>
      <c r="CW312" s="144"/>
      <c r="CX312" s="144"/>
      <c r="CY312" s="144"/>
      <c r="CZ312" s="144"/>
      <c r="DA312" s="144"/>
      <c r="DB312" s="144"/>
      <c r="DC312" s="144"/>
      <c r="DD312" s="144"/>
      <c r="DE312" s="144"/>
      <c r="DF312" s="144"/>
      <c r="DG312" s="144"/>
      <c r="DH312" s="144"/>
      <c r="DI312" s="144"/>
      <c r="DJ312" s="144"/>
      <c r="DK312" s="144"/>
      <c r="DL312" s="144"/>
      <c r="DM312" s="144"/>
      <c r="DN312" s="144"/>
      <c r="DO312" s="144"/>
      <c r="DP312" s="144"/>
      <c r="DQ312" s="144"/>
      <c r="DR312" s="144"/>
      <c r="DS312" s="144"/>
      <c r="DT312" s="144"/>
      <c r="DU312" s="144"/>
      <c r="DV312" s="144"/>
      <c r="DW312" s="144"/>
      <c r="DX312" s="144"/>
      <c r="DY312" s="144"/>
      <c r="DZ312" s="144"/>
      <c r="EA312" s="144"/>
      <c r="EB312" s="144"/>
      <c r="EC312" s="144"/>
      <c r="ED312" s="144"/>
      <c r="EE312" s="144"/>
      <c r="EF312" s="144"/>
      <c r="EG312" s="144"/>
      <c r="EH312" s="144"/>
      <c r="EI312" s="144"/>
      <c r="EJ312" s="144"/>
      <c r="EK312" s="144"/>
      <c r="EL312" s="144"/>
      <c r="EM312" s="144"/>
      <c r="EN312" s="144"/>
      <c r="EO312" s="144"/>
      <c r="EP312" s="144"/>
      <c r="EQ312" s="144"/>
      <c r="ER312" s="144"/>
      <c r="ES312" s="144"/>
      <c r="ET312" s="144"/>
      <c r="EU312" s="144"/>
      <c r="EV312" s="144"/>
      <c r="EW312" s="144"/>
      <c r="EX312" s="144"/>
      <c r="EY312" s="144"/>
      <c r="EZ312" s="144"/>
      <c r="FA312" s="144"/>
      <c r="FB312" s="144"/>
      <c r="FC312" s="144"/>
      <c r="FD312" s="144"/>
      <c r="FE312" s="144"/>
      <c r="FF312" s="144"/>
      <c r="FG312" s="144"/>
      <c r="FH312" s="144"/>
      <c r="FI312" s="144"/>
      <c r="FJ312" s="144"/>
      <c r="FK312" s="144"/>
      <c r="FL312" s="144"/>
      <c r="FM312" s="144"/>
      <c r="FN312" s="144"/>
      <c r="FO312" s="144"/>
      <c r="FP312" s="144"/>
      <c r="FQ312" s="144"/>
      <c r="FR312" s="144"/>
      <c r="FS312" s="144"/>
      <c r="FT312" s="144"/>
      <c r="FU312" s="144"/>
      <c r="FV312" s="144"/>
      <c r="FW312" s="144"/>
      <c r="FX312" s="144"/>
      <c r="FY312" s="144"/>
      <c r="FZ312" s="144"/>
      <c r="GA312" s="144"/>
      <c r="GB312" s="144"/>
      <c r="GC312" s="144"/>
      <c r="GD312" s="144"/>
      <c r="GE312" s="144"/>
      <c r="GF312" s="144"/>
      <c r="GG312" s="144"/>
      <c r="GH312" s="144"/>
      <c r="GI312" s="144"/>
      <c r="GJ312" s="144"/>
      <c r="GK312" s="144"/>
      <c r="GL312" s="144"/>
      <c r="GM312" s="144"/>
      <c r="GN312" s="144"/>
      <c r="GO312" s="144"/>
      <c r="GP312" s="144"/>
      <c r="GQ312" s="144"/>
      <c r="GR312" s="144"/>
      <c r="GS312" s="144"/>
      <c r="GT312" s="144"/>
      <c r="GU312" s="144"/>
      <c r="GV312" s="144"/>
      <c r="GW312" s="144"/>
      <c r="GX312" s="144"/>
      <c r="GY312" s="144"/>
      <c r="GZ312" s="144"/>
      <c r="HA312" s="144"/>
      <c r="HB312" s="144"/>
      <c r="HC312" s="144"/>
      <c r="HD312" s="144"/>
      <c r="HE312" s="144"/>
      <c r="HF312" s="144"/>
      <c r="HG312" s="144"/>
      <c r="HH312" s="144"/>
      <c r="HI312" s="144"/>
      <c r="HJ312" s="144"/>
      <c r="HK312" s="144"/>
      <c r="HL312" s="144"/>
      <c r="HM312" s="144"/>
      <c r="HN312" s="144"/>
      <c r="HO312" s="144"/>
      <c r="HP312" s="144"/>
      <c r="HQ312" s="144"/>
      <c r="HR312" s="144"/>
      <c r="HS312" s="144"/>
      <c r="HT312" s="144"/>
      <c r="HU312" s="144"/>
      <c r="HV312" s="144"/>
      <c r="HW312" s="144"/>
      <c r="HX312" s="144"/>
      <c r="HY312" s="144"/>
      <c r="HZ312" s="144"/>
      <c r="IA312" s="144"/>
      <c r="IB312" s="144"/>
      <c r="IC312" s="144"/>
      <c r="ID312" s="144"/>
      <c r="IE312" s="144"/>
      <c r="IF312" s="144"/>
      <c r="IG312" s="144"/>
      <c r="IH312" s="144"/>
      <c r="II312" s="144"/>
      <c r="IJ312" s="144"/>
      <c r="IK312" s="144"/>
      <c r="IL312" s="144"/>
      <c r="IM312" s="144"/>
      <c r="IN312" s="144"/>
      <c r="IO312" s="144"/>
      <c r="IP312" s="144"/>
      <c r="IQ312" s="144"/>
      <c r="IR312" s="144"/>
      <c r="IS312" s="144"/>
      <c r="IT312" s="144"/>
      <c r="IU312" s="144"/>
      <c r="IV312" s="144"/>
    </row>
    <row r="313" spans="1:256">
      <c r="A313" s="75">
        <v>79</v>
      </c>
      <c r="B313" s="216" t="s">
        <v>1305</v>
      </c>
      <c r="C313" s="65" t="s">
        <v>1277</v>
      </c>
      <c r="D313" s="157" t="s">
        <v>1242</v>
      </c>
      <c r="E313" s="57">
        <v>1</v>
      </c>
      <c r="F313" s="75"/>
      <c r="G313" s="75"/>
      <c r="H313" s="75"/>
      <c r="I313" s="75"/>
      <c r="J313" s="75"/>
      <c r="K313" s="75"/>
      <c r="L313" s="75"/>
      <c r="M313" s="75"/>
      <c r="N313" s="197">
        <v>0.04</v>
      </c>
      <c r="O313" s="197">
        <v>0.03</v>
      </c>
      <c r="P313" s="197">
        <v>2.5000000000000001E-2</v>
      </c>
      <c r="Q313" s="200">
        <v>5</v>
      </c>
      <c r="R313" s="450">
        <f t="shared" si="6"/>
        <v>0.2</v>
      </c>
      <c r="S313" s="227"/>
      <c r="T313" s="144"/>
      <c r="U313" s="144"/>
      <c r="V313" s="144"/>
      <c r="W313" s="144"/>
      <c r="X313" s="144"/>
      <c r="Y313" s="144"/>
      <c r="Z313" s="144"/>
      <c r="AA313" s="144"/>
      <c r="AB313" s="144"/>
      <c r="AC313" s="144"/>
      <c r="AD313" s="144"/>
      <c r="AE313" s="144"/>
      <c r="AF313" s="144"/>
      <c r="AG313" s="144"/>
      <c r="AH313" s="144"/>
      <c r="AI313" s="144"/>
      <c r="AJ313" s="144"/>
      <c r="AK313" s="144"/>
      <c r="AL313" s="144"/>
      <c r="AM313" s="144"/>
      <c r="AN313" s="144"/>
      <c r="AO313" s="144"/>
      <c r="AP313" s="144"/>
      <c r="AQ313" s="144"/>
      <c r="AR313" s="144"/>
      <c r="AS313" s="144"/>
      <c r="AT313" s="144"/>
      <c r="AU313" s="144"/>
      <c r="AV313" s="144"/>
      <c r="AW313" s="144"/>
      <c r="AX313" s="144"/>
      <c r="AY313" s="144"/>
      <c r="AZ313" s="144"/>
      <c r="BA313" s="144"/>
      <c r="BB313" s="144"/>
      <c r="BC313" s="144"/>
      <c r="BD313" s="144"/>
      <c r="BE313" s="144"/>
      <c r="BF313" s="144"/>
      <c r="BG313" s="144"/>
      <c r="BH313" s="144"/>
      <c r="BI313" s="144"/>
      <c r="BJ313" s="144"/>
      <c r="BK313" s="144"/>
      <c r="BL313" s="144"/>
      <c r="BM313" s="144"/>
      <c r="BN313" s="144"/>
      <c r="BO313" s="144"/>
      <c r="BP313" s="144"/>
      <c r="BQ313" s="144"/>
      <c r="BR313" s="144"/>
      <c r="BS313" s="144"/>
      <c r="BT313" s="144"/>
      <c r="BU313" s="144"/>
      <c r="BV313" s="144"/>
      <c r="BW313" s="144"/>
      <c r="BX313" s="144"/>
      <c r="BY313" s="144"/>
      <c r="BZ313" s="144"/>
      <c r="CA313" s="144"/>
      <c r="CB313" s="144"/>
      <c r="CC313" s="144"/>
      <c r="CD313" s="144"/>
      <c r="CE313" s="144"/>
      <c r="CF313" s="144"/>
      <c r="CG313" s="144"/>
      <c r="CH313" s="144"/>
      <c r="CI313" s="144"/>
      <c r="CJ313" s="144"/>
      <c r="CK313" s="144"/>
      <c r="CL313" s="144"/>
      <c r="CM313" s="144"/>
      <c r="CN313" s="144"/>
      <c r="CO313" s="144"/>
      <c r="CP313" s="144"/>
      <c r="CQ313" s="144"/>
      <c r="CR313" s="144"/>
      <c r="CS313" s="144"/>
      <c r="CT313" s="144"/>
      <c r="CU313" s="144"/>
      <c r="CV313" s="144"/>
      <c r="CW313" s="144"/>
      <c r="CX313" s="144"/>
      <c r="CY313" s="144"/>
      <c r="CZ313" s="144"/>
      <c r="DA313" s="144"/>
      <c r="DB313" s="144"/>
      <c r="DC313" s="144"/>
      <c r="DD313" s="144"/>
      <c r="DE313" s="144"/>
      <c r="DF313" s="144"/>
      <c r="DG313" s="144"/>
      <c r="DH313" s="144"/>
      <c r="DI313" s="144"/>
      <c r="DJ313" s="144"/>
      <c r="DK313" s="144"/>
      <c r="DL313" s="144"/>
      <c r="DM313" s="144"/>
      <c r="DN313" s="144"/>
      <c r="DO313" s="144"/>
      <c r="DP313" s="144"/>
      <c r="DQ313" s="144"/>
      <c r="DR313" s="144"/>
      <c r="DS313" s="144"/>
      <c r="DT313" s="144"/>
      <c r="DU313" s="144"/>
      <c r="DV313" s="144"/>
      <c r="DW313" s="144"/>
      <c r="DX313" s="144"/>
      <c r="DY313" s="144"/>
      <c r="DZ313" s="144"/>
      <c r="EA313" s="144"/>
      <c r="EB313" s="144"/>
      <c r="EC313" s="144"/>
      <c r="ED313" s="144"/>
      <c r="EE313" s="144"/>
      <c r="EF313" s="144"/>
      <c r="EG313" s="144"/>
      <c r="EH313" s="144"/>
      <c r="EI313" s="144"/>
      <c r="EJ313" s="144"/>
      <c r="EK313" s="144"/>
      <c r="EL313" s="144"/>
      <c r="EM313" s="144"/>
      <c r="EN313" s="144"/>
      <c r="EO313" s="144"/>
      <c r="EP313" s="144"/>
      <c r="EQ313" s="144"/>
      <c r="ER313" s="144"/>
      <c r="ES313" s="144"/>
      <c r="ET313" s="144"/>
      <c r="EU313" s="144"/>
      <c r="EV313" s="144"/>
      <c r="EW313" s="144"/>
      <c r="EX313" s="144"/>
      <c r="EY313" s="144"/>
      <c r="EZ313" s="144"/>
      <c r="FA313" s="144"/>
      <c r="FB313" s="144"/>
      <c r="FC313" s="144"/>
      <c r="FD313" s="144"/>
      <c r="FE313" s="144"/>
      <c r="FF313" s="144"/>
      <c r="FG313" s="144"/>
      <c r="FH313" s="144"/>
      <c r="FI313" s="144"/>
      <c r="FJ313" s="144"/>
      <c r="FK313" s="144"/>
      <c r="FL313" s="144"/>
      <c r="FM313" s="144"/>
      <c r="FN313" s="144"/>
      <c r="FO313" s="144"/>
      <c r="FP313" s="144"/>
      <c r="FQ313" s="144"/>
      <c r="FR313" s="144"/>
      <c r="FS313" s="144"/>
      <c r="FT313" s="144"/>
      <c r="FU313" s="144"/>
      <c r="FV313" s="144"/>
      <c r="FW313" s="144"/>
      <c r="FX313" s="144"/>
      <c r="FY313" s="144"/>
      <c r="FZ313" s="144"/>
      <c r="GA313" s="144"/>
      <c r="GB313" s="144"/>
      <c r="GC313" s="144"/>
      <c r="GD313" s="144"/>
      <c r="GE313" s="144"/>
      <c r="GF313" s="144"/>
      <c r="GG313" s="144"/>
      <c r="GH313" s="144"/>
      <c r="GI313" s="144"/>
      <c r="GJ313" s="144"/>
      <c r="GK313" s="144"/>
      <c r="GL313" s="144"/>
      <c r="GM313" s="144"/>
      <c r="GN313" s="144"/>
      <c r="GO313" s="144"/>
      <c r="GP313" s="144"/>
      <c r="GQ313" s="144"/>
      <c r="GR313" s="144"/>
      <c r="GS313" s="144"/>
      <c r="GT313" s="144"/>
      <c r="GU313" s="144"/>
      <c r="GV313" s="144"/>
      <c r="GW313" s="144"/>
      <c r="GX313" s="144"/>
      <c r="GY313" s="144"/>
      <c r="GZ313" s="144"/>
      <c r="HA313" s="144"/>
      <c r="HB313" s="144"/>
      <c r="HC313" s="144"/>
      <c r="HD313" s="144"/>
      <c r="HE313" s="144"/>
      <c r="HF313" s="144"/>
      <c r="HG313" s="144"/>
      <c r="HH313" s="144"/>
      <c r="HI313" s="144"/>
      <c r="HJ313" s="144"/>
      <c r="HK313" s="144"/>
      <c r="HL313" s="144"/>
      <c r="HM313" s="144"/>
      <c r="HN313" s="144"/>
      <c r="HO313" s="144"/>
      <c r="HP313" s="144"/>
      <c r="HQ313" s="144"/>
      <c r="HR313" s="144"/>
      <c r="HS313" s="144"/>
      <c r="HT313" s="144"/>
      <c r="HU313" s="144"/>
      <c r="HV313" s="144"/>
      <c r="HW313" s="144"/>
      <c r="HX313" s="144"/>
      <c r="HY313" s="144"/>
      <c r="HZ313" s="144"/>
      <c r="IA313" s="144"/>
      <c r="IB313" s="144"/>
      <c r="IC313" s="144"/>
      <c r="ID313" s="144"/>
      <c r="IE313" s="144"/>
      <c r="IF313" s="144"/>
      <c r="IG313" s="144"/>
      <c r="IH313" s="144"/>
      <c r="II313" s="144"/>
      <c r="IJ313" s="144"/>
      <c r="IK313" s="144"/>
      <c r="IL313" s="144"/>
      <c r="IM313" s="144"/>
      <c r="IN313" s="144"/>
      <c r="IO313" s="144"/>
      <c r="IP313" s="144"/>
      <c r="IQ313" s="144"/>
      <c r="IR313" s="144"/>
      <c r="IS313" s="144"/>
      <c r="IT313" s="144"/>
      <c r="IU313" s="144"/>
      <c r="IV313" s="144"/>
    </row>
    <row r="314" spans="1:256">
      <c r="A314" s="75">
        <v>80</v>
      </c>
      <c r="B314" s="228" t="s">
        <v>1306</v>
      </c>
      <c r="C314" s="229" t="s">
        <v>1277</v>
      </c>
      <c r="D314" s="231" t="s">
        <v>1307</v>
      </c>
      <c r="E314" s="190">
        <v>1</v>
      </c>
      <c r="F314" s="190"/>
      <c r="G314" s="230"/>
      <c r="H314" s="190"/>
      <c r="I314" s="190"/>
      <c r="J314" s="231"/>
      <c r="K314" s="190"/>
      <c r="L314" s="232"/>
      <c r="M314" s="230"/>
      <c r="N314" s="233">
        <v>0.04</v>
      </c>
      <c r="O314" s="234">
        <v>0.03</v>
      </c>
      <c r="P314" s="234">
        <v>2.5000000000000001E-2</v>
      </c>
      <c r="Q314" s="235">
        <v>5</v>
      </c>
      <c r="R314" s="450">
        <f t="shared" si="6"/>
        <v>0.2</v>
      </c>
      <c r="S314" s="227"/>
      <c r="T314" s="144"/>
      <c r="U314" s="144"/>
      <c r="V314" s="144"/>
      <c r="W314" s="144"/>
      <c r="X314" s="144"/>
      <c r="Y314" s="144"/>
      <c r="Z314" s="144"/>
      <c r="AA314" s="144"/>
      <c r="AB314" s="144"/>
      <c r="AC314" s="144"/>
      <c r="AD314" s="144"/>
      <c r="AE314" s="144"/>
      <c r="AF314" s="144"/>
      <c r="AG314" s="144"/>
      <c r="AH314" s="144"/>
      <c r="AI314" s="144"/>
      <c r="AJ314" s="144"/>
      <c r="AK314" s="144"/>
      <c r="AL314" s="144"/>
      <c r="AM314" s="144"/>
      <c r="AN314" s="144"/>
      <c r="AO314" s="144"/>
      <c r="AP314" s="144"/>
      <c r="AQ314" s="144"/>
      <c r="AR314" s="144"/>
      <c r="AS314" s="144"/>
      <c r="AT314" s="144"/>
      <c r="AU314" s="144"/>
      <c r="AV314" s="144"/>
      <c r="AW314" s="144"/>
      <c r="AX314" s="144"/>
      <c r="AY314" s="144"/>
      <c r="AZ314" s="144"/>
      <c r="BA314" s="144"/>
      <c r="BB314" s="144"/>
      <c r="BC314" s="144"/>
      <c r="BD314" s="144"/>
      <c r="BE314" s="144"/>
      <c r="BF314" s="144"/>
      <c r="BG314" s="144"/>
      <c r="BH314" s="144"/>
      <c r="BI314" s="144"/>
      <c r="BJ314" s="144"/>
      <c r="BK314" s="144"/>
      <c r="BL314" s="144"/>
      <c r="BM314" s="144"/>
      <c r="BN314" s="144"/>
      <c r="BO314" s="144"/>
      <c r="BP314" s="144"/>
      <c r="BQ314" s="144"/>
      <c r="BR314" s="144"/>
      <c r="BS314" s="144"/>
      <c r="BT314" s="144"/>
      <c r="BU314" s="144"/>
      <c r="BV314" s="144"/>
      <c r="BW314" s="144"/>
      <c r="BX314" s="144"/>
      <c r="BY314" s="144"/>
      <c r="BZ314" s="144"/>
      <c r="CA314" s="144"/>
      <c r="CB314" s="144"/>
      <c r="CC314" s="144"/>
      <c r="CD314" s="144"/>
      <c r="CE314" s="144"/>
      <c r="CF314" s="144"/>
      <c r="CG314" s="144"/>
      <c r="CH314" s="144"/>
      <c r="CI314" s="144"/>
      <c r="CJ314" s="144"/>
      <c r="CK314" s="144"/>
      <c r="CL314" s="144"/>
      <c r="CM314" s="144"/>
      <c r="CN314" s="144"/>
      <c r="CO314" s="144"/>
      <c r="CP314" s="144"/>
      <c r="CQ314" s="144"/>
      <c r="CR314" s="144"/>
      <c r="CS314" s="144"/>
      <c r="CT314" s="144"/>
      <c r="CU314" s="144"/>
      <c r="CV314" s="144"/>
      <c r="CW314" s="144"/>
      <c r="CX314" s="144"/>
      <c r="CY314" s="144"/>
      <c r="CZ314" s="144"/>
      <c r="DA314" s="144"/>
      <c r="DB314" s="144"/>
      <c r="DC314" s="144"/>
      <c r="DD314" s="144"/>
      <c r="DE314" s="144"/>
      <c r="DF314" s="144"/>
      <c r="DG314" s="144"/>
      <c r="DH314" s="144"/>
      <c r="DI314" s="144"/>
      <c r="DJ314" s="144"/>
      <c r="DK314" s="144"/>
      <c r="DL314" s="144"/>
      <c r="DM314" s="144"/>
      <c r="DN314" s="144"/>
      <c r="DO314" s="144"/>
      <c r="DP314" s="144"/>
      <c r="DQ314" s="144"/>
      <c r="DR314" s="144"/>
      <c r="DS314" s="144"/>
      <c r="DT314" s="144"/>
      <c r="DU314" s="144"/>
      <c r="DV314" s="144"/>
      <c r="DW314" s="144"/>
      <c r="DX314" s="144"/>
      <c r="DY314" s="144"/>
      <c r="DZ314" s="144"/>
      <c r="EA314" s="144"/>
      <c r="EB314" s="144"/>
      <c r="EC314" s="144"/>
      <c r="ED314" s="144"/>
      <c r="EE314" s="144"/>
      <c r="EF314" s="144"/>
      <c r="EG314" s="144"/>
      <c r="EH314" s="144"/>
      <c r="EI314" s="144"/>
      <c r="EJ314" s="144"/>
      <c r="EK314" s="144"/>
      <c r="EL314" s="144"/>
      <c r="EM314" s="144"/>
      <c r="EN314" s="144"/>
      <c r="EO314" s="144"/>
      <c r="EP314" s="144"/>
      <c r="EQ314" s="144"/>
      <c r="ER314" s="144"/>
      <c r="ES314" s="144"/>
      <c r="ET314" s="144"/>
      <c r="EU314" s="144"/>
      <c r="EV314" s="144"/>
      <c r="EW314" s="144"/>
      <c r="EX314" s="144"/>
      <c r="EY314" s="144"/>
      <c r="EZ314" s="144"/>
      <c r="FA314" s="144"/>
      <c r="FB314" s="144"/>
      <c r="FC314" s="144"/>
      <c r="FD314" s="144"/>
      <c r="FE314" s="144"/>
      <c r="FF314" s="144"/>
      <c r="FG314" s="144"/>
      <c r="FH314" s="144"/>
      <c r="FI314" s="144"/>
      <c r="FJ314" s="144"/>
      <c r="FK314" s="144"/>
      <c r="FL314" s="144"/>
      <c r="FM314" s="144"/>
      <c r="FN314" s="144"/>
      <c r="FO314" s="144"/>
      <c r="FP314" s="144"/>
      <c r="FQ314" s="144"/>
      <c r="FR314" s="144"/>
      <c r="FS314" s="144"/>
      <c r="FT314" s="144"/>
      <c r="FU314" s="144"/>
      <c r="FV314" s="144"/>
      <c r="FW314" s="144"/>
      <c r="FX314" s="144"/>
      <c r="FY314" s="144"/>
      <c r="FZ314" s="144"/>
      <c r="GA314" s="144"/>
      <c r="GB314" s="144"/>
      <c r="GC314" s="144"/>
      <c r="GD314" s="144"/>
      <c r="GE314" s="144"/>
      <c r="GF314" s="144"/>
      <c r="GG314" s="144"/>
      <c r="GH314" s="144"/>
      <c r="GI314" s="144"/>
      <c r="GJ314" s="144"/>
      <c r="GK314" s="144"/>
      <c r="GL314" s="144"/>
      <c r="GM314" s="144"/>
      <c r="GN314" s="144"/>
      <c r="GO314" s="144"/>
      <c r="GP314" s="144"/>
      <c r="GQ314" s="144"/>
      <c r="GR314" s="144"/>
      <c r="GS314" s="144"/>
      <c r="GT314" s="144"/>
      <c r="GU314" s="144"/>
      <c r="GV314" s="144"/>
      <c r="GW314" s="144"/>
      <c r="GX314" s="144"/>
      <c r="GY314" s="144"/>
      <c r="GZ314" s="144"/>
      <c r="HA314" s="144"/>
      <c r="HB314" s="144"/>
      <c r="HC314" s="144"/>
      <c r="HD314" s="144"/>
      <c r="HE314" s="144"/>
      <c r="HF314" s="144"/>
      <c r="HG314" s="144"/>
      <c r="HH314" s="144"/>
      <c r="HI314" s="144"/>
      <c r="HJ314" s="144"/>
      <c r="HK314" s="144"/>
      <c r="HL314" s="144"/>
      <c r="HM314" s="144"/>
      <c r="HN314" s="144"/>
      <c r="HO314" s="144"/>
      <c r="HP314" s="144"/>
      <c r="HQ314" s="144"/>
      <c r="HR314" s="144"/>
      <c r="HS314" s="144"/>
      <c r="HT314" s="144"/>
      <c r="HU314" s="144"/>
      <c r="HV314" s="144"/>
      <c r="HW314" s="144"/>
      <c r="HX314" s="144"/>
      <c r="HY314" s="144"/>
      <c r="HZ314" s="144"/>
      <c r="IA314" s="144"/>
      <c r="IB314" s="144"/>
      <c r="IC314" s="144"/>
      <c r="ID314" s="144"/>
      <c r="IE314" s="144"/>
      <c r="IF314" s="144"/>
      <c r="IG314" s="144"/>
      <c r="IH314" s="144"/>
      <c r="II314" s="144"/>
      <c r="IJ314" s="144"/>
      <c r="IK314" s="144"/>
      <c r="IL314" s="144"/>
      <c r="IM314" s="144"/>
      <c r="IN314" s="144"/>
      <c r="IO314" s="144"/>
      <c r="IP314" s="144"/>
      <c r="IQ314" s="144"/>
      <c r="IR314" s="144"/>
      <c r="IS314" s="144"/>
      <c r="IT314" s="144"/>
      <c r="IU314" s="144"/>
      <c r="IV314" s="144"/>
    </row>
    <row r="315" spans="1:256">
      <c r="A315" s="75">
        <v>81</v>
      </c>
      <c r="B315" s="216" t="s">
        <v>1308</v>
      </c>
      <c r="C315" s="65" t="s">
        <v>1309</v>
      </c>
      <c r="D315" s="157" t="s">
        <v>1242</v>
      </c>
      <c r="E315" s="57">
        <v>1</v>
      </c>
      <c r="F315" s="75"/>
      <c r="G315" s="75"/>
      <c r="H315" s="75"/>
      <c r="I315" s="75"/>
      <c r="J315" s="75"/>
      <c r="K315" s="75"/>
      <c r="L315" s="75"/>
      <c r="M315" s="75"/>
      <c r="N315" s="197">
        <v>0.04</v>
      </c>
      <c r="O315" s="197">
        <v>0.03</v>
      </c>
      <c r="P315" s="197">
        <v>2.5000000000000001E-2</v>
      </c>
      <c r="Q315" s="200">
        <v>5</v>
      </c>
      <c r="R315" s="450">
        <f t="shared" si="6"/>
        <v>0.2</v>
      </c>
      <c r="S315" s="227"/>
      <c r="T315" s="144"/>
      <c r="U315" s="144"/>
      <c r="V315" s="144"/>
      <c r="W315" s="144"/>
      <c r="X315" s="144"/>
      <c r="Y315" s="144"/>
      <c r="Z315" s="144"/>
      <c r="AA315" s="144"/>
      <c r="AB315" s="144"/>
      <c r="AC315" s="144"/>
      <c r="AD315" s="144"/>
      <c r="AE315" s="144"/>
      <c r="AF315" s="144"/>
      <c r="AG315" s="144"/>
      <c r="AH315" s="144"/>
      <c r="AI315" s="144"/>
      <c r="AJ315" s="144"/>
      <c r="AK315" s="144"/>
      <c r="AL315" s="144"/>
      <c r="AM315" s="144"/>
      <c r="AN315" s="144"/>
      <c r="AO315" s="144"/>
      <c r="AP315" s="144"/>
      <c r="AQ315" s="144"/>
      <c r="AR315" s="144"/>
      <c r="AS315" s="144"/>
      <c r="AT315" s="144"/>
      <c r="AU315" s="144"/>
      <c r="AV315" s="144"/>
      <c r="AW315" s="144"/>
      <c r="AX315" s="144"/>
      <c r="AY315" s="144"/>
      <c r="AZ315" s="144"/>
      <c r="BA315" s="144"/>
      <c r="BB315" s="144"/>
      <c r="BC315" s="144"/>
      <c r="BD315" s="144"/>
      <c r="BE315" s="144"/>
      <c r="BF315" s="144"/>
      <c r="BG315" s="144"/>
      <c r="BH315" s="144"/>
      <c r="BI315" s="144"/>
      <c r="BJ315" s="144"/>
      <c r="BK315" s="144"/>
      <c r="BL315" s="144"/>
      <c r="BM315" s="144"/>
      <c r="BN315" s="144"/>
      <c r="BO315" s="144"/>
      <c r="BP315" s="144"/>
      <c r="BQ315" s="144"/>
      <c r="BR315" s="144"/>
      <c r="BS315" s="144"/>
      <c r="BT315" s="144"/>
      <c r="BU315" s="144"/>
      <c r="BV315" s="144"/>
      <c r="BW315" s="144"/>
      <c r="BX315" s="144"/>
      <c r="BY315" s="144"/>
      <c r="BZ315" s="144"/>
      <c r="CA315" s="144"/>
      <c r="CB315" s="144"/>
      <c r="CC315" s="144"/>
      <c r="CD315" s="144"/>
      <c r="CE315" s="144"/>
      <c r="CF315" s="144"/>
      <c r="CG315" s="144"/>
      <c r="CH315" s="144"/>
      <c r="CI315" s="144"/>
      <c r="CJ315" s="144"/>
      <c r="CK315" s="144"/>
      <c r="CL315" s="144"/>
      <c r="CM315" s="144"/>
      <c r="CN315" s="144"/>
      <c r="CO315" s="144"/>
      <c r="CP315" s="144"/>
      <c r="CQ315" s="144"/>
      <c r="CR315" s="144"/>
      <c r="CS315" s="144"/>
      <c r="CT315" s="144"/>
      <c r="CU315" s="144"/>
      <c r="CV315" s="144"/>
      <c r="CW315" s="144"/>
      <c r="CX315" s="144"/>
      <c r="CY315" s="144"/>
      <c r="CZ315" s="144"/>
      <c r="DA315" s="144"/>
      <c r="DB315" s="144"/>
      <c r="DC315" s="144"/>
      <c r="DD315" s="144"/>
      <c r="DE315" s="144"/>
      <c r="DF315" s="144"/>
      <c r="DG315" s="144"/>
      <c r="DH315" s="144"/>
      <c r="DI315" s="144"/>
      <c r="DJ315" s="144"/>
      <c r="DK315" s="144"/>
      <c r="DL315" s="144"/>
      <c r="DM315" s="144"/>
      <c r="DN315" s="144"/>
      <c r="DO315" s="144"/>
      <c r="DP315" s="144"/>
      <c r="DQ315" s="144"/>
      <c r="DR315" s="144"/>
      <c r="DS315" s="144"/>
      <c r="DT315" s="144"/>
      <c r="DU315" s="144"/>
      <c r="DV315" s="144"/>
      <c r="DW315" s="144"/>
      <c r="DX315" s="144"/>
      <c r="DY315" s="144"/>
      <c r="DZ315" s="144"/>
      <c r="EA315" s="144"/>
      <c r="EB315" s="144"/>
      <c r="EC315" s="144"/>
      <c r="ED315" s="144"/>
      <c r="EE315" s="144"/>
      <c r="EF315" s="144"/>
      <c r="EG315" s="144"/>
      <c r="EH315" s="144"/>
      <c r="EI315" s="144"/>
      <c r="EJ315" s="144"/>
      <c r="EK315" s="144"/>
      <c r="EL315" s="144"/>
      <c r="EM315" s="144"/>
      <c r="EN315" s="144"/>
      <c r="EO315" s="144"/>
      <c r="EP315" s="144"/>
      <c r="EQ315" s="144"/>
      <c r="ER315" s="144"/>
      <c r="ES315" s="144"/>
      <c r="ET315" s="144"/>
      <c r="EU315" s="144"/>
      <c r="EV315" s="144"/>
      <c r="EW315" s="144"/>
      <c r="EX315" s="144"/>
      <c r="EY315" s="144"/>
      <c r="EZ315" s="144"/>
      <c r="FA315" s="144"/>
      <c r="FB315" s="144"/>
      <c r="FC315" s="144"/>
      <c r="FD315" s="144"/>
      <c r="FE315" s="144"/>
      <c r="FF315" s="144"/>
      <c r="FG315" s="144"/>
      <c r="FH315" s="144"/>
      <c r="FI315" s="144"/>
      <c r="FJ315" s="144"/>
      <c r="FK315" s="144"/>
      <c r="FL315" s="144"/>
      <c r="FM315" s="144"/>
      <c r="FN315" s="144"/>
      <c r="FO315" s="144"/>
      <c r="FP315" s="144"/>
      <c r="FQ315" s="144"/>
      <c r="FR315" s="144"/>
      <c r="FS315" s="144"/>
      <c r="FT315" s="144"/>
      <c r="FU315" s="144"/>
      <c r="FV315" s="144"/>
      <c r="FW315" s="144"/>
      <c r="FX315" s="144"/>
      <c r="FY315" s="144"/>
      <c r="FZ315" s="144"/>
      <c r="GA315" s="144"/>
      <c r="GB315" s="144"/>
      <c r="GC315" s="144"/>
      <c r="GD315" s="144"/>
      <c r="GE315" s="144"/>
      <c r="GF315" s="144"/>
      <c r="GG315" s="144"/>
      <c r="GH315" s="144"/>
      <c r="GI315" s="144"/>
      <c r="GJ315" s="144"/>
      <c r="GK315" s="144"/>
      <c r="GL315" s="144"/>
      <c r="GM315" s="144"/>
      <c r="GN315" s="144"/>
      <c r="GO315" s="144"/>
      <c r="GP315" s="144"/>
      <c r="GQ315" s="144"/>
      <c r="GR315" s="144"/>
      <c r="GS315" s="144"/>
      <c r="GT315" s="144"/>
      <c r="GU315" s="144"/>
      <c r="GV315" s="144"/>
      <c r="GW315" s="144"/>
      <c r="GX315" s="144"/>
      <c r="GY315" s="144"/>
      <c r="GZ315" s="144"/>
      <c r="HA315" s="144"/>
      <c r="HB315" s="144"/>
      <c r="HC315" s="144"/>
      <c r="HD315" s="144"/>
      <c r="HE315" s="144"/>
      <c r="HF315" s="144"/>
      <c r="HG315" s="144"/>
      <c r="HH315" s="144"/>
      <c r="HI315" s="144"/>
      <c r="HJ315" s="144"/>
      <c r="HK315" s="144"/>
      <c r="HL315" s="144"/>
      <c r="HM315" s="144"/>
      <c r="HN315" s="144"/>
      <c r="HO315" s="144"/>
      <c r="HP315" s="144"/>
      <c r="HQ315" s="144"/>
      <c r="HR315" s="144"/>
      <c r="HS315" s="144"/>
      <c r="HT315" s="144"/>
      <c r="HU315" s="144"/>
      <c r="HV315" s="144"/>
      <c r="HW315" s="144"/>
      <c r="HX315" s="144"/>
      <c r="HY315" s="144"/>
      <c r="HZ315" s="144"/>
      <c r="IA315" s="144"/>
      <c r="IB315" s="144"/>
      <c r="IC315" s="144"/>
      <c r="ID315" s="144"/>
      <c r="IE315" s="144"/>
      <c r="IF315" s="144"/>
      <c r="IG315" s="144"/>
      <c r="IH315" s="144"/>
      <c r="II315" s="144"/>
      <c r="IJ315" s="144"/>
      <c r="IK315" s="144"/>
      <c r="IL315" s="144"/>
      <c r="IM315" s="144"/>
      <c r="IN315" s="144"/>
      <c r="IO315" s="144"/>
      <c r="IP315" s="144"/>
      <c r="IQ315" s="144"/>
      <c r="IR315" s="144"/>
      <c r="IS315" s="144"/>
      <c r="IT315" s="144"/>
      <c r="IU315" s="144"/>
      <c r="IV315" s="144"/>
    </row>
    <row r="316" spans="1:256">
      <c r="A316" s="75">
        <v>82</v>
      </c>
      <c r="B316" s="216" t="s">
        <v>1310</v>
      </c>
      <c r="C316" s="65" t="s">
        <v>1309</v>
      </c>
      <c r="D316" s="157" t="s">
        <v>1242</v>
      </c>
      <c r="E316" s="57">
        <v>1</v>
      </c>
      <c r="F316" s="75"/>
      <c r="G316" s="75"/>
      <c r="H316" s="75"/>
      <c r="I316" s="75"/>
      <c r="J316" s="75"/>
      <c r="K316" s="75"/>
      <c r="L316" s="75"/>
      <c r="M316" s="75"/>
      <c r="N316" s="197">
        <v>0.04</v>
      </c>
      <c r="O316" s="197">
        <v>0.03</v>
      </c>
      <c r="P316" s="197">
        <v>2.5000000000000001E-2</v>
      </c>
      <c r="Q316" s="200">
        <v>5</v>
      </c>
      <c r="R316" s="450">
        <f t="shared" si="6"/>
        <v>0.2</v>
      </c>
      <c r="S316" s="227"/>
      <c r="T316" s="144"/>
      <c r="U316" s="144"/>
      <c r="V316" s="144"/>
      <c r="W316" s="144"/>
      <c r="X316" s="144"/>
      <c r="Y316" s="144"/>
      <c r="Z316" s="144"/>
      <c r="AA316" s="144"/>
      <c r="AB316" s="144"/>
      <c r="AC316" s="144"/>
      <c r="AD316" s="144"/>
      <c r="AE316" s="144"/>
      <c r="AF316" s="144"/>
      <c r="AG316" s="144"/>
      <c r="AH316" s="144"/>
      <c r="AI316" s="144"/>
      <c r="AJ316" s="144"/>
      <c r="AK316" s="144"/>
      <c r="AL316" s="144"/>
      <c r="AM316" s="144"/>
      <c r="AN316" s="144"/>
      <c r="AO316" s="144"/>
      <c r="AP316" s="144"/>
      <c r="AQ316" s="144"/>
      <c r="AR316" s="144"/>
      <c r="AS316" s="144"/>
      <c r="AT316" s="144"/>
      <c r="AU316" s="144"/>
      <c r="AV316" s="144"/>
      <c r="AW316" s="144"/>
      <c r="AX316" s="144"/>
      <c r="AY316" s="144"/>
      <c r="AZ316" s="144"/>
      <c r="BA316" s="144"/>
      <c r="BB316" s="144"/>
      <c r="BC316" s="144"/>
      <c r="BD316" s="144"/>
      <c r="BE316" s="144"/>
      <c r="BF316" s="144"/>
      <c r="BG316" s="144"/>
      <c r="BH316" s="144"/>
      <c r="BI316" s="144"/>
      <c r="BJ316" s="144"/>
      <c r="BK316" s="144"/>
      <c r="BL316" s="144"/>
      <c r="BM316" s="144"/>
      <c r="BN316" s="144"/>
      <c r="BO316" s="144"/>
      <c r="BP316" s="144"/>
      <c r="BQ316" s="144"/>
      <c r="BR316" s="144"/>
      <c r="BS316" s="144"/>
      <c r="BT316" s="144"/>
      <c r="BU316" s="144"/>
      <c r="BV316" s="144"/>
      <c r="BW316" s="144"/>
      <c r="BX316" s="144"/>
      <c r="BY316" s="144"/>
      <c r="BZ316" s="144"/>
      <c r="CA316" s="144"/>
      <c r="CB316" s="144"/>
      <c r="CC316" s="144"/>
      <c r="CD316" s="144"/>
      <c r="CE316" s="144"/>
      <c r="CF316" s="144"/>
      <c r="CG316" s="144"/>
      <c r="CH316" s="144"/>
      <c r="CI316" s="144"/>
      <c r="CJ316" s="144"/>
      <c r="CK316" s="144"/>
      <c r="CL316" s="144"/>
      <c r="CM316" s="144"/>
      <c r="CN316" s="144"/>
      <c r="CO316" s="144"/>
      <c r="CP316" s="144"/>
      <c r="CQ316" s="144"/>
      <c r="CR316" s="144"/>
      <c r="CS316" s="144"/>
      <c r="CT316" s="144"/>
      <c r="CU316" s="144"/>
      <c r="CV316" s="144"/>
      <c r="CW316" s="144"/>
      <c r="CX316" s="144"/>
      <c r="CY316" s="144"/>
      <c r="CZ316" s="144"/>
      <c r="DA316" s="144"/>
      <c r="DB316" s="144"/>
      <c r="DC316" s="144"/>
      <c r="DD316" s="144"/>
      <c r="DE316" s="144"/>
      <c r="DF316" s="144"/>
      <c r="DG316" s="144"/>
      <c r="DH316" s="144"/>
      <c r="DI316" s="144"/>
      <c r="DJ316" s="144"/>
      <c r="DK316" s="144"/>
      <c r="DL316" s="144"/>
      <c r="DM316" s="144"/>
      <c r="DN316" s="144"/>
      <c r="DO316" s="144"/>
      <c r="DP316" s="144"/>
      <c r="DQ316" s="144"/>
      <c r="DR316" s="144"/>
      <c r="DS316" s="144"/>
      <c r="DT316" s="144"/>
      <c r="DU316" s="144"/>
      <c r="DV316" s="144"/>
      <c r="DW316" s="144"/>
      <c r="DX316" s="144"/>
      <c r="DY316" s="144"/>
      <c r="DZ316" s="144"/>
      <c r="EA316" s="144"/>
      <c r="EB316" s="144"/>
      <c r="EC316" s="144"/>
      <c r="ED316" s="144"/>
      <c r="EE316" s="144"/>
      <c r="EF316" s="144"/>
      <c r="EG316" s="144"/>
      <c r="EH316" s="144"/>
      <c r="EI316" s="144"/>
      <c r="EJ316" s="144"/>
      <c r="EK316" s="144"/>
      <c r="EL316" s="144"/>
      <c r="EM316" s="144"/>
      <c r="EN316" s="144"/>
      <c r="EO316" s="144"/>
      <c r="EP316" s="144"/>
      <c r="EQ316" s="144"/>
      <c r="ER316" s="144"/>
      <c r="ES316" s="144"/>
      <c r="ET316" s="144"/>
      <c r="EU316" s="144"/>
      <c r="EV316" s="144"/>
      <c r="EW316" s="144"/>
      <c r="EX316" s="144"/>
      <c r="EY316" s="144"/>
      <c r="EZ316" s="144"/>
      <c r="FA316" s="144"/>
      <c r="FB316" s="144"/>
      <c r="FC316" s="144"/>
      <c r="FD316" s="144"/>
      <c r="FE316" s="144"/>
      <c r="FF316" s="144"/>
      <c r="FG316" s="144"/>
      <c r="FH316" s="144"/>
      <c r="FI316" s="144"/>
      <c r="FJ316" s="144"/>
      <c r="FK316" s="144"/>
      <c r="FL316" s="144"/>
      <c r="FM316" s="144"/>
      <c r="FN316" s="144"/>
      <c r="FO316" s="144"/>
      <c r="FP316" s="144"/>
      <c r="FQ316" s="144"/>
      <c r="FR316" s="144"/>
      <c r="FS316" s="144"/>
      <c r="FT316" s="144"/>
      <c r="FU316" s="144"/>
      <c r="FV316" s="144"/>
      <c r="FW316" s="144"/>
      <c r="FX316" s="144"/>
      <c r="FY316" s="144"/>
      <c r="FZ316" s="144"/>
      <c r="GA316" s="144"/>
      <c r="GB316" s="144"/>
      <c r="GC316" s="144"/>
      <c r="GD316" s="144"/>
      <c r="GE316" s="144"/>
      <c r="GF316" s="144"/>
      <c r="GG316" s="144"/>
      <c r="GH316" s="144"/>
      <c r="GI316" s="144"/>
      <c r="GJ316" s="144"/>
      <c r="GK316" s="144"/>
      <c r="GL316" s="144"/>
      <c r="GM316" s="144"/>
      <c r="GN316" s="144"/>
      <c r="GO316" s="144"/>
      <c r="GP316" s="144"/>
      <c r="GQ316" s="144"/>
      <c r="GR316" s="144"/>
      <c r="GS316" s="144"/>
      <c r="GT316" s="144"/>
      <c r="GU316" s="144"/>
      <c r="GV316" s="144"/>
      <c r="GW316" s="144"/>
      <c r="GX316" s="144"/>
      <c r="GY316" s="144"/>
      <c r="GZ316" s="144"/>
      <c r="HA316" s="144"/>
      <c r="HB316" s="144"/>
      <c r="HC316" s="144"/>
      <c r="HD316" s="144"/>
      <c r="HE316" s="144"/>
      <c r="HF316" s="144"/>
      <c r="HG316" s="144"/>
      <c r="HH316" s="144"/>
      <c r="HI316" s="144"/>
      <c r="HJ316" s="144"/>
      <c r="HK316" s="144"/>
      <c r="HL316" s="144"/>
      <c r="HM316" s="144"/>
      <c r="HN316" s="144"/>
      <c r="HO316" s="144"/>
      <c r="HP316" s="144"/>
      <c r="HQ316" s="144"/>
      <c r="HR316" s="144"/>
      <c r="HS316" s="144"/>
      <c r="HT316" s="144"/>
      <c r="HU316" s="144"/>
      <c r="HV316" s="144"/>
      <c r="HW316" s="144"/>
      <c r="HX316" s="144"/>
      <c r="HY316" s="144"/>
      <c r="HZ316" s="144"/>
      <c r="IA316" s="144"/>
      <c r="IB316" s="144"/>
      <c r="IC316" s="144"/>
      <c r="ID316" s="144"/>
      <c r="IE316" s="144"/>
      <c r="IF316" s="144"/>
      <c r="IG316" s="144"/>
      <c r="IH316" s="144"/>
      <c r="II316" s="144"/>
      <c r="IJ316" s="144"/>
      <c r="IK316" s="144"/>
      <c r="IL316" s="144"/>
      <c r="IM316" s="144"/>
      <c r="IN316" s="144"/>
      <c r="IO316" s="144"/>
      <c r="IP316" s="144"/>
      <c r="IQ316" s="144"/>
      <c r="IR316" s="144"/>
      <c r="IS316" s="144"/>
      <c r="IT316" s="144"/>
      <c r="IU316" s="144"/>
      <c r="IV316" s="144"/>
    </row>
    <row r="317" spans="1:256">
      <c r="A317" s="75">
        <v>83</v>
      </c>
      <c r="B317" s="216" t="s">
        <v>1311</v>
      </c>
      <c r="C317" s="65" t="s">
        <v>1309</v>
      </c>
      <c r="D317" s="157" t="s">
        <v>1242</v>
      </c>
      <c r="E317" s="57">
        <v>1</v>
      </c>
      <c r="F317" s="75"/>
      <c r="G317" s="75"/>
      <c r="H317" s="75"/>
      <c r="I317" s="75"/>
      <c r="J317" s="75"/>
      <c r="K317" s="75"/>
      <c r="L317" s="75"/>
      <c r="M317" s="75"/>
      <c r="N317" s="197">
        <v>0.04</v>
      </c>
      <c r="O317" s="197">
        <v>0.03</v>
      </c>
      <c r="P317" s="197">
        <v>2.5000000000000001E-2</v>
      </c>
      <c r="Q317" s="200">
        <v>5</v>
      </c>
      <c r="R317" s="450">
        <f t="shared" si="6"/>
        <v>0.2</v>
      </c>
      <c r="S317" s="227"/>
      <c r="T317" s="144"/>
      <c r="U317" s="144"/>
      <c r="V317" s="144"/>
      <c r="W317" s="144"/>
      <c r="X317" s="144"/>
      <c r="Y317" s="144"/>
      <c r="Z317" s="144"/>
      <c r="AA317" s="144"/>
      <c r="AB317" s="144"/>
      <c r="AC317" s="144"/>
      <c r="AD317" s="144"/>
      <c r="AE317" s="144"/>
      <c r="AF317" s="144"/>
      <c r="AG317" s="144"/>
      <c r="AH317" s="144"/>
      <c r="AI317" s="144"/>
      <c r="AJ317" s="144"/>
      <c r="AK317" s="144"/>
      <c r="AL317" s="144"/>
      <c r="AM317" s="144"/>
      <c r="AN317" s="144"/>
      <c r="AO317" s="144"/>
      <c r="AP317" s="144"/>
      <c r="AQ317" s="144"/>
      <c r="AR317" s="144"/>
      <c r="AS317" s="144"/>
      <c r="AT317" s="144"/>
      <c r="AU317" s="144"/>
      <c r="AV317" s="144"/>
      <c r="AW317" s="144"/>
      <c r="AX317" s="144"/>
      <c r="AY317" s="144"/>
      <c r="AZ317" s="144"/>
      <c r="BA317" s="144"/>
      <c r="BB317" s="144"/>
      <c r="BC317" s="144"/>
      <c r="BD317" s="144"/>
      <c r="BE317" s="144"/>
      <c r="BF317" s="144"/>
      <c r="BG317" s="144"/>
      <c r="BH317" s="144"/>
      <c r="BI317" s="144"/>
      <c r="BJ317" s="144"/>
      <c r="BK317" s="144"/>
      <c r="BL317" s="144"/>
      <c r="BM317" s="144"/>
      <c r="BN317" s="144"/>
      <c r="BO317" s="144"/>
      <c r="BP317" s="144"/>
      <c r="BQ317" s="144"/>
      <c r="BR317" s="144"/>
      <c r="BS317" s="144"/>
      <c r="BT317" s="144"/>
      <c r="BU317" s="144"/>
      <c r="BV317" s="144"/>
      <c r="BW317" s="144"/>
      <c r="BX317" s="144"/>
      <c r="BY317" s="144"/>
      <c r="BZ317" s="144"/>
      <c r="CA317" s="144"/>
      <c r="CB317" s="144"/>
      <c r="CC317" s="144"/>
      <c r="CD317" s="144"/>
      <c r="CE317" s="144"/>
      <c r="CF317" s="144"/>
      <c r="CG317" s="144"/>
      <c r="CH317" s="144"/>
      <c r="CI317" s="144"/>
      <c r="CJ317" s="144"/>
      <c r="CK317" s="144"/>
      <c r="CL317" s="144"/>
      <c r="CM317" s="144"/>
      <c r="CN317" s="144"/>
      <c r="CO317" s="144"/>
      <c r="CP317" s="144"/>
      <c r="CQ317" s="144"/>
      <c r="CR317" s="144"/>
      <c r="CS317" s="144"/>
      <c r="CT317" s="144"/>
      <c r="CU317" s="144"/>
      <c r="CV317" s="144"/>
      <c r="CW317" s="144"/>
      <c r="CX317" s="144"/>
      <c r="CY317" s="144"/>
      <c r="CZ317" s="144"/>
      <c r="DA317" s="144"/>
      <c r="DB317" s="144"/>
      <c r="DC317" s="144"/>
      <c r="DD317" s="144"/>
      <c r="DE317" s="144"/>
      <c r="DF317" s="144"/>
      <c r="DG317" s="144"/>
      <c r="DH317" s="144"/>
      <c r="DI317" s="144"/>
      <c r="DJ317" s="144"/>
      <c r="DK317" s="144"/>
      <c r="DL317" s="144"/>
      <c r="DM317" s="144"/>
      <c r="DN317" s="144"/>
      <c r="DO317" s="144"/>
      <c r="DP317" s="144"/>
      <c r="DQ317" s="144"/>
      <c r="DR317" s="144"/>
      <c r="DS317" s="144"/>
      <c r="DT317" s="144"/>
      <c r="DU317" s="144"/>
      <c r="DV317" s="144"/>
      <c r="DW317" s="144"/>
      <c r="DX317" s="144"/>
      <c r="DY317" s="144"/>
      <c r="DZ317" s="144"/>
      <c r="EA317" s="144"/>
      <c r="EB317" s="144"/>
      <c r="EC317" s="144"/>
      <c r="ED317" s="144"/>
      <c r="EE317" s="144"/>
      <c r="EF317" s="144"/>
      <c r="EG317" s="144"/>
      <c r="EH317" s="144"/>
      <c r="EI317" s="144"/>
      <c r="EJ317" s="144"/>
      <c r="EK317" s="144"/>
      <c r="EL317" s="144"/>
      <c r="EM317" s="144"/>
      <c r="EN317" s="144"/>
      <c r="EO317" s="144"/>
      <c r="EP317" s="144"/>
      <c r="EQ317" s="144"/>
      <c r="ER317" s="144"/>
      <c r="ES317" s="144"/>
      <c r="ET317" s="144"/>
      <c r="EU317" s="144"/>
      <c r="EV317" s="144"/>
      <c r="EW317" s="144"/>
      <c r="EX317" s="144"/>
      <c r="EY317" s="144"/>
      <c r="EZ317" s="144"/>
      <c r="FA317" s="144"/>
      <c r="FB317" s="144"/>
      <c r="FC317" s="144"/>
      <c r="FD317" s="144"/>
      <c r="FE317" s="144"/>
      <c r="FF317" s="144"/>
      <c r="FG317" s="144"/>
      <c r="FH317" s="144"/>
      <c r="FI317" s="144"/>
      <c r="FJ317" s="144"/>
      <c r="FK317" s="144"/>
      <c r="FL317" s="144"/>
      <c r="FM317" s="144"/>
      <c r="FN317" s="144"/>
      <c r="FO317" s="144"/>
      <c r="FP317" s="144"/>
      <c r="FQ317" s="144"/>
      <c r="FR317" s="144"/>
      <c r="FS317" s="144"/>
      <c r="FT317" s="144"/>
      <c r="FU317" s="144"/>
      <c r="FV317" s="144"/>
      <c r="FW317" s="144"/>
      <c r="FX317" s="144"/>
      <c r="FY317" s="144"/>
      <c r="FZ317" s="144"/>
      <c r="GA317" s="144"/>
      <c r="GB317" s="144"/>
      <c r="GC317" s="144"/>
      <c r="GD317" s="144"/>
      <c r="GE317" s="144"/>
      <c r="GF317" s="144"/>
      <c r="GG317" s="144"/>
      <c r="GH317" s="144"/>
      <c r="GI317" s="144"/>
      <c r="GJ317" s="144"/>
      <c r="GK317" s="144"/>
      <c r="GL317" s="144"/>
      <c r="GM317" s="144"/>
      <c r="GN317" s="144"/>
      <c r="GO317" s="144"/>
      <c r="GP317" s="144"/>
      <c r="GQ317" s="144"/>
      <c r="GR317" s="144"/>
      <c r="GS317" s="144"/>
      <c r="GT317" s="144"/>
      <c r="GU317" s="144"/>
      <c r="GV317" s="144"/>
      <c r="GW317" s="144"/>
      <c r="GX317" s="144"/>
      <c r="GY317" s="144"/>
      <c r="GZ317" s="144"/>
      <c r="HA317" s="144"/>
      <c r="HB317" s="144"/>
      <c r="HC317" s="144"/>
      <c r="HD317" s="144"/>
      <c r="HE317" s="144"/>
      <c r="HF317" s="144"/>
      <c r="HG317" s="144"/>
      <c r="HH317" s="144"/>
      <c r="HI317" s="144"/>
      <c r="HJ317" s="144"/>
      <c r="HK317" s="144"/>
      <c r="HL317" s="144"/>
      <c r="HM317" s="144"/>
      <c r="HN317" s="144"/>
      <c r="HO317" s="144"/>
      <c r="HP317" s="144"/>
      <c r="HQ317" s="144"/>
      <c r="HR317" s="144"/>
      <c r="HS317" s="144"/>
      <c r="HT317" s="144"/>
      <c r="HU317" s="144"/>
      <c r="HV317" s="144"/>
      <c r="HW317" s="144"/>
      <c r="HX317" s="144"/>
      <c r="HY317" s="144"/>
      <c r="HZ317" s="144"/>
      <c r="IA317" s="144"/>
      <c r="IB317" s="144"/>
      <c r="IC317" s="144"/>
      <c r="ID317" s="144"/>
      <c r="IE317" s="144"/>
      <c r="IF317" s="144"/>
      <c r="IG317" s="144"/>
      <c r="IH317" s="144"/>
      <c r="II317" s="144"/>
      <c r="IJ317" s="144"/>
      <c r="IK317" s="144"/>
      <c r="IL317" s="144"/>
      <c r="IM317" s="144"/>
      <c r="IN317" s="144"/>
      <c r="IO317" s="144"/>
      <c r="IP317" s="144"/>
      <c r="IQ317" s="144"/>
      <c r="IR317" s="144"/>
      <c r="IS317" s="144"/>
      <c r="IT317" s="144"/>
      <c r="IU317" s="144"/>
      <c r="IV317" s="144"/>
    </row>
    <row r="318" spans="1:256">
      <c r="A318" s="75">
        <v>84</v>
      </c>
      <c r="B318" s="216" t="s">
        <v>1312</v>
      </c>
      <c r="C318" s="65" t="s">
        <v>1309</v>
      </c>
      <c r="D318" s="157" t="s">
        <v>1242</v>
      </c>
      <c r="E318" s="57">
        <v>1</v>
      </c>
      <c r="F318" s="75"/>
      <c r="G318" s="75"/>
      <c r="H318" s="75"/>
      <c r="I318" s="75"/>
      <c r="J318" s="75"/>
      <c r="K318" s="75"/>
      <c r="L318" s="75"/>
      <c r="M318" s="75"/>
      <c r="N318" s="197">
        <v>0.04</v>
      </c>
      <c r="O318" s="197">
        <v>0.03</v>
      </c>
      <c r="P318" s="197">
        <v>2.5000000000000001E-2</v>
      </c>
      <c r="Q318" s="200">
        <v>5</v>
      </c>
      <c r="R318" s="450">
        <f t="shared" si="6"/>
        <v>0.2</v>
      </c>
      <c r="S318" s="227"/>
      <c r="T318" s="144"/>
      <c r="U318" s="144"/>
      <c r="V318" s="144"/>
      <c r="W318" s="144"/>
      <c r="X318" s="144"/>
      <c r="Y318" s="144"/>
      <c r="Z318" s="144"/>
      <c r="AA318" s="144"/>
      <c r="AB318" s="144"/>
      <c r="AC318" s="144"/>
      <c r="AD318" s="144"/>
      <c r="AE318" s="144"/>
      <c r="AF318" s="144"/>
      <c r="AG318" s="144"/>
      <c r="AH318" s="144"/>
      <c r="AI318" s="144"/>
      <c r="AJ318" s="144"/>
      <c r="AK318" s="144"/>
      <c r="AL318" s="144"/>
      <c r="AM318" s="144"/>
      <c r="AN318" s="144"/>
      <c r="AO318" s="144"/>
      <c r="AP318" s="144"/>
      <c r="AQ318" s="144"/>
      <c r="AR318" s="144"/>
      <c r="AS318" s="144"/>
      <c r="AT318" s="144"/>
      <c r="AU318" s="144"/>
      <c r="AV318" s="144"/>
      <c r="AW318" s="144"/>
      <c r="AX318" s="144"/>
      <c r="AY318" s="144"/>
      <c r="AZ318" s="144"/>
      <c r="BA318" s="144"/>
      <c r="BB318" s="144"/>
      <c r="BC318" s="144"/>
      <c r="BD318" s="144"/>
      <c r="BE318" s="144"/>
      <c r="BF318" s="144"/>
      <c r="BG318" s="144"/>
      <c r="BH318" s="144"/>
      <c r="BI318" s="144"/>
      <c r="BJ318" s="144"/>
      <c r="BK318" s="144"/>
      <c r="BL318" s="144"/>
      <c r="BM318" s="144"/>
      <c r="BN318" s="144"/>
      <c r="BO318" s="144"/>
      <c r="BP318" s="144"/>
      <c r="BQ318" s="144"/>
      <c r="BR318" s="144"/>
      <c r="BS318" s="144"/>
      <c r="BT318" s="144"/>
      <c r="BU318" s="144"/>
      <c r="BV318" s="144"/>
      <c r="BW318" s="144"/>
      <c r="BX318" s="144"/>
      <c r="BY318" s="144"/>
      <c r="BZ318" s="144"/>
      <c r="CA318" s="144"/>
      <c r="CB318" s="144"/>
      <c r="CC318" s="144"/>
      <c r="CD318" s="144"/>
      <c r="CE318" s="144"/>
      <c r="CF318" s="144"/>
      <c r="CG318" s="144"/>
      <c r="CH318" s="144"/>
      <c r="CI318" s="144"/>
      <c r="CJ318" s="144"/>
      <c r="CK318" s="144"/>
      <c r="CL318" s="144"/>
      <c r="CM318" s="144"/>
      <c r="CN318" s="144"/>
      <c r="CO318" s="144"/>
      <c r="CP318" s="144"/>
      <c r="CQ318" s="144"/>
      <c r="CR318" s="144"/>
      <c r="CS318" s="144"/>
      <c r="CT318" s="144"/>
      <c r="CU318" s="144"/>
      <c r="CV318" s="144"/>
      <c r="CW318" s="144"/>
      <c r="CX318" s="144"/>
      <c r="CY318" s="144"/>
      <c r="CZ318" s="144"/>
      <c r="DA318" s="144"/>
      <c r="DB318" s="144"/>
      <c r="DC318" s="144"/>
      <c r="DD318" s="144"/>
      <c r="DE318" s="144"/>
      <c r="DF318" s="144"/>
      <c r="DG318" s="144"/>
      <c r="DH318" s="144"/>
      <c r="DI318" s="144"/>
      <c r="DJ318" s="144"/>
      <c r="DK318" s="144"/>
      <c r="DL318" s="144"/>
      <c r="DM318" s="144"/>
      <c r="DN318" s="144"/>
      <c r="DO318" s="144"/>
      <c r="DP318" s="144"/>
      <c r="DQ318" s="144"/>
      <c r="DR318" s="144"/>
      <c r="DS318" s="144"/>
      <c r="DT318" s="144"/>
      <c r="DU318" s="144"/>
      <c r="DV318" s="144"/>
      <c r="DW318" s="144"/>
      <c r="DX318" s="144"/>
      <c r="DY318" s="144"/>
      <c r="DZ318" s="144"/>
      <c r="EA318" s="144"/>
      <c r="EB318" s="144"/>
      <c r="EC318" s="144"/>
      <c r="ED318" s="144"/>
      <c r="EE318" s="144"/>
      <c r="EF318" s="144"/>
      <c r="EG318" s="144"/>
      <c r="EH318" s="144"/>
      <c r="EI318" s="144"/>
      <c r="EJ318" s="144"/>
      <c r="EK318" s="144"/>
      <c r="EL318" s="144"/>
      <c r="EM318" s="144"/>
      <c r="EN318" s="144"/>
      <c r="EO318" s="144"/>
      <c r="EP318" s="144"/>
      <c r="EQ318" s="144"/>
      <c r="ER318" s="144"/>
      <c r="ES318" s="144"/>
      <c r="ET318" s="144"/>
      <c r="EU318" s="144"/>
      <c r="EV318" s="144"/>
      <c r="EW318" s="144"/>
      <c r="EX318" s="144"/>
      <c r="EY318" s="144"/>
      <c r="EZ318" s="144"/>
      <c r="FA318" s="144"/>
      <c r="FB318" s="144"/>
      <c r="FC318" s="144"/>
      <c r="FD318" s="144"/>
      <c r="FE318" s="144"/>
      <c r="FF318" s="144"/>
      <c r="FG318" s="144"/>
      <c r="FH318" s="144"/>
      <c r="FI318" s="144"/>
      <c r="FJ318" s="144"/>
      <c r="FK318" s="144"/>
      <c r="FL318" s="144"/>
      <c r="FM318" s="144"/>
      <c r="FN318" s="144"/>
      <c r="FO318" s="144"/>
      <c r="FP318" s="144"/>
      <c r="FQ318" s="144"/>
      <c r="FR318" s="144"/>
      <c r="FS318" s="144"/>
      <c r="FT318" s="144"/>
      <c r="FU318" s="144"/>
      <c r="FV318" s="144"/>
      <c r="FW318" s="144"/>
      <c r="FX318" s="144"/>
      <c r="FY318" s="144"/>
      <c r="FZ318" s="144"/>
      <c r="GA318" s="144"/>
      <c r="GB318" s="144"/>
      <c r="GC318" s="144"/>
      <c r="GD318" s="144"/>
      <c r="GE318" s="144"/>
      <c r="GF318" s="144"/>
      <c r="GG318" s="144"/>
      <c r="GH318" s="144"/>
      <c r="GI318" s="144"/>
      <c r="GJ318" s="144"/>
      <c r="GK318" s="144"/>
      <c r="GL318" s="144"/>
      <c r="GM318" s="144"/>
      <c r="GN318" s="144"/>
      <c r="GO318" s="144"/>
      <c r="GP318" s="144"/>
      <c r="GQ318" s="144"/>
      <c r="GR318" s="144"/>
      <c r="GS318" s="144"/>
      <c r="GT318" s="144"/>
      <c r="GU318" s="144"/>
      <c r="GV318" s="144"/>
      <c r="GW318" s="144"/>
      <c r="GX318" s="144"/>
      <c r="GY318" s="144"/>
      <c r="GZ318" s="144"/>
      <c r="HA318" s="144"/>
      <c r="HB318" s="144"/>
      <c r="HC318" s="144"/>
      <c r="HD318" s="144"/>
      <c r="HE318" s="144"/>
      <c r="HF318" s="144"/>
      <c r="HG318" s="144"/>
      <c r="HH318" s="144"/>
      <c r="HI318" s="144"/>
      <c r="HJ318" s="144"/>
      <c r="HK318" s="144"/>
      <c r="HL318" s="144"/>
      <c r="HM318" s="144"/>
      <c r="HN318" s="144"/>
      <c r="HO318" s="144"/>
      <c r="HP318" s="144"/>
      <c r="HQ318" s="144"/>
      <c r="HR318" s="144"/>
      <c r="HS318" s="144"/>
      <c r="HT318" s="144"/>
      <c r="HU318" s="144"/>
      <c r="HV318" s="144"/>
      <c r="HW318" s="144"/>
      <c r="HX318" s="144"/>
      <c r="HY318" s="144"/>
      <c r="HZ318" s="144"/>
      <c r="IA318" s="144"/>
      <c r="IB318" s="144"/>
      <c r="IC318" s="144"/>
      <c r="ID318" s="144"/>
      <c r="IE318" s="144"/>
      <c r="IF318" s="144"/>
      <c r="IG318" s="144"/>
      <c r="IH318" s="144"/>
      <c r="II318" s="144"/>
      <c r="IJ318" s="144"/>
      <c r="IK318" s="144"/>
      <c r="IL318" s="144"/>
      <c r="IM318" s="144"/>
      <c r="IN318" s="144"/>
      <c r="IO318" s="144"/>
      <c r="IP318" s="144"/>
      <c r="IQ318" s="144"/>
      <c r="IR318" s="144"/>
      <c r="IS318" s="144"/>
      <c r="IT318" s="144"/>
      <c r="IU318" s="144"/>
      <c r="IV318" s="144"/>
    </row>
    <row r="319" spans="1:256">
      <c r="A319" s="75">
        <v>85</v>
      </c>
      <c r="B319" s="216" t="s">
        <v>1313</v>
      </c>
      <c r="C319" s="65" t="s">
        <v>1309</v>
      </c>
      <c r="D319" s="157" t="s">
        <v>1242</v>
      </c>
      <c r="E319" s="57">
        <v>1</v>
      </c>
      <c r="F319" s="75"/>
      <c r="G319" s="75"/>
      <c r="H319" s="75"/>
      <c r="I319" s="75"/>
      <c r="J319" s="75"/>
      <c r="K319" s="75"/>
      <c r="L319" s="75"/>
      <c r="M319" s="75"/>
      <c r="N319" s="197">
        <v>0.04</v>
      </c>
      <c r="O319" s="197">
        <v>0.03</v>
      </c>
      <c r="P319" s="197">
        <v>2.5000000000000001E-2</v>
      </c>
      <c r="Q319" s="200">
        <v>5</v>
      </c>
      <c r="R319" s="450">
        <f t="shared" si="6"/>
        <v>0.2</v>
      </c>
      <c r="S319" s="227"/>
      <c r="T319" s="144"/>
      <c r="U319" s="144"/>
      <c r="V319" s="144"/>
      <c r="W319" s="144"/>
      <c r="X319" s="144"/>
      <c r="Y319" s="144"/>
      <c r="Z319" s="144"/>
      <c r="AA319" s="144"/>
      <c r="AB319" s="144"/>
      <c r="AC319" s="144"/>
      <c r="AD319" s="144"/>
      <c r="AE319" s="144"/>
      <c r="AF319" s="144"/>
      <c r="AG319" s="144"/>
      <c r="AH319" s="144"/>
      <c r="AI319" s="144"/>
      <c r="AJ319" s="144"/>
      <c r="AK319" s="144"/>
      <c r="AL319" s="144"/>
      <c r="AM319" s="144"/>
      <c r="AN319" s="144"/>
      <c r="AO319" s="144"/>
      <c r="AP319" s="144"/>
      <c r="AQ319" s="144"/>
      <c r="AR319" s="144"/>
      <c r="AS319" s="144"/>
      <c r="AT319" s="144"/>
      <c r="AU319" s="144"/>
      <c r="AV319" s="144"/>
      <c r="AW319" s="144"/>
      <c r="AX319" s="144"/>
      <c r="AY319" s="144"/>
      <c r="AZ319" s="144"/>
      <c r="BA319" s="144"/>
      <c r="BB319" s="144"/>
      <c r="BC319" s="144"/>
      <c r="BD319" s="144"/>
      <c r="BE319" s="144"/>
      <c r="BF319" s="144"/>
      <c r="BG319" s="144"/>
      <c r="BH319" s="144"/>
      <c r="BI319" s="144"/>
      <c r="BJ319" s="144"/>
      <c r="BK319" s="144"/>
      <c r="BL319" s="144"/>
      <c r="BM319" s="144"/>
      <c r="BN319" s="144"/>
      <c r="BO319" s="144"/>
      <c r="BP319" s="144"/>
      <c r="BQ319" s="144"/>
      <c r="BR319" s="144"/>
      <c r="BS319" s="144"/>
      <c r="BT319" s="144"/>
      <c r="BU319" s="144"/>
      <c r="BV319" s="144"/>
      <c r="BW319" s="144"/>
      <c r="BX319" s="144"/>
      <c r="BY319" s="144"/>
      <c r="BZ319" s="144"/>
      <c r="CA319" s="144"/>
      <c r="CB319" s="144"/>
      <c r="CC319" s="144"/>
      <c r="CD319" s="144"/>
      <c r="CE319" s="144"/>
      <c r="CF319" s="144"/>
      <c r="CG319" s="144"/>
      <c r="CH319" s="144"/>
      <c r="CI319" s="144"/>
      <c r="CJ319" s="144"/>
      <c r="CK319" s="144"/>
      <c r="CL319" s="144"/>
      <c r="CM319" s="144"/>
      <c r="CN319" s="144"/>
      <c r="CO319" s="144"/>
      <c r="CP319" s="144"/>
      <c r="CQ319" s="144"/>
      <c r="CR319" s="144"/>
      <c r="CS319" s="144"/>
      <c r="CT319" s="144"/>
      <c r="CU319" s="144"/>
      <c r="CV319" s="144"/>
      <c r="CW319" s="144"/>
      <c r="CX319" s="144"/>
      <c r="CY319" s="144"/>
      <c r="CZ319" s="144"/>
      <c r="DA319" s="144"/>
      <c r="DB319" s="144"/>
      <c r="DC319" s="144"/>
      <c r="DD319" s="144"/>
      <c r="DE319" s="144"/>
      <c r="DF319" s="144"/>
      <c r="DG319" s="144"/>
      <c r="DH319" s="144"/>
      <c r="DI319" s="144"/>
      <c r="DJ319" s="144"/>
      <c r="DK319" s="144"/>
      <c r="DL319" s="144"/>
      <c r="DM319" s="144"/>
      <c r="DN319" s="144"/>
      <c r="DO319" s="144"/>
      <c r="DP319" s="144"/>
      <c r="DQ319" s="144"/>
      <c r="DR319" s="144"/>
      <c r="DS319" s="144"/>
      <c r="DT319" s="144"/>
      <c r="DU319" s="144"/>
      <c r="DV319" s="144"/>
      <c r="DW319" s="144"/>
      <c r="DX319" s="144"/>
      <c r="DY319" s="144"/>
      <c r="DZ319" s="144"/>
      <c r="EA319" s="144"/>
      <c r="EB319" s="144"/>
      <c r="EC319" s="144"/>
      <c r="ED319" s="144"/>
      <c r="EE319" s="144"/>
      <c r="EF319" s="144"/>
      <c r="EG319" s="144"/>
      <c r="EH319" s="144"/>
      <c r="EI319" s="144"/>
      <c r="EJ319" s="144"/>
      <c r="EK319" s="144"/>
      <c r="EL319" s="144"/>
      <c r="EM319" s="144"/>
      <c r="EN319" s="144"/>
      <c r="EO319" s="144"/>
      <c r="EP319" s="144"/>
      <c r="EQ319" s="144"/>
      <c r="ER319" s="144"/>
      <c r="ES319" s="144"/>
      <c r="ET319" s="144"/>
      <c r="EU319" s="144"/>
      <c r="EV319" s="144"/>
      <c r="EW319" s="144"/>
      <c r="EX319" s="144"/>
      <c r="EY319" s="144"/>
      <c r="EZ319" s="144"/>
      <c r="FA319" s="144"/>
      <c r="FB319" s="144"/>
      <c r="FC319" s="144"/>
      <c r="FD319" s="144"/>
      <c r="FE319" s="144"/>
      <c r="FF319" s="144"/>
      <c r="FG319" s="144"/>
      <c r="FH319" s="144"/>
      <c r="FI319" s="144"/>
      <c r="FJ319" s="144"/>
      <c r="FK319" s="144"/>
      <c r="FL319" s="144"/>
      <c r="FM319" s="144"/>
      <c r="FN319" s="144"/>
      <c r="FO319" s="144"/>
      <c r="FP319" s="144"/>
      <c r="FQ319" s="144"/>
      <c r="FR319" s="144"/>
      <c r="FS319" s="144"/>
      <c r="FT319" s="144"/>
      <c r="FU319" s="144"/>
      <c r="FV319" s="144"/>
      <c r="FW319" s="144"/>
      <c r="FX319" s="144"/>
      <c r="FY319" s="144"/>
      <c r="FZ319" s="144"/>
      <c r="GA319" s="144"/>
      <c r="GB319" s="144"/>
      <c r="GC319" s="144"/>
      <c r="GD319" s="144"/>
      <c r="GE319" s="144"/>
      <c r="GF319" s="144"/>
      <c r="GG319" s="144"/>
      <c r="GH319" s="144"/>
      <c r="GI319" s="144"/>
      <c r="GJ319" s="144"/>
      <c r="GK319" s="144"/>
      <c r="GL319" s="144"/>
      <c r="GM319" s="144"/>
      <c r="GN319" s="144"/>
      <c r="GO319" s="144"/>
      <c r="GP319" s="144"/>
      <c r="GQ319" s="144"/>
      <c r="GR319" s="144"/>
      <c r="GS319" s="144"/>
      <c r="GT319" s="144"/>
      <c r="GU319" s="144"/>
      <c r="GV319" s="144"/>
      <c r="GW319" s="144"/>
      <c r="GX319" s="144"/>
      <c r="GY319" s="144"/>
      <c r="GZ319" s="144"/>
      <c r="HA319" s="144"/>
      <c r="HB319" s="144"/>
      <c r="HC319" s="144"/>
      <c r="HD319" s="144"/>
      <c r="HE319" s="144"/>
      <c r="HF319" s="144"/>
      <c r="HG319" s="144"/>
      <c r="HH319" s="144"/>
      <c r="HI319" s="144"/>
      <c r="HJ319" s="144"/>
      <c r="HK319" s="144"/>
      <c r="HL319" s="144"/>
      <c r="HM319" s="144"/>
      <c r="HN319" s="144"/>
      <c r="HO319" s="144"/>
      <c r="HP319" s="144"/>
      <c r="HQ319" s="144"/>
      <c r="HR319" s="144"/>
      <c r="HS319" s="144"/>
      <c r="HT319" s="144"/>
      <c r="HU319" s="144"/>
      <c r="HV319" s="144"/>
      <c r="HW319" s="144"/>
      <c r="HX319" s="144"/>
      <c r="HY319" s="144"/>
      <c r="HZ319" s="144"/>
      <c r="IA319" s="144"/>
      <c r="IB319" s="144"/>
      <c r="IC319" s="144"/>
      <c r="ID319" s="144"/>
      <c r="IE319" s="144"/>
      <c r="IF319" s="144"/>
      <c r="IG319" s="144"/>
      <c r="IH319" s="144"/>
      <c r="II319" s="144"/>
      <c r="IJ319" s="144"/>
      <c r="IK319" s="144"/>
      <c r="IL319" s="144"/>
      <c r="IM319" s="144"/>
      <c r="IN319" s="144"/>
      <c r="IO319" s="144"/>
      <c r="IP319" s="144"/>
      <c r="IQ319" s="144"/>
      <c r="IR319" s="144"/>
      <c r="IS319" s="144"/>
      <c r="IT319" s="144"/>
      <c r="IU319" s="144"/>
      <c r="IV319" s="144"/>
    </row>
    <row r="320" spans="1:256">
      <c r="A320" s="75">
        <v>86</v>
      </c>
      <c r="B320" s="216" t="s">
        <v>1314</v>
      </c>
      <c r="C320" s="65" t="s">
        <v>1309</v>
      </c>
      <c r="D320" s="157" t="s">
        <v>1242</v>
      </c>
      <c r="E320" s="57">
        <v>1</v>
      </c>
      <c r="F320" s="75"/>
      <c r="G320" s="75"/>
      <c r="H320" s="75"/>
      <c r="I320" s="75"/>
      <c r="J320" s="75"/>
      <c r="K320" s="75"/>
      <c r="L320" s="75"/>
      <c r="M320" s="75"/>
      <c r="N320" s="197">
        <v>0.04</v>
      </c>
      <c r="O320" s="197">
        <v>0.03</v>
      </c>
      <c r="P320" s="197">
        <v>2.5000000000000001E-2</v>
      </c>
      <c r="Q320" s="200">
        <v>5</v>
      </c>
      <c r="R320" s="450">
        <f t="shared" si="6"/>
        <v>0.2</v>
      </c>
      <c r="S320" s="227"/>
      <c r="T320" s="144"/>
      <c r="U320" s="144"/>
      <c r="V320" s="144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  <c r="AG320" s="144"/>
      <c r="AH320" s="144"/>
      <c r="AI320" s="144"/>
      <c r="AJ320" s="144"/>
      <c r="AK320" s="144"/>
      <c r="AL320" s="144"/>
      <c r="AM320" s="144"/>
      <c r="AN320" s="144"/>
      <c r="AO320" s="144"/>
      <c r="AP320" s="144"/>
      <c r="AQ320" s="144"/>
      <c r="AR320" s="144"/>
      <c r="AS320" s="144"/>
      <c r="AT320" s="144"/>
      <c r="AU320" s="144"/>
      <c r="AV320" s="144"/>
      <c r="AW320" s="144"/>
      <c r="AX320" s="144"/>
      <c r="AY320" s="144"/>
      <c r="AZ320" s="144"/>
      <c r="BA320" s="144"/>
      <c r="BB320" s="144"/>
      <c r="BC320" s="144"/>
      <c r="BD320" s="144"/>
      <c r="BE320" s="144"/>
      <c r="BF320" s="144"/>
      <c r="BG320" s="144"/>
      <c r="BH320" s="144"/>
      <c r="BI320" s="144"/>
      <c r="BJ320" s="144"/>
      <c r="BK320" s="144"/>
      <c r="BL320" s="144"/>
      <c r="BM320" s="144"/>
      <c r="BN320" s="144"/>
      <c r="BO320" s="144"/>
      <c r="BP320" s="144"/>
      <c r="BQ320" s="144"/>
      <c r="BR320" s="144"/>
      <c r="BS320" s="144"/>
      <c r="BT320" s="144"/>
      <c r="BU320" s="144"/>
      <c r="BV320" s="144"/>
      <c r="BW320" s="144"/>
      <c r="BX320" s="144"/>
      <c r="BY320" s="144"/>
      <c r="BZ320" s="144"/>
      <c r="CA320" s="144"/>
      <c r="CB320" s="144"/>
      <c r="CC320" s="144"/>
      <c r="CD320" s="144"/>
      <c r="CE320" s="144"/>
      <c r="CF320" s="144"/>
      <c r="CG320" s="144"/>
      <c r="CH320" s="144"/>
      <c r="CI320" s="144"/>
      <c r="CJ320" s="144"/>
      <c r="CK320" s="144"/>
      <c r="CL320" s="144"/>
      <c r="CM320" s="144"/>
      <c r="CN320" s="144"/>
      <c r="CO320" s="144"/>
      <c r="CP320" s="144"/>
      <c r="CQ320" s="144"/>
      <c r="CR320" s="144"/>
      <c r="CS320" s="144"/>
      <c r="CT320" s="144"/>
      <c r="CU320" s="144"/>
      <c r="CV320" s="144"/>
      <c r="CW320" s="144"/>
      <c r="CX320" s="144"/>
      <c r="CY320" s="144"/>
      <c r="CZ320" s="144"/>
      <c r="DA320" s="144"/>
      <c r="DB320" s="144"/>
      <c r="DC320" s="144"/>
      <c r="DD320" s="144"/>
      <c r="DE320" s="144"/>
      <c r="DF320" s="144"/>
      <c r="DG320" s="144"/>
      <c r="DH320" s="144"/>
      <c r="DI320" s="144"/>
      <c r="DJ320" s="144"/>
      <c r="DK320" s="144"/>
      <c r="DL320" s="144"/>
      <c r="DM320" s="144"/>
      <c r="DN320" s="144"/>
      <c r="DO320" s="144"/>
      <c r="DP320" s="144"/>
      <c r="DQ320" s="144"/>
      <c r="DR320" s="144"/>
      <c r="DS320" s="144"/>
      <c r="DT320" s="144"/>
      <c r="DU320" s="144"/>
      <c r="DV320" s="144"/>
      <c r="DW320" s="144"/>
      <c r="DX320" s="144"/>
      <c r="DY320" s="144"/>
      <c r="DZ320" s="144"/>
      <c r="EA320" s="144"/>
      <c r="EB320" s="144"/>
      <c r="EC320" s="144"/>
      <c r="ED320" s="144"/>
      <c r="EE320" s="144"/>
      <c r="EF320" s="144"/>
      <c r="EG320" s="144"/>
      <c r="EH320" s="144"/>
      <c r="EI320" s="144"/>
      <c r="EJ320" s="144"/>
      <c r="EK320" s="144"/>
      <c r="EL320" s="144"/>
      <c r="EM320" s="144"/>
      <c r="EN320" s="144"/>
      <c r="EO320" s="144"/>
      <c r="EP320" s="144"/>
      <c r="EQ320" s="144"/>
      <c r="ER320" s="144"/>
      <c r="ES320" s="144"/>
      <c r="ET320" s="144"/>
      <c r="EU320" s="144"/>
      <c r="EV320" s="144"/>
      <c r="EW320" s="144"/>
      <c r="EX320" s="144"/>
      <c r="EY320" s="144"/>
      <c r="EZ320" s="144"/>
      <c r="FA320" s="144"/>
      <c r="FB320" s="144"/>
      <c r="FC320" s="144"/>
      <c r="FD320" s="144"/>
      <c r="FE320" s="144"/>
      <c r="FF320" s="144"/>
      <c r="FG320" s="144"/>
      <c r="FH320" s="144"/>
      <c r="FI320" s="144"/>
      <c r="FJ320" s="144"/>
      <c r="FK320" s="144"/>
      <c r="FL320" s="144"/>
      <c r="FM320" s="144"/>
      <c r="FN320" s="144"/>
      <c r="FO320" s="144"/>
      <c r="FP320" s="144"/>
      <c r="FQ320" s="144"/>
      <c r="FR320" s="144"/>
      <c r="FS320" s="144"/>
      <c r="FT320" s="144"/>
      <c r="FU320" s="144"/>
      <c r="FV320" s="144"/>
      <c r="FW320" s="144"/>
      <c r="FX320" s="144"/>
      <c r="FY320" s="144"/>
      <c r="FZ320" s="144"/>
      <c r="GA320" s="144"/>
      <c r="GB320" s="144"/>
      <c r="GC320" s="144"/>
      <c r="GD320" s="144"/>
      <c r="GE320" s="144"/>
      <c r="GF320" s="144"/>
      <c r="GG320" s="144"/>
      <c r="GH320" s="144"/>
      <c r="GI320" s="144"/>
      <c r="GJ320" s="144"/>
      <c r="GK320" s="144"/>
      <c r="GL320" s="144"/>
      <c r="GM320" s="144"/>
      <c r="GN320" s="144"/>
      <c r="GO320" s="144"/>
      <c r="GP320" s="144"/>
      <c r="GQ320" s="144"/>
      <c r="GR320" s="144"/>
      <c r="GS320" s="144"/>
      <c r="GT320" s="144"/>
      <c r="GU320" s="144"/>
      <c r="GV320" s="144"/>
      <c r="GW320" s="144"/>
      <c r="GX320" s="144"/>
      <c r="GY320" s="144"/>
      <c r="GZ320" s="144"/>
      <c r="HA320" s="144"/>
      <c r="HB320" s="144"/>
      <c r="HC320" s="144"/>
      <c r="HD320" s="144"/>
      <c r="HE320" s="144"/>
      <c r="HF320" s="144"/>
      <c r="HG320" s="144"/>
      <c r="HH320" s="144"/>
      <c r="HI320" s="144"/>
      <c r="HJ320" s="144"/>
      <c r="HK320" s="144"/>
      <c r="HL320" s="144"/>
      <c r="HM320" s="144"/>
      <c r="HN320" s="144"/>
      <c r="HO320" s="144"/>
      <c r="HP320" s="144"/>
      <c r="HQ320" s="144"/>
      <c r="HR320" s="144"/>
      <c r="HS320" s="144"/>
      <c r="HT320" s="144"/>
      <c r="HU320" s="144"/>
      <c r="HV320" s="144"/>
      <c r="HW320" s="144"/>
      <c r="HX320" s="144"/>
      <c r="HY320" s="144"/>
      <c r="HZ320" s="144"/>
      <c r="IA320" s="144"/>
      <c r="IB320" s="144"/>
      <c r="IC320" s="144"/>
      <c r="ID320" s="144"/>
      <c r="IE320" s="144"/>
      <c r="IF320" s="144"/>
      <c r="IG320" s="144"/>
      <c r="IH320" s="144"/>
      <c r="II320" s="144"/>
      <c r="IJ320" s="144"/>
      <c r="IK320" s="144"/>
      <c r="IL320" s="144"/>
      <c r="IM320" s="144"/>
      <c r="IN320" s="144"/>
      <c r="IO320" s="144"/>
      <c r="IP320" s="144"/>
      <c r="IQ320" s="144"/>
      <c r="IR320" s="144"/>
      <c r="IS320" s="144"/>
      <c r="IT320" s="144"/>
      <c r="IU320" s="144"/>
      <c r="IV320" s="144"/>
    </row>
    <row r="321" spans="1:256">
      <c r="A321" s="75">
        <v>87</v>
      </c>
      <c r="B321" s="216" t="s">
        <v>1315</v>
      </c>
      <c r="C321" s="65" t="s">
        <v>1309</v>
      </c>
      <c r="D321" s="157" t="s">
        <v>1242</v>
      </c>
      <c r="E321" s="57">
        <v>1</v>
      </c>
      <c r="F321" s="75"/>
      <c r="G321" s="75"/>
      <c r="H321" s="75"/>
      <c r="I321" s="75"/>
      <c r="J321" s="75"/>
      <c r="K321" s="75"/>
      <c r="L321" s="75"/>
      <c r="M321" s="75"/>
      <c r="N321" s="197">
        <v>0.04</v>
      </c>
      <c r="O321" s="197">
        <v>0.03</v>
      </c>
      <c r="P321" s="197">
        <v>2.5000000000000001E-2</v>
      </c>
      <c r="Q321" s="200">
        <v>5</v>
      </c>
      <c r="R321" s="450">
        <f t="shared" si="6"/>
        <v>0.2</v>
      </c>
      <c r="S321" s="227"/>
      <c r="T321" s="144"/>
      <c r="U321" s="144"/>
      <c r="V321" s="144"/>
      <c r="W321" s="144"/>
      <c r="X321" s="144"/>
      <c r="Y321" s="144"/>
      <c r="Z321" s="144"/>
      <c r="AA321" s="144"/>
      <c r="AB321" s="144"/>
      <c r="AC321" s="144"/>
      <c r="AD321" s="144"/>
      <c r="AE321" s="144"/>
      <c r="AF321" s="144"/>
      <c r="AG321" s="144"/>
      <c r="AH321" s="144"/>
      <c r="AI321" s="144"/>
      <c r="AJ321" s="144"/>
      <c r="AK321" s="144"/>
      <c r="AL321" s="144"/>
      <c r="AM321" s="144"/>
      <c r="AN321" s="144"/>
      <c r="AO321" s="144"/>
      <c r="AP321" s="144"/>
      <c r="AQ321" s="144"/>
      <c r="AR321" s="144"/>
      <c r="AS321" s="144"/>
      <c r="AT321" s="144"/>
      <c r="AU321" s="144"/>
      <c r="AV321" s="144"/>
      <c r="AW321" s="144"/>
      <c r="AX321" s="144"/>
      <c r="AY321" s="144"/>
      <c r="AZ321" s="144"/>
      <c r="BA321" s="144"/>
      <c r="BB321" s="144"/>
      <c r="BC321" s="144"/>
      <c r="BD321" s="144"/>
      <c r="BE321" s="144"/>
      <c r="BF321" s="144"/>
      <c r="BG321" s="144"/>
      <c r="BH321" s="144"/>
      <c r="BI321" s="144"/>
      <c r="BJ321" s="144"/>
      <c r="BK321" s="144"/>
      <c r="BL321" s="144"/>
      <c r="BM321" s="144"/>
      <c r="BN321" s="144"/>
      <c r="BO321" s="144"/>
      <c r="BP321" s="144"/>
      <c r="BQ321" s="144"/>
      <c r="BR321" s="144"/>
      <c r="BS321" s="144"/>
      <c r="BT321" s="144"/>
      <c r="BU321" s="144"/>
      <c r="BV321" s="144"/>
      <c r="BW321" s="144"/>
      <c r="BX321" s="144"/>
      <c r="BY321" s="144"/>
      <c r="BZ321" s="144"/>
      <c r="CA321" s="144"/>
      <c r="CB321" s="144"/>
      <c r="CC321" s="144"/>
      <c r="CD321" s="144"/>
      <c r="CE321" s="144"/>
      <c r="CF321" s="144"/>
      <c r="CG321" s="144"/>
      <c r="CH321" s="144"/>
      <c r="CI321" s="144"/>
      <c r="CJ321" s="144"/>
      <c r="CK321" s="144"/>
      <c r="CL321" s="144"/>
      <c r="CM321" s="144"/>
      <c r="CN321" s="144"/>
      <c r="CO321" s="144"/>
      <c r="CP321" s="144"/>
      <c r="CQ321" s="144"/>
      <c r="CR321" s="144"/>
      <c r="CS321" s="144"/>
      <c r="CT321" s="144"/>
      <c r="CU321" s="144"/>
      <c r="CV321" s="144"/>
      <c r="CW321" s="144"/>
      <c r="CX321" s="144"/>
      <c r="CY321" s="144"/>
      <c r="CZ321" s="144"/>
      <c r="DA321" s="144"/>
      <c r="DB321" s="144"/>
      <c r="DC321" s="144"/>
      <c r="DD321" s="144"/>
      <c r="DE321" s="144"/>
      <c r="DF321" s="144"/>
      <c r="DG321" s="144"/>
      <c r="DH321" s="144"/>
      <c r="DI321" s="144"/>
      <c r="DJ321" s="144"/>
      <c r="DK321" s="144"/>
      <c r="DL321" s="144"/>
      <c r="DM321" s="144"/>
      <c r="DN321" s="144"/>
      <c r="DO321" s="144"/>
      <c r="DP321" s="144"/>
      <c r="DQ321" s="144"/>
      <c r="DR321" s="144"/>
      <c r="DS321" s="144"/>
      <c r="DT321" s="144"/>
      <c r="DU321" s="144"/>
      <c r="DV321" s="144"/>
      <c r="DW321" s="144"/>
      <c r="DX321" s="144"/>
      <c r="DY321" s="144"/>
      <c r="DZ321" s="144"/>
      <c r="EA321" s="144"/>
      <c r="EB321" s="144"/>
      <c r="EC321" s="144"/>
      <c r="ED321" s="144"/>
      <c r="EE321" s="144"/>
      <c r="EF321" s="144"/>
      <c r="EG321" s="144"/>
      <c r="EH321" s="144"/>
      <c r="EI321" s="144"/>
      <c r="EJ321" s="144"/>
      <c r="EK321" s="144"/>
      <c r="EL321" s="144"/>
      <c r="EM321" s="144"/>
      <c r="EN321" s="144"/>
      <c r="EO321" s="144"/>
      <c r="EP321" s="144"/>
      <c r="EQ321" s="144"/>
      <c r="ER321" s="144"/>
      <c r="ES321" s="144"/>
      <c r="ET321" s="144"/>
      <c r="EU321" s="144"/>
      <c r="EV321" s="144"/>
      <c r="EW321" s="144"/>
      <c r="EX321" s="144"/>
      <c r="EY321" s="144"/>
      <c r="EZ321" s="144"/>
      <c r="FA321" s="144"/>
      <c r="FB321" s="144"/>
      <c r="FC321" s="144"/>
      <c r="FD321" s="144"/>
      <c r="FE321" s="144"/>
      <c r="FF321" s="144"/>
      <c r="FG321" s="144"/>
      <c r="FH321" s="144"/>
      <c r="FI321" s="144"/>
      <c r="FJ321" s="144"/>
      <c r="FK321" s="144"/>
      <c r="FL321" s="144"/>
      <c r="FM321" s="144"/>
      <c r="FN321" s="144"/>
      <c r="FO321" s="144"/>
      <c r="FP321" s="144"/>
      <c r="FQ321" s="144"/>
      <c r="FR321" s="144"/>
      <c r="FS321" s="144"/>
      <c r="FT321" s="144"/>
      <c r="FU321" s="144"/>
      <c r="FV321" s="144"/>
      <c r="FW321" s="144"/>
      <c r="FX321" s="144"/>
      <c r="FY321" s="144"/>
      <c r="FZ321" s="144"/>
      <c r="GA321" s="144"/>
      <c r="GB321" s="144"/>
      <c r="GC321" s="144"/>
      <c r="GD321" s="144"/>
      <c r="GE321" s="144"/>
      <c r="GF321" s="144"/>
      <c r="GG321" s="144"/>
      <c r="GH321" s="144"/>
      <c r="GI321" s="144"/>
      <c r="GJ321" s="144"/>
      <c r="GK321" s="144"/>
      <c r="GL321" s="144"/>
      <c r="GM321" s="144"/>
      <c r="GN321" s="144"/>
      <c r="GO321" s="144"/>
      <c r="GP321" s="144"/>
      <c r="GQ321" s="144"/>
      <c r="GR321" s="144"/>
      <c r="GS321" s="144"/>
      <c r="GT321" s="144"/>
      <c r="GU321" s="144"/>
      <c r="GV321" s="144"/>
      <c r="GW321" s="144"/>
      <c r="GX321" s="144"/>
      <c r="GY321" s="144"/>
      <c r="GZ321" s="144"/>
      <c r="HA321" s="144"/>
      <c r="HB321" s="144"/>
      <c r="HC321" s="144"/>
      <c r="HD321" s="144"/>
      <c r="HE321" s="144"/>
      <c r="HF321" s="144"/>
      <c r="HG321" s="144"/>
      <c r="HH321" s="144"/>
      <c r="HI321" s="144"/>
      <c r="HJ321" s="144"/>
      <c r="HK321" s="144"/>
      <c r="HL321" s="144"/>
      <c r="HM321" s="144"/>
      <c r="HN321" s="144"/>
      <c r="HO321" s="144"/>
      <c r="HP321" s="144"/>
      <c r="HQ321" s="144"/>
      <c r="HR321" s="144"/>
      <c r="HS321" s="144"/>
      <c r="HT321" s="144"/>
      <c r="HU321" s="144"/>
      <c r="HV321" s="144"/>
      <c r="HW321" s="144"/>
      <c r="HX321" s="144"/>
      <c r="HY321" s="144"/>
      <c r="HZ321" s="144"/>
      <c r="IA321" s="144"/>
      <c r="IB321" s="144"/>
      <c r="IC321" s="144"/>
      <c r="ID321" s="144"/>
      <c r="IE321" s="144"/>
      <c r="IF321" s="144"/>
      <c r="IG321" s="144"/>
      <c r="IH321" s="144"/>
      <c r="II321" s="144"/>
      <c r="IJ321" s="144"/>
      <c r="IK321" s="144"/>
      <c r="IL321" s="144"/>
      <c r="IM321" s="144"/>
      <c r="IN321" s="144"/>
      <c r="IO321" s="144"/>
      <c r="IP321" s="144"/>
      <c r="IQ321" s="144"/>
      <c r="IR321" s="144"/>
      <c r="IS321" s="144"/>
      <c r="IT321" s="144"/>
      <c r="IU321" s="144"/>
      <c r="IV321" s="144"/>
    </row>
    <row r="322" spans="1:256">
      <c r="A322" s="75">
        <v>88</v>
      </c>
      <c r="B322" s="216" t="s">
        <v>1316</v>
      </c>
      <c r="C322" s="65" t="s">
        <v>1309</v>
      </c>
      <c r="D322" s="157" t="s">
        <v>1242</v>
      </c>
      <c r="E322" s="57">
        <v>1</v>
      </c>
      <c r="F322" s="75"/>
      <c r="G322" s="75"/>
      <c r="H322" s="75"/>
      <c r="I322" s="75"/>
      <c r="J322" s="75"/>
      <c r="K322" s="75"/>
      <c r="L322" s="75"/>
      <c r="M322" s="75"/>
      <c r="N322" s="197">
        <v>0.04</v>
      </c>
      <c r="O322" s="197">
        <v>0.03</v>
      </c>
      <c r="P322" s="197">
        <v>2.5000000000000001E-2</v>
      </c>
      <c r="Q322" s="200">
        <v>5</v>
      </c>
      <c r="R322" s="450">
        <f t="shared" si="6"/>
        <v>0.2</v>
      </c>
      <c r="S322" s="227"/>
      <c r="T322" s="144"/>
      <c r="U322" s="144"/>
      <c r="V322" s="144"/>
      <c r="W322" s="144"/>
      <c r="X322" s="144"/>
      <c r="Y322" s="144"/>
      <c r="Z322" s="144"/>
      <c r="AA322" s="144"/>
      <c r="AB322" s="144"/>
      <c r="AC322" s="144"/>
      <c r="AD322" s="144"/>
      <c r="AE322" s="144"/>
      <c r="AF322" s="144"/>
      <c r="AG322" s="144"/>
      <c r="AH322" s="144"/>
      <c r="AI322" s="144"/>
      <c r="AJ322" s="144"/>
      <c r="AK322" s="144"/>
      <c r="AL322" s="144"/>
      <c r="AM322" s="144"/>
      <c r="AN322" s="144"/>
      <c r="AO322" s="144"/>
      <c r="AP322" s="144"/>
      <c r="AQ322" s="144"/>
      <c r="AR322" s="144"/>
      <c r="AS322" s="144"/>
      <c r="AT322" s="144"/>
      <c r="AU322" s="144"/>
      <c r="AV322" s="144"/>
      <c r="AW322" s="144"/>
      <c r="AX322" s="144"/>
      <c r="AY322" s="144"/>
      <c r="AZ322" s="144"/>
      <c r="BA322" s="144"/>
      <c r="BB322" s="144"/>
      <c r="BC322" s="144"/>
      <c r="BD322" s="144"/>
      <c r="BE322" s="144"/>
      <c r="BF322" s="144"/>
      <c r="BG322" s="144"/>
      <c r="BH322" s="144"/>
      <c r="BI322" s="144"/>
      <c r="BJ322" s="144"/>
      <c r="BK322" s="144"/>
      <c r="BL322" s="144"/>
      <c r="BM322" s="144"/>
      <c r="BN322" s="144"/>
      <c r="BO322" s="144"/>
      <c r="BP322" s="144"/>
      <c r="BQ322" s="144"/>
      <c r="BR322" s="144"/>
      <c r="BS322" s="144"/>
      <c r="BT322" s="144"/>
      <c r="BU322" s="144"/>
      <c r="BV322" s="144"/>
      <c r="BW322" s="144"/>
      <c r="BX322" s="144"/>
      <c r="BY322" s="144"/>
      <c r="BZ322" s="144"/>
      <c r="CA322" s="144"/>
      <c r="CB322" s="144"/>
      <c r="CC322" s="144"/>
      <c r="CD322" s="144"/>
      <c r="CE322" s="144"/>
      <c r="CF322" s="144"/>
      <c r="CG322" s="144"/>
      <c r="CH322" s="144"/>
      <c r="CI322" s="144"/>
      <c r="CJ322" s="144"/>
      <c r="CK322" s="144"/>
      <c r="CL322" s="144"/>
      <c r="CM322" s="144"/>
      <c r="CN322" s="144"/>
      <c r="CO322" s="144"/>
      <c r="CP322" s="144"/>
      <c r="CQ322" s="144"/>
      <c r="CR322" s="144"/>
      <c r="CS322" s="144"/>
      <c r="CT322" s="144"/>
      <c r="CU322" s="144"/>
      <c r="CV322" s="144"/>
      <c r="CW322" s="144"/>
      <c r="CX322" s="144"/>
      <c r="CY322" s="144"/>
      <c r="CZ322" s="144"/>
      <c r="DA322" s="144"/>
      <c r="DB322" s="144"/>
      <c r="DC322" s="144"/>
      <c r="DD322" s="144"/>
      <c r="DE322" s="144"/>
      <c r="DF322" s="144"/>
      <c r="DG322" s="144"/>
      <c r="DH322" s="144"/>
      <c r="DI322" s="144"/>
      <c r="DJ322" s="144"/>
      <c r="DK322" s="144"/>
      <c r="DL322" s="144"/>
      <c r="DM322" s="144"/>
      <c r="DN322" s="144"/>
      <c r="DO322" s="144"/>
      <c r="DP322" s="144"/>
      <c r="DQ322" s="144"/>
      <c r="DR322" s="144"/>
      <c r="DS322" s="144"/>
      <c r="DT322" s="144"/>
      <c r="DU322" s="144"/>
      <c r="DV322" s="144"/>
      <c r="DW322" s="144"/>
      <c r="DX322" s="144"/>
      <c r="DY322" s="144"/>
      <c r="DZ322" s="144"/>
      <c r="EA322" s="144"/>
      <c r="EB322" s="144"/>
      <c r="EC322" s="144"/>
      <c r="ED322" s="144"/>
      <c r="EE322" s="144"/>
      <c r="EF322" s="144"/>
      <c r="EG322" s="144"/>
      <c r="EH322" s="144"/>
      <c r="EI322" s="144"/>
      <c r="EJ322" s="144"/>
      <c r="EK322" s="144"/>
      <c r="EL322" s="144"/>
      <c r="EM322" s="144"/>
      <c r="EN322" s="144"/>
      <c r="EO322" s="144"/>
      <c r="EP322" s="144"/>
      <c r="EQ322" s="144"/>
      <c r="ER322" s="144"/>
      <c r="ES322" s="144"/>
      <c r="ET322" s="144"/>
      <c r="EU322" s="144"/>
      <c r="EV322" s="144"/>
      <c r="EW322" s="144"/>
      <c r="EX322" s="144"/>
      <c r="EY322" s="144"/>
      <c r="EZ322" s="144"/>
      <c r="FA322" s="144"/>
      <c r="FB322" s="144"/>
      <c r="FC322" s="144"/>
      <c r="FD322" s="144"/>
      <c r="FE322" s="144"/>
      <c r="FF322" s="144"/>
      <c r="FG322" s="144"/>
      <c r="FH322" s="144"/>
      <c r="FI322" s="144"/>
      <c r="FJ322" s="144"/>
      <c r="FK322" s="144"/>
      <c r="FL322" s="144"/>
      <c r="FM322" s="144"/>
      <c r="FN322" s="144"/>
      <c r="FO322" s="144"/>
      <c r="FP322" s="144"/>
      <c r="FQ322" s="144"/>
      <c r="FR322" s="144"/>
      <c r="FS322" s="144"/>
      <c r="FT322" s="144"/>
      <c r="FU322" s="144"/>
      <c r="FV322" s="144"/>
      <c r="FW322" s="144"/>
      <c r="FX322" s="144"/>
      <c r="FY322" s="144"/>
      <c r="FZ322" s="144"/>
      <c r="GA322" s="144"/>
      <c r="GB322" s="144"/>
      <c r="GC322" s="144"/>
      <c r="GD322" s="144"/>
      <c r="GE322" s="144"/>
      <c r="GF322" s="144"/>
      <c r="GG322" s="144"/>
      <c r="GH322" s="144"/>
      <c r="GI322" s="144"/>
      <c r="GJ322" s="144"/>
      <c r="GK322" s="144"/>
      <c r="GL322" s="144"/>
      <c r="GM322" s="144"/>
      <c r="GN322" s="144"/>
      <c r="GO322" s="144"/>
      <c r="GP322" s="144"/>
      <c r="GQ322" s="144"/>
      <c r="GR322" s="144"/>
      <c r="GS322" s="144"/>
      <c r="GT322" s="144"/>
      <c r="GU322" s="144"/>
      <c r="GV322" s="144"/>
      <c r="GW322" s="144"/>
      <c r="GX322" s="144"/>
      <c r="GY322" s="144"/>
      <c r="GZ322" s="144"/>
      <c r="HA322" s="144"/>
      <c r="HB322" s="144"/>
      <c r="HC322" s="144"/>
      <c r="HD322" s="144"/>
      <c r="HE322" s="144"/>
      <c r="HF322" s="144"/>
      <c r="HG322" s="144"/>
      <c r="HH322" s="144"/>
      <c r="HI322" s="144"/>
      <c r="HJ322" s="144"/>
      <c r="HK322" s="144"/>
      <c r="HL322" s="144"/>
      <c r="HM322" s="144"/>
      <c r="HN322" s="144"/>
      <c r="HO322" s="144"/>
      <c r="HP322" s="144"/>
      <c r="HQ322" s="144"/>
      <c r="HR322" s="144"/>
      <c r="HS322" s="144"/>
      <c r="HT322" s="144"/>
      <c r="HU322" s="144"/>
      <c r="HV322" s="144"/>
      <c r="HW322" s="144"/>
      <c r="HX322" s="144"/>
      <c r="HY322" s="144"/>
      <c r="HZ322" s="144"/>
      <c r="IA322" s="144"/>
      <c r="IB322" s="144"/>
      <c r="IC322" s="144"/>
      <c r="ID322" s="144"/>
      <c r="IE322" s="144"/>
      <c r="IF322" s="144"/>
      <c r="IG322" s="144"/>
      <c r="IH322" s="144"/>
      <c r="II322" s="144"/>
      <c r="IJ322" s="144"/>
      <c r="IK322" s="144"/>
      <c r="IL322" s="144"/>
      <c r="IM322" s="144"/>
      <c r="IN322" s="144"/>
      <c r="IO322" s="144"/>
      <c r="IP322" s="144"/>
      <c r="IQ322" s="144"/>
      <c r="IR322" s="144"/>
      <c r="IS322" s="144"/>
      <c r="IT322" s="144"/>
      <c r="IU322" s="144"/>
      <c r="IV322" s="144"/>
    </row>
    <row r="323" spans="1:256">
      <c r="A323" s="75">
        <v>89</v>
      </c>
      <c r="B323" s="216" t="s">
        <v>1317</v>
      </c>
      <c r="C323" s="65" t="s">
        <v>1309</v>
      </c>
      <c r="D323" s="157" t="s">
        <v>1242</v>
      </c>
      <c r="E323" s="57">
        <v>1</v>
      </c>
      <c r="F323" s="75"/>
      <c r="G323" s="75"/>
      <c r="H323" s="75"/>
      <c r="I323" s="75"/>
      <c r="J323" s="75"/>
      <c r="K323" s="75"/>
      <c r="L323" s="75"/>
      <c r="M323" s="75"/>
      <c r="N323" s="197">
        <v>0.04</v>
      </c>
      <c r="O323" s="197">
        <v>0.03</v>
      </c>
      <c r="P323" s="197">
        <v>2.5000000000000001E-2</v>
      </c>
      <c r="Q323" s="200">
        <v>5</v>
      </c>
      <c r="R323" s="450">
        <f t="shared" si="6"/>
        <v>0.2</v>
      </c>
      <c r="S323" s="227"/>
      <c r="T323" s="144"/>
      <c r="U323" s="144"/>
      <c r="V323" s="144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4"/>
      <c r="AG323" s="144"/>
      <c r="AH323" s="144"/>
      <c r="AI323" s="144"/>
      <c r="AJ323" s="144"/>
      <c r="AK323" s="144"/>
      <c r="AL323" s="144"/>
      <c r="AM323" s="144"/>
      <c r="AN323" s="144"/>
      <c r="AO323" s="144"/>
      <c r="AP323" s="144"/>
      <c r="AQ323" s="144"/>
      <c r="AR323" s="144"/>
      <c r="AS323" s="144"/>
      <c r="AT323" s="144"/>
      <c r="AU323" s="144"/>
      <c r="AV323" s="144"/>
      <c r="AW323" s="144"/>
      <c r="AX323" s="144"/>
      <c r="AY323" s="144"/>
      <c r="AZ323" s="144"/>
      <c r="BA323" s="144"/>
      <c r="BB323" s="144"/>
      <c r="BC323" s="144"/>
      <c r="BD323" s="144"/>
      <c r="BE323" s="144"/>
      <c r="BF323" s="144"/>
      <c r="BG323" s="144"/>
      <c r="BH323" s="144"/>
      <c r="BI323" s="144"/>
      <c r="BJ323" s="144"/>
      <c r="BK323" s="144"/>
      <c r="BL323" s="144"/>
      <c r="BM323" s="144"/>
      <c r="BN323" s="144"/>
      <c r="BO323" s="144"/>
      <c r="BP323" s="144"/>
      <c r="BQ323" s="144"/>
      <c r="BR323" s="144"/>
      <c r="BS323" s="144"/>
      <c r="BT323" s="144"/>
      <c r="BU323" s="144"/>
      <c r="BV323" s="144"/>
      <c r="BW323" s="144"/>
      <c r="BX323" s="144"/>
      <c r="BY323" s="144"/>
      <c r="BZ323" s="144"/>
      <c r="CA323" s="144"/>
      <c r="CB323" s="144"/>
      <c r="CC323" s="144"/>
      <c r="CD323" s="144"/>
      <c r="CE323" s="144"/>
      <c r="CF323" s="144"/>
      <c r="CG323" s="144"/>
      <c r="CH323" s="144"/>
      <c r="CI323" s="144"/>
      <c r="CJ323" s="144"/>
      <c r="CK323" s="144"/>
      <c r="CL323" s="144"/>
      <c r="CM323" s="144"/>
      <c r="CN323" s="144"/>
      <c r="CO323" s="144"/>
      <c r="CP323" s="144"/>
      <c r="CQ323" s="144"/>
      <c r="CR323" s="144"/>
      <c r="CS323" s="144"/>
      <c r="CT323" s="144"/>
      <c r="CU323" s="144"/>
      <c r="CV323" s="144"/>
      <c r="CW323" s="144"/>
      <c r="CX323" s="144"/>
      <c r="CY323" s="144"/>
      <c r="CZ323" s="144"/>
      <c r="DA323" s="144"/>
      <c r="DB323" s="144"/>
      <c r="DC323" s="144"/>
      <c r="DD323" s="144"/>
      <c r="DE323" s="144"/>
      <c r="DF323" s="144"/>
      <c r="DG323" s="144"/>
      <c r="DH323" s="144"/>
      <c r="DI323" s="144"/>
      <c r="DJ323" s="144"/>
      <c r="DK323" s="144"/>
      <c r="DL323" s="144"/>
      <c r="DM323" s="144"/>
      <c r="DN323" s="144"/>
      <c r="DO323" s="144"/>
      <c r="DP323" s="144"/>
      <c r="DQ323" s="144"/>
      <c r="DR323" s="144"/>
      <c r="DS323" s="144"/>
      <c r="DT323" s="144"/>
      <c r="DU323" s="144"/>
      <c r="DV323" s="144"/>
      <c r="DW323" s="144"/>
      <c r="DX323" s="144"/>
      <c r="DY323" s="144"/>
      <c r="DZ323" s="144"/>
      <c r="EA323" s="144"/>
      <c r="EB323" s="144"/>
      <c r="EC323" s="144"/>
      <c r="ED323" s="144"/>
      <c r="EE323" s="144"/>
      <c r="EF323" s="144"/>
      <c r="EG323" s="144"/>
      <c r="EH323" s="144"/>
      <c r="EI323" s="144"/>
      <c r="EJ323" s="144"/>
      <c r="EK323" s="144"/>
      <c r="EL323" s="144"/>
      <c r="EM323" s="144"/>
      <c r="EN323" s="144"/>
      <c r="EO323" s="144"/>
      <c r="EP323" s="144"/>
      <c r="EQ323" s="144"/>
      <c r="ER323" s="144"/>
      <c r="ES323" s="144"/>
      <c r="ET323" s="144"/>
      <c r="EU323" s="144"/>
      <c r="EV323" s="144"/>
      <c r="EW323" s="144"/>
      <c r="EX323" s="144"/>
      <c r="EY323" s="144"/>
      <c r="EZ323" s="144"/>
      <c r="FA323" s="144"/>
      <c r="FB323" s="144"/>
      <c r="FC323" s="144"/>
      <c r="FD323" s="144"/>
      <c r="FE323" s="144"/>
      <c r="FF323" s="144"/>
      <c r="FG323" s="144"/>
      <c r="FH323" s="144"/>
      <c r="FI323" s="144"/>
      <c r="FJ323" s="144"/>
      <c r="FK323" s="144"/>
      <c r="FL323" s="144"/>
      <c r="FM323" s="144"/>
      <c r="FN323" s="144"/>
      <c r="FO323" s="144"/>
      <c r="FP323" s="144"/>
      <c r="FQ323" s="144"/>
      <c r="FR323" s="144"/>
      <c r="FS323" s="144"/>
      <c r="FT323" s="144"/>
      <c r="FU323" s="144"/>
      <c r="FV323" s="144"/>
      <c r="FW323" s="144"/>
      <c r="FX323" s="144"/>
      <c r="FY323" s="144"/>
      <c r="FZ323" s="144"/>
      <c r="GA323" s="144"/>
      <c r="GB323" s="144"/>
      <c r="GC323" s="144"/>
      <c r="GD323" s="144"/>
      <c r="GE323" s="144"/>
      <c r="GF323" s="144"/>
      <c r="GG323" s="144"/>
      <c r="GH323" s="144"/>
      <c r="GI323" s="144"/>
      <c r="GJ323" s="144"/>
      <c r="GK323" s="144"/>
      <c r="GL323" s="144"/>
      <c r="GM323" s="144"/>
      <c r="GN323" s="144"/>
      <c r="GO323" s="144"/>
      <c r="GP323" s="144"/>
      <c r="GQ323" s="144"/>
      <c r="GR323" s="144"/>
      <c r="GS323" s="144"/>
      <c r="GT323" s="144"/>
      <c r="GU323" s="144"/>
      <c r="GV323" s="144"/>
      <c r="GW323" s="144"/>
      <c r="GX323" s="144"/>
      <c r="GY323" s="144"/>
      <c r="GZ323" s="144"/>
      <c r="HA323" s="144"/>
      <c r="HB323" s="144"/>
      <c r="HC323" s="144"/>
      <c r="HD323" s="144"/>
      <c r="HE323" s="144"/>
      <c r="HF323" s="144"/>
      <c r="HG323" s="144"/>
      <c r="HH323" s="144"/>
      <c r="HI323" s="144"/>
      <c r="HJ323" s="144"/>
      <c r="HK323" s="144"/>
      <c r="HL323" s="144"/>
      <c r="HM323" s="144"/>
      <c r="HN323" s="144"/>
      <c r="HO323" s="144"/>
      <c r="HP323" s="144"/>
      <c r="HQ323" s="144"/>
      <c r="HR323" s="144"/>
      <c r="HS323" s="144"/>
      <c r="HT323" s="144"/>
      <c r="HU323" s="144"/>
      <c r="HV323" s="144"/>
      <c r="HW323" s="144"/>
      <c r="HX323" s="144"/>
      <c r="HY323" s="144"/>
      <c r="HZ323" s="144"/>
      <c r="IA323" s="144"/>
      <c r="IB323" s="144"/>
      <c r="IC323" s="144"/>
      <c r="ID323" s="144"/>
      <c r="IE323" s="144"/>
      <c r="IF323" s="144"/>
      <c r="IG323" s="144"/>
      <c r="IH323" s="144"/>
      <c r="II323" s="144"/>
      <c r="IJ323" s="144"/>
      <c r="IK323" s="144"/>
      <c r="IL323" s="144"/>
      <c r="IM323" s="144"/>
      <c r="IN323" s="144"/>
      <c r="IO323" s="144"/>
      <c r="IP323" s="144"/>
      <c r="IQ323" s="144"/>
      <c r="IR323" s="144"/>
      <c r="IS323" s="144"/>
      <c r="IT323" s="144"/>
      <c r="IU323" s="144"/>
      <c r="IV323" s="144"/>
    </row>
    <row r="324" spans="1:256">
      <c r="A324" s="75">
        <v>90</v>
      </c>
      <c r="B324" s="216" t="s">
        <v>1318</v>
      </c>
      <c r="C324" s="65" t="s">
        <v>1309</v>
      </c>
      <c r="D324" s="157" t="s">
        <v>1242</v>
      </c>
      <c r="E324" s="57">
        <v>1</v>
      </c>
      <c r="F324" s="75"/>
      <c r="G324" s="75"/>
      <c r="H324" s="75"/>
      <c r="I324" s="75"/>
      <c r="J324" s="75"/>
      <c r="K324" s="75"/>
      <c r="L324" s="75"/>
      <c r="M324" s="75"/>
      <c r="N324" s="197">
        <v>0.04</v>
      </c>
      <c r="O324" s="197">
        <v>0.03</v>
      </c>
      <c r="P324" s="197">
        <v>2.5000000000000001E-2</v>
      </c>
      <c r="Q324" s="200">
        <v>5</v>
      </c>
      <c r="R324" s="450">
        <f t="shared" si="6"/>
        <v>0.2</v>
      </c>
      <c r="S324" s="227"/>
      <c r="T324" s="144"/>
      <c r="U324" s="144"/>
      <c r="V324" s="144"/>
      <c r="W324" s="144"/>
      <c r="X324" s="144"/>
      <c r="Y324" s="144"/>
      <c r="Z324" s="144"/>
      <c r="AA324" s="144"/>
      <c r="AB324" s="144"/>
      <c r="AC324" s="144"/>
      <c r="AD324" s="144"/>
      <c r="AE324" s="144"/>
      <c r="AF324" s="144"/>
      <c r="AG324" s="144"/>
      <c r="AH324" s="144"/>
      <c r="AI324" s="144"/>
      <c r="AJ324" s="144"/>
      <c r="AK324" s="144"/>
      <c r="AL324" s="144"/>
      <c r="AM324" s="144"/>
      <c r="AN324" s="144"/>
      <c r="AO324" s="144"/>
      <c r="AP324" s="144"/>
      <c r="AQ324" s="144"/>
      <c r="AR324" s="144"/>
      <c r="AS324" s="144"/>
      <c r="AT324" s="144"/>
      <c r="AU324" s="144"/>
      <c r="AV324" s="144"/>
      <c r="AW324" s="144"/>
      <c r="AX324" s="144"/>
      <c r="AY324" s="144"/>
      <c r="AZ324" s="144"/>
      <c r="BA324" s="144"/>
      <c r="BB324" s="144"/>
      <c r="BC324" s="144"/>
      <c r="BD324" s="144"/>
      <c r="BE324" s="144"/>
      <c r="BF324" s="144"/>
      <c r="BG324" s="144"/>
      <c r="BH324" s="144"/>
      <c r="BI324" s="144"/>
      <c r="BJ324" s="144"/>
      <c r="BK324" s="144"/>
      <c r="BL324" s="144"/>
      <c r="BM324" s="144"/>
      <c r="BN324" s="144"/>
      <c r="BO324" s="144"/>
      <c r="BP324" s="144"/>
      <c r="BQ324" s="144"/>
      <c r="BR324" s="144"/>
      <c r="BS324" s="144"/>
      <c r="BT324" s="144"/>
      <c r="BU324" s="144"/>
      <c r="BV324" s="144"/>
      <c r="BW324" s="144"/>
      <c r="BX324" s="144"/>
      <c r="BY324" s="144"/>
      <c r="BZ324" s="144"/>
      <c r="CA324" s="144"/>
      <c r="CB324" s="144"/>
      <c r="CC324" s="144"/>
      <c r="CD324" s="144"/>
      <c r="CE324" s="144"/>
      <c r="CF324" s="144"/>
      <c r="CG324" s="144"/>
      <c r="CH324" s="144"/>
      <c r="CI324" s="144"/>
      <c r="CJ324" s="144"/>
      <c r="CK324" s="144"/>
      <c r="CL324" s="144"/>
      <c r="CM324" s="144"/>
      <c r="CN324" s="144"/>
      <c r="CO324" s="144"/>
      <c r="CP324" s="144"/>
      <c r="CQ324" s="144"/>
      <c r="CR324" s="144"/>
      <c r="CS324" s="144"/>
      <c r="CT324" s="144"/>
      <c r="CU324" s="144"/>
      <c r="CV324" s="144"/>
      <c r="CW324" s="144"/>
      <c r="CX324" s="144"/>
      <c r="CY324" s="144"/>
      <c r="CZ324" s="144"/>
      <c r="DA324" s="144"/>
      <c r="DB324" s="144"/>
      <c r="DC324" s="144"/>
      <c r="DD324" s="144"/>
      <c r="DE324" s="144"/>
      <c r="DF324" s="144"/>
      <c r="DG324" s="144"/>
      <c r="DH324" s="144"/>
      <c r="DI324" s="144"/>
      <c r="DJ324" s="144"/>
      <c r="DK324" s="144"/>
      <c r="DL324" s="144"/>
      <c r="DM324" s="144"/>
      <c r="DN324" s="144"/>
      <c r="DO324" s="144"/>
      <c r="DP324" s="144"/>
      <c r="DQ324" s="144"/>
      <c r="DR324" s="144"/>
      <c r="DS324" s="144"/>
      <c r="DT324" s="144"/>
      <c r="DU324" s="144"/>
      <c r="DV324" s="144"/>
      <c r="DW324" s="144"/>
      <c r="DX324" s="144"/>
      <c r="DY324" s="144"/>
      <c r="DZ324" s="144"/>
      <c r="EA324" s="144"/>
      <c r="EB324" s="144"/>
      <c r="EC324" s="144"/>
      <c r="ED324" s="144"/>
      <c r="EE324" s="144"/>
      <c r="EF324" s="144"/>
      <c r="EG324" s="144"/>
      <c r="EH324" s="144"/>
      <c r="EI324" s="144"/>
      <c r="EJ324" s="144"/>
      <c r="EK324" s="144"/>
      <c r="EL324" s="144"/>
      <c r="EM324" s="144"/>
      <c r="EN324" s="144"/>
      <c r="EO324" s="144"/>
      <c r="EP324" s="144"/>
      <c r="EQ324" s="144"/>
      <c r="ER324" s="144"/>
      <c r="ES324" s="144"/>
      <c r="ET324" s="144"/>
      <c r="EU324" s="144"/>
      <c r="EV324" s="144"/>
      <c r="EW324" s="144"/>
      <c r="EX324" s="144"/>
      <c r="EY324" s="144"/>
      <c r="EZ324" s="144"/>
      <c r="FA324" s="144"/>
      <c r="FB324" s="144"/>
      <c r="FC324" s="144"/>
      <c r="FD324" s="144"/>
      <c r="FE324" s="144"/>
      <c r="FF324" s="144"/>
      <c r="FG324" s="144"/>
      <c r="FH324" s="144"/>
      <c r="FI324" s="144"/>
      <c r="FJ324" s="144"/>
      <c r="FK324" s="144"/>
      <c r="FL324" s="144"/>
      <c r="FM324" s="144"/>
      <c r="FN324" s="144"/>
      <c r="FO324" s="144"/>
      <c r="FP324" s="144"/>
      <c r="FQ324" s="144"/>
      <c r="FR324" s="144"/>
      <c r="FS324" s="144"/>
      <c r="FT324" s="144"/>
      <c r="FU324" s="144"/>
      <c r="FV324" s="144"/>
      <c r="FW324" s="144"/>
      <c r="FX324" s="144"/>
      <c r="FY324" s="144"/>
      <c r="FZ324" s="144"/>
      <c r="GA324" s="144"/>
      <c r="GB324" s="144"/>
      <c r="GC324" s="144"/>
      <c r="GD324" s="144"/>
      <c r="GE324" s="144"/>
      <c r="GF324" s="144"/>
      <c r="GG324" s="144"/>
      <c r="GH324" s="144"/>
      <c r="GI324" s="144"/>
      <c r="GJ324" s="144"/>
      <c r="GK324" s="144"/>
      <c r="GL324" s="144"/>
      <c r="GM324" s="144"/>
      <c r="GN324" s="144"/>
      <c r="GO324" s="144"/>
      <c r="GP324" s="144"/>
      <c r="GQ324" s="144"/>
      <c r="GR324" s="144"/>
      <c r="GS324" s="144"/>
      <c r="GT324" s="144"/>
      <c r="GU324" s="144"/>
      <c r="GV324" s="144"/>
      <c r="GW324" s="144"/>
      <c r="GX324" s="144"/>
      <c r="GY324" s="144"/>
      <c r="GZ324" s="144"/>
      <c r="HA324" s="144"/>
      <c r="HB324" s="144"/>
      <c r="HC324" s="144"/>
      <c r="HD324" s="144"/>
      <c r="HE324" s="144"/>
      <c r="HF324" s="144"/>
      <c r="HG324" s="144"/>
      <c r="HH324" s="144"/>
      <c r="HI324" s="144"/>
      <c r="HJ324" s="144"/>
      <c r="HK324" s="144"/>
      <c r="HL324" s="144"/>
      <c r="HM324" s="144"/>
      <c r="HN324" s="144"/>
      <c r="HO324" s="144"/>
      <c r="HP324" s="144"/>
      <c r="HQ324" s="144"/>
      <c r="HR324" s="144"/>
      <c r="HS324" s="144"/>
      <c r="HT324" s="144"/>
      <c r="HU324" s="144"/>
      <c r="HV324" s="144"/>
      <c r="HW324" s="144"/>
      <c r="HX324" s="144"/>
      <c r="HY324" s="144"/>
      <c r="HZ324" s="144"/>
      <c r="IA324" s="144"/>
      <c r="IB324" s="144"/>
      <c r="IC324" s="144"/>
      <c r="ID324" s="144"/>
      <c r="IE324" s="144"/>
      <c r="IF324" s="144"/>
      <c r="IG324" s="144"/>
      <c r="IH324" s="144"/>
      <c r="II324" s="144"/>
      <c r="IJ324" s="144"/>
      <c r="IK324" s="144"/>
      <c r="IL324" s="144"/>
      <c r="IM324" s="144"/>
      <c r="IN324" s="144"/>
      <c r="IO324" s="144"/>
      <c r="IP324" s="144"/>
      <c r="IQ324" s="144"/>
      <c r="IR324" s="144"/>
      <c r="IS324" s="144"/>
      <c r="IT324" s="144"/>
      <c r="IU324" s="144"/>
      <c r="IV324" s="144"/>
    </row>
    <row r="325" spans="1:256">
      <c r="A325" s="75">
        <v>91</v>
      </c>
      <c r="B325" s="216" t="s">
        <v>1319</v>
      </c>
      <c r="C325" s="65" t="s">
        <v>1309</v>
      </c>
      <c r="D325" s="157" t="s">
        <v>1242</v>
      </c>
      <c r="E325" s="57">
        <v>1</v>
      </c>
      <c r="F325" s="75"/>
      <c r="G325" s="75"/>
      <c r="H325" s="75"/>
      <c r="I325" s="75"/>
      <c r="J325" s="75"/>
      <c r="K325" s="75"/>
      <c r="L325" s="75"/>
      <c r="M325" s="75"/>
      <c r="N325" s="197">
        <v>0.04</v>
      </c>
      <c r="O325" s="197">
        <v>0.03</v>
      </c>
      <c r="P325" s="197">
        <v>2.5000000000000001E-2</v>
      </c>
      <c r="Q325" s="200">
        <v>5</v>
      </c>
      <c r="R325" s="450">
        <f t="shared" si="6"/>
        <v>0.2</v>
      </c>
      <c r="S325" s="227"/>
      <c r="T325" s="144"/>
      <c r="U325" s="144"/>
      <c r="V325" s="144"/>
      <c r="W325" s="144"/>
      <c r="X325" s="144"/>
      <c r="Y325" s="144"/>
      <c r="Z325" s="144"/>
      <c r="AA325" s="144"/>
      <c r="AB325" s="144"/>
      <c r="AC325" s="144"/>
      <c r="AD325" s="144"/>
      <c r="AE325" s="144"/>
      <c r="AF325" s="144"/>
      <c r="AG325" s="144"/>
      <c r="AH325" s="144"/>
      <c r="AI325" s="144"/>
      <c r="AJ325" s="144"/>
      <c r="AK325" s="144"/>
      <c r="AL325" s="144"/>
      <c r="AM325" s="144"/>
      <c r="AN325" s="144"/>
      <c r="AO325" s="144"/>
      <c r="AP325" s="144"/>
      <c r="AQ325" s="144"/>
      <c r="AR325" s="144"/>
      <c r="AS325" s="144"/>
      <c r="AT325" s="144"/>
      <c r="AU325" s="144"/>
      <c r="AV325" s="144"/>
      <c r="AW325" s="144"/>
      <c r="AX325" s="144"/>
      <c r="AY325" s="144"/>
      <c r="AZ325" s="144"/>
      <c r="BA325" s="144"/>
      <c r="BB325" s="144"/>
      <c r="BC325" s="144"/>
      <c r="BD325" s="144"/>
      <c r="BE325" s="144"/>
      <c r="BF325" s="144"/>
      <c r="BG325" s="144"/>
      <c r="BH325" s="144"/>
      <c r="BI325" s="144"/>
      <c r="BJ325" s="144"/>
      <c r="BK325" s="144"/>
      <c r="BL325" s="144"/>
      <c r="BM325" s="144"/>
      <c r="BN325" s="144"/>
      <c r="BO325" s="144"/>
      <c r="BP325" s="144"/>
      <c r="BQ325" s="144"/>
      <c r="BR325" s="144"/>
      <c r="BS325" s="144"/>
      <c r="BT325" s="144"/>
      <c r="BU325" s="144"/>
      <c r="BV325" s="144"/>
      <c r="BW325" s="144"/>
      <c r="BX325" s="144"/>
      <c r="BY325" s="144"/>
      <c r="BZ325" s="144"/>
      <c r="CA325" s="144"/>
      <c r="CB325" s="144"/>
      <c r="CC325" s="144"/>
      <c r="CD325" s="144"/>
      <c r="CE325" s="144"/>
      <c r="CF325" s="144"/>
      <c r="CG325" s="144"/>
      <c r="CH325" s="144"/>
      <c r="CI325" s="144"/>
      <c r="CJ325" s="144"/>
      <c r="CK325" s="144"/>
      <c r="CL325" s="144"/>
      <c r="CM325" s="144"/>
      <c r="CN325" s="144"/>
      <c r="CO325" s="144"/>
      <c r="CP325" s="144"/>
      <c r="CQ325" s="144"/>
      <c r="CR325" s="144"/>
      <c r="CS325" s="144"/>
      <c r="CT325" s="144"/>
      <c r="CU325" s="144"/>
      <c r="CV325" s="144"/>
      <c r="CW325" s="144"/>
      <c r="CX325" s="144"/>
      <c r="CY325" s="144"/>
      <c r="CZ325" s="144"/>
      <c r="DA325" s="144"/>
      <c r="DB325" s="144"/>
      <c r="DC325" s="144"/>
      <c r="DD325" s="144"/>
      <c r="DE325" s="144"/>
      <c r="DF325" s="144"/>
      <c r="DG325" s="144"/>
      <c r="DH325" s="144"/>
      <c r="DI325" s="144"/>
      <c r="DJ325" s="144"/>
      <c r="DK325" s="144"/>
      <c r="DL325" s="144"/>
      <c r="DM325" s="144"/>
      <c r="DN325" s="144"/>
      <c r="DO325" s="144"/>
      <c r="DP325" s="144"/>
      <c r="DQ325" s="144"/>
      <c r="DR325" s="144"/>
      <c r="DS325" s="144"/>
      <c r="DT325" s="144"/>
      <c r="DU325" s="144"/>
      <c r="DV325" s="144"/>
      <c r="DW325" s="144"/>
      <c r="DX325" s="144"/>
      <c r="DY325" s="144"/>
      <c r="DZ325" s="144"/>
      <c r="EA325" s="144"/>
      <c r="EB325" s="144"/>
      <c r="EC325" s="144"/>
      <c r="ED325" s="144"/>
      <c r="EE325" s="144"/>
      <c r="EF325" s="144"/>
      <c r="EG325" s="144"/>
      <c r="EH325" s="144"/>
      <c r="EI325" s="144"/>
      <c r="EJ325" s="144"/>
      <c r="EK325" s="144"/>
      <c r="EL325" s="144"/>
      <c r="EM325" s="144"/>
      <c r="EN325" s="144"/>
      <c r="EO325" s="144"/>
      <c r="EP325" s="144"/>
      <c r="EQ325" s="144"/>
      <c r="ER325" s="144"/>
      <c r="ES325" s="144"/>
      <c r="ET325" s="144"/>
      <c r="EU325" s="144"/>
      <c r="EV325" s="144"/>
      <c r="EW325" s="144"/>
      <c r="EX325" s="144"/>
      <c r="EY325" s="144"/>
      <c r="EZ325" s="144"/>
      <c r="FA325" s="144"/>
      <c r="FB325" s="144"/>
      <c r="FC325" s="144"/>
      <c r="FD325" s="144"/>
      <c r="FE325" s="144"/>
      <c r="FF325" s="144"/>
      <c r="FG325" s="144"/>
      <c r="FH325" s="144"/>
      <c r="FI325" s="144"/>
      <c r="FJ325" s="144"/>
      <c r="FK325" s="144"/>
      <c r="FL325" s="144"/>
      <c r="FM325" s="144"/>
      <c r="FN325" s="144"/>
      <c r="FO325" s="144"/>
      <c r="FP325" s="144"/>
      <c r="FQ325" s="144"/>
      <c r="FR325" s="144"/>
      <c r="FS325" s="144"/>
      <c r="FT325" s="144"/>
      <c r="FU325" s="144"/>
      <c r="FV325" s="144"/>
      <c r="FW325" s="144"/>
      <c r="FX325" s="144"/>
      <c r="FY325" s="144"/>
      <c r="FZ325" s="144"/>
      <c r="GA325" s="144"/>
      <c r="GB325" s="144"/>
      <c r="GC325" s="144"/>
      <c r="GD325" s="144"/>
      <c r="GE325" s="144"/>
      <c r="GF325" s="144"/>
      <c r="GG325" s="144"/>
      <c r="GH325" s="144"/>
      <c r="GI325" s="144"/>
      <c r="GJ325" s="144"/>
      <c r="GK325" s="144"/>
      <c r="GL325" s="144"/>
      <c r="GM325" s="144"/>
      <c r="GN325" s="144"/>
      <c r="GO325" s="144"/>
      <c r="GP325" s="144"/>
      <c r="GQ325" s="144"/>
      <c r="GR325" s="144"/>
      <c r="GS325" s="144"/>
      <c r="GT325" s="144"/>
      <c r="GU325" s="144"/>
      <c r="GV325" s="144"/>
      <c r="GW325" s="144"/>
      <c r="GX325" s="144"/>
      <c r="GY325" s="144"/>
      <c r="GZ325" s="144"/>
      <c r="HA325" s="144"/>
      <c r="HB325" s="144"/>
      <c r="HC325" s="144"/>
      <c r="HD325" s="144"/>
      <c r="HE325" s="144"/>
      <c r="HF325" s="144"/>
      <c r="HG325" s="144"/>
      <c r="HH325" s="144"/>
      <c r="HI325" s="144"/>
      <c r="HJ325" s="144"/>
      <c r="HK325" s="144"/>
      <c r="HL325" s="144"/>
      <c r="HM325" s="144"/>
      <c r="HN325" s="144"/>
      <c r="HO325" s="144"/>
      <c r="HP325" s="144"/>
      <c r="HQ325" s="144"/>
      <c r="HR325" s="144"/>
      <c r="HS325" s="144"/>
      <c r="HT325" s="144"/>
      <c r="HU325" s="144"/>
      <c r="HV325" s="144"/>
      <c r="HW325" s="144"/>
      <c r="HX325" s="144"/>
      <c r="HY325" s="144"/>
      <c r="HZ325" s="144"/>
      <c r="IA325" s="144"/>
      <c r="IB325" s="144"/>
      <c r="IC325" s="144"/>
      <c r="ID325" s="144"/>
      <c r="IE325" s="144"/>
      <c r="IF325" s="144"/>
      <c r="IG325" s="144"/>
      <c r="IH325" s="144"/>
      <c r="II325" s="144"/>
      <c r="IJ325" s="144"/>
      <c r="IK325" s="144"/>
      <c r="IL325" s="144"/>
      <c r="IM325" s="144"/>
      <c r="IN325" s="144"/>
      <c r="IO325" s="144"/>
      <c r="IP325" s="144"/>
      <c r="IQ325" s="144"/>
      <c r="IR325" s="144"/>
      <c r="IS325" s="144"/>
      <c r="IT325" s="144"/>
      <c r="IU325" s="144"/>
      <c r="IV325" s="144"/>
    </row>
    <row r="326" spans="1:256">
      <c r="A326" s="75">
        <v>92</v>
      </c>
      <c r="B326" s="216" t="s">
        <v>1098</v>
      </c>
      <c r="C326" s="65" t="s">
        <v>1309</v>
      </c>
      <c r="D326" s="157" t="s">
        <v>1242</v>
      </c>
      <c r="E326" s="57">
        <v>1</v>
      </c>
      <c r="F326" s="75"/>
      <c r="G326" s="75"/>
      <c r="H326" s="75"/>
      <c r="I326" s="75"/>
      <c r="J326" s="75"/>
      <c r="K326" s="75"/>
      <c r="L326" s="75"/>
      <c r="M326" s="75"/>
      <c r="N326" s="197">
        <v>0.04</v>
      </c>
      <c r="O326" s="197">
        <v>0.03</v>
      </c>
      <c r="P326" s="197">
        <v>2.5000000000000001E-2</v>
      </c>
      <c r="Q326" s="200">
        <v>5</v>
      </c>
      <c r="R326" s="450">
        <f t="shared" si="6"/>
        <v>0.2</v>
      </c>
      <c r="S326" s="227"/>
      <c r="T326" s="144"/>
      <c r="U326" s="144"/>
      <c r="V326" s="144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  <c r="AG326" s="144"/>
      <c r="AH326" s="144"/>
      <c r="AI326" s="144"/>
      <c r="AJ326" s="144"/>
      <c r="AK326" s="144"/>
      <c r="AL326" s="144"/>
      <c r="AM326" s="144"/>
      <c r="AN326" s="144"/>
      <c r="AO326" s="144"/>
      <c r="AP326" s="144"/>
      <c r="AQ326" s="144"/>
      <c r="AR326" s="144"/>
      <c r="AS326" s="144"/>
      <c r="AT326" s="144"/>
      <c r="AU326" s="144"/>
      <c r="AV326" s="144"/>
      <c r="AW326" s="144"/>
      <c r="AX326" s="144"/>
      <c r="AY326" s="144"/>
      <c r="AZ326" s="144"/>
      <c r="BA326" s="144"/>
      <c r="BB326" s="144"/>
      <c r="BC326" s="144"/>
      <c r="BD326" s="144"/>
      <c r="BE326" s="144"/>
      <c r="BF326" s="144"/>
      <c r="BG326" s="144"/>
      <c r="BH326" s="144"/>
      <c r="BI326" s="144"/>
      <c r="BJ326" s="144"/>
      <c r="BK326" s="144"/>
      <c r="BL326" s="144"/>
      <c r="BM326" s="144"/>
      <c r="BN326" s="144"/>
      <c r="BO326" s="144"/>
      <c r="BP326" s="144"/>
      <c r="BQ326" s="144"/>
      <c r="BR326" s="144"/>
      <c r="BS326" s="144"/>
      <c r="BT326" s="144"/>
      <c r="BU326" s="144"/>
      <c r="BV326" s="144"/>
      <c r="BW326" s="144"/>
      <c r="BX326" s="144"/>
      <c r="BY326" s="144"/>
      <c r="BZ326" s="144"/>
      <c r="CA326" s="144"/>
      <c r="CB326" s="144"/>
      <c r="CC326" s="144"/>
      <c r="CD326" s="144"/>
      <c r="CE326" s="144"/>
      <c r="CF326" s="144"/>
      <c r="CG326" s="144"/>
      <c r="CH326" s="144"/>
      <c r="CI326" s="144"/>
      <c r="CJ326" s="144"/>
      <c r="CK326" s="144"/>
      <c r="CL326" s="144"/>
      <c r="CM326" s="144"/>
      <c r="CN326" s="144"/>
      <c r="CO326" s="144"/>
      <c r="CP326" s="144"/>
      <c r="CQ326" s="144"/>
      <c r="CR326" s="144"/>
      <c r="CS326" s="144"/>
      <c r="CT326" s="144"/>
      <c r="CU326" s="144"/>
      <c r="CV326" s="144"/>
      <c r="CW326" s="144"/>
      <c r="CX326" s="144"/>
      <c r="CY326" s="144"/>
      <c r="CZ326" s="144"/>
      <c r="DA326" s="144"/>
      <c r="DB326" s="144"/>
      <c r="DC326" s="144"/>
      <c r="DD326" s="144"/>
      <c r="DE326" s="144"/>
      <c r="DF326" s="144"/>
      <c r="DG326" s="144"/>
      <c r="DH326" s="144"/>
      <c r="DI326" s="144"/>
      <c r="DJ326" s="144"/>
      <c r="DK326" s="144"/>
      <c r="DL326" s="144"/>
      <c r="DM326" s="144"/>
      <c r="DN326" s="144"/>
      <c r="DO326" s="144"/>
      <c r="DP326" s="144"/>
      <c r="DQ326" s="144"/>
      <c r="DR326" s="144"/>
      <c r="DS326" s="144"/>
      <c r="DT326" s="144"/>
      <c r="DU326" s="144"/>
      <c r="DV326" s="144"/>
      <c r="DW326" s="144"/>
      <c r="DX326" s="144"/>
      <c r="DY326" s="144"/>
      <c r="DZ326" s="144"/>
      <c r="EA326" s="144"/>
      <c r="EB326" s="144"/>
      <c r="EC326" s="144"/>
      <c r="ED326" s="144"/>
      <c r="EE326" s="144"/>
      <c r="EF326" s="144"/>
      <c r="EG326" s="144"/>
      <c r="EH326" s="144"/>
      <c r="EI326" s="144"/>
      <c r="EJ326" s="144"/>
      <c r="EK326" s="144"/>
      <c r="EL326" s="144"/>
      <c r="EM326" s="144"/>
      <c r="EN326" s="144"/>
      <c r="EO326" s="144"/>
      <c r="EP326" s="144"/>
      <c r="EQ326" s="144"/>
      <c r="ER326" s="144"/>
      <c r="ES326" s="144"/>
      <c r="ET326" s="144"/>
      <c r="EU326" s="144"/>
      <c r="EV326" s="144"/>
      <c r="EW326" s="144"/>
      <c r="EX326" s="144"/>
      <c r="EY326" s="144"/>
      <c r="EZ326" s="144"/>
      <c r="FA326" s="144"/>
      <c r="FB326" s="144"/>
      <c r="FC326" s="144"/>
      <c r="FD326" s="144"/>
      <c r="FE326" s="144"/>
      <c r="FF326" s="144"/>
      <c r="FG326" s="144"/>
      <c r="FH326" s="144"/>
      <c r="FI326" s="144"/>
      <c r="FJ326" s="144"/>
      <c r="FK326" s="144"/>
      <c r="FL326" s="144"/>
      <c r="FM326" s="144"/>
      <c r="FN326" s="144"/>
      <c r="FO326" s="144"/>
      <c r="FP326" s="144"/>
      <c r="FQ326" s="144"/>
      <c r="FR326" s="144"/>
      <c r="FS326" s="144"/>
      <c r="FT326" s="144"/>
      <c r="FU326" s="144"/>
      <c r="FV326" s="144"/>
      <c r="FW326" s="144"/>
      <c r="FX326" s="144"/>
      <c r="FY326" s="144"/>
      <c r="FZ326" s="144"/>
      <c r="GA326" s="144"/>
      <c r="GB326" s="144"/>
      <c r="GC326" s="144"/>
      <c r="GD326" s="144"/>
      <c r="GE326" s="144"/>
      <c r="GF326" s="144"/>
      <c r="GG326" s="144"/>
      <c r="GH326" s="144"/>
      <c r="GI326" s="144"/>
      <c r="GJ326" s="144"/>
      <c r="GK326" s="144"/>
      <c r="GL326" s="144"/>
      <c r="GM326" s="144"/>
      <c r="GN326" s="144"/>
      <c r="GO326" s="144"/>
      <c r="GP326" s="144"/>
      <c r="GQ326" s="144"/>
      <c r="GR326" s="144"/>
      <c r="GS326" s="144"/>
      <c r="GT326" s="144"/>
      <c r="GU326" s="144"/>
      <c r="GV326" s="144"/>
      <c r="GW326" s="144"/>
      <c r="GX326" s="144"/>
      <c r="GY326" s="144"/>
      <c r="GZ326" s="144"/>
      <c r="HA326" s="144"/>
      <c r="HB326" s="144"/>
      <c r="HC326" s="144"/>
      <c r="HD326" s="144"/>
      <c r="HE326" s="144"/>
      <c r="HF326" s="144"/>
      <c r="HG326" s="144"/>
      <c r="HH326" s="144"/>
      <c r="HI326" s="144"/>
      <c r="HJ326" s="144"/>
      <c r="HK326" s="144"/>
      <c r="HL326" s="144"/>
      <c r="HM326" s="144"/>
      <c r="HN326" s="144"/>
      <c r="HO326" s="144"/>
      <c r="HP326" s="144"/>
      <c r="HQ326" s="144"/>
      <c r="HR326" s="144"/>
      <c r="HS326" s="144"/>
      <c r="HT326" s="144"/>
      <c r="HU326" s="144"/>
      <c r="HV326" s="144"/>
      <c r="HW326" s="144"/>
      <c r="HX326" s="144"/>
      <c r="HY326" s="144"/>
      <c r="HZ326" s="144"/>
      <c r="IA326" s="144"/>
      <c r="IB326" s="144"/>
      <c r="IC326" s="144"/>
      <c r="ID326" s="144"/>
      <c r="IE326" s="144"/>
      <c r="IF326" s="144"/>
      <c r="IG326" s="144"/>
      <c r="IH326" s="144"/>
      <c r="II326" s="144"/>
      <c r="IJ326" s="144"/>
      <c r="IK326" s="144"/>
      <c r="IL326" s="144"/>
      <c r="IM326" s="144"/>
      <c r="IN326" s="144"/>
      <c r="IO326" s="144"/>
      <c r="IP326" s="144"/>
      <c r="IQ326" s="144"/>
      <c r="IR326" s="144"/>
      <c r="IS326" s="144"/>
      <c r="IT326" s="144"/>
      <c r="IU326" s="144"/>
      <c r="IV326" s="144"/>
    </row>
    <row r="327" spans="1:256">
      <c r="A327" s="75">
        <v>93</v>
      </c>
      <c r="B327" s="216" t="s">
        <v>1320</v>
      </c>
      <c r="C327" s="65" t="s">
        <v>1309</v>
      </c>
      <c r="D327" s="157" t="s">
        <v>1242</v>
      </c>
      <c r="E327" s="57">
        <v>1</v>
      </c>
      <c r="F327" s="75"/>
      <c r="G327" s="75"/>
      <c r="H327" s="75"/>
      <c r="I327" s="75"/>
      <c r="J327" s="75"/>
      <c r="K327" s="75"/>
      <c r="L327" s="75"/>
      <c r="M327" s="75"/>
      <c r="N327" s="197">
        <v>0.04</v>
      </c>
      <c r="O327" s="197">
        <v>0.03</v>
      </c>
      <c r="P327" s="197">
        <v>2.5000000000000001E-2</v>
      </c>
      <c r="Q327" s="200">
        <v>5</v>
      </c>
      <c r="R327" s="450">
        <f t="shared" si="6"/>
        <v>0.2</v>
      </c>
      <c r="S327" s="227"/>
      <c r="T327" s="144"/>
      <c r="U327" s="144"/>
      <c r="V327" s="144"/>
      <c r="W327" s="144"/>
      <c r="X327" s="144"/>
      <c r="Y327" s="144"/>
      <c r="Z327" s="144"/>
      <c r="AA327" s="144"/>
      <c r="AB327" s="144"/>
      <c r="AC327" s="144"/>
      <c r="AD327" s="144"/>
      <c r="AE327" s="144"/>
      <c r="AF327" s="144"/>
      <c r="AG327" s="144"/>
      <c r="AH327" s="144"/>
      <c r="AI327" s="144"/>
      <c r="AJ327" s="144"/>
      <c r="AK327" s="144"/>
      <c r="AL327" s="144"/>
      <c r="AM327" s="144"/>
      <c r="AN327" s="144"/>
      <c r="AO327" s="144"/>
      <c r="AP327" s="144"/>
      <c r="AQ327" s="144"/>
      <c r="AR327" s="144"/>
      <c r="AS327" s="144"/>
      <c r="AT327" s="144"/>
      <c r="AU327" s="144"/>
      <c r="AV327" s="144"/>
      <c r="AW327" s="144"/>
      <c r="AX327" s="144"/>
      <c r="AY327" s="144"/>
      <c r="AZ327" s="144"/>
      <c r="BA327" s="144"/>
      <c r="BB327" s="144"/>
      <c r="BC327" s="144"/>
      <c r="BD327" s="144"/>
      <c r="BE327" s="144"/>
      <c r="BF327" s="144"/>
      <c r="BG327" s="144"/>
      <c r="BH327" s="144"/>
      <c r="BI327" s="144"/>
      <c r="BJ327" s="144"/>
      <c r="BK327" s="144"/>
      <c r="BL327" s="144"/>
      <c r="BM327" s="144"/>
      <c r="BN327" s="144"/>
      <c r="BO327" s="144"/>
      <c r="BP327" s="144"/>
      <c r="BQ327" s="144"/>
      <c r="BR327" s="144"/>
      <c r="BS327" s="144"/>
      <c r="BT327" s="144"/>
      <c r="BU327" s="144"/>
      <c r="BV327" s="144"/>
      <c r="BW327" s="144"/>
      <c r="BX327" s="144"/>
      <c r="BY327" s="144"/>
      <c r="BZ327" s="144"/>
      <c r="CA327" s="144"/>
      <c r="CB327" s="144"/>
      <c r="CC327" s="144"/>
      <c r="CD327" s="144"/>
      <c r="CE327" s="144"/>
      <c r="CF327" s="144"/>
      <c r="CG327" s="144"/>
      <c r="CH327" s="144"/>
      <c r="CI327" s="144"/>
      <c r="CJ327" s="144"/>
      <c r="CK327" s="144"/>
      <c r="CL327" s="144"/>
      <c r="CM327" s="144"/>
      <c r="CN327" s="144"/>
      <c r="CO327" s="144"/>
      <c r="CP327" s="144"/>
      <c r="CQ327" s="144"/>
      <c r="CR327" s="144"/>
      <c r="CS327" s="144"/>
      <c r="CT327" s="144"/>
      <c r="CU327" s="144"/>
      <c r="CV327" s="144"/>
      <c r="CW327" s="144"/>
      <c r="CX327" s="144"/>
      <c r="CY327" s="144"/>
      <c r="CZ327" s="144"/>
      <c r="DA327" s="144"/>
      <c r="DB327" s="144"/>
      <c r="DC327" s="144"/>
      <c r="DD327" s="144"/>
      <c r="DE327" s="144"/>
      <c r="DF327" s="144"/>
      <c r="DG327" s="144"/>
      <c r="DH327" s="144"/>
      <c r="DI327" s="144"/>
      <c r="DJ327" s="144"/>
      <c r="DK327" s="144"/>
      <c r="DL327" s="144"/>
      <c r="DM327" s="144"/>
      <c r="DN327" s="144"/>
      <c r="DO327" s="144"/>
      <c r="DP327" s="144"/>
      <c r="DQ327" s="144"/>
      <c r="DR327" s="144"/>
      <c r="DS327" s="144"/>
      <c r="DT327" s="144"/>
      <c r="DU327" s="144"/>
      <c r="DV327" s="144"/>
      <c r="DW327" s="144"/>
      <c r="DX327" s="144"/>
      <c r="DY327" s="144"/>
      <c r="DZ327" s="144"/>
      <c r="EA327" s="144"/>
      <c r="EB327" s="144"/>
      <c r="EC327" s="144"/>
      <c r="ED327" s="144"/>
      <c r="EE327" s="144"/>
      <c r="EF327" s="144"/>
      <c r="EG327" s="144"/>
      <c r="EH327" s="144"/>
      <c r="EI327" s="144"/>
      <c r="EJ327" s="144"/>
      <c r="EK327" s="144"/>
      <c r="EL327" s="144"/>
      <c r="EM327" s="144"/>
      <c r="EN327" s="144"/>
      <c r="EO327" s="144"/>
      <c r="EP327" s="144"/>
      <c r="EQ327" s="144"/>
      <c r="ER327" s="144"/>
      <c r="ES327" s="144"/>
      <c r="ET327" s="144"/>
      <c r="EU327" s="144"/>
      <c r="EV327" s="144"/>
      <c r="EW327" s="144"/>
      <c r="EX327" s="144"/>
      <c r="EY327" s="144"/>
      <c r="EZ327" s="144"/>
      <c r="FA327" s="144"/>
      <c r="FB327" s="144"/>
      <c r="FC327" s="144"/>
      <c r="FD327" s="144"/>
      <c r="FE327" s="144"/>
      <c r="FF327" s="144"/>
      <c r="FG327" s="144"/>
      <c r="FH327" s="144"/>
      <c r="FI327" s="144"/>
      <c r="FJ327" s="144"/>
      <c r="FK327" s="144"/>
      <c r="FL327" s="144"/>
      <c r="FM327" s="144"/>
      <c r="FN327" s="144"/>
      <c r="FO327" s="144"/>
      <c r="FP327" s="144"/>
      <c r="FQ327" s="144"/>
      <c r="FR327" s="144"/>
      <c r="FS327" s="144"/>
      <c r="FT327" s="144"/>
      <c r="FU327" s="144"/>
      <c r="FV327" s="144"/>
      <c r="FW327" s="144"/>
      <c r="FX327" s="144"/>
      <c r="FY327" s="144"/>
      <c r="FZ327" s="144"/>
      <c r="GA327" s="144"/>
      <c r="GB327" s="144"/>
      <c r="GC327" s="144"/>
      <c r="GD327" s="144"/>
      <c r="GE327" s="144"/>
      <c r="GF327" s="144"/>
      <c r="GG327" s="144"/>
      <c r="GH327" s="144"/>
      <c r="GI327" s="144"/>
      <c r="GJ327" s="144"/>
      <c r="GK327" s="144"/>
      <c r="GL327" s="144"/>
      <c r="GM327" s="144"/>
      <c r="GN327" s="144"/>
      <c r="GO327" s="144"/>
      <c r="GP327" s="144"/>
      <c r="GQ327" s="144"/>
      <c r="GR327" s="144"/>
      <c r="GS327" s="144"/>
      <c r="GT327" s="144"/>
      <c r="GU327" s="144"/>
      <c r="GV327" s="144"/>
      <c r="GW327" s="144"/>
      <c r="GX327" s="144"/>
      <c r="GY327" s="144"/>
      <c r="GZ327" s="144"/>
      <c r="HA327" s="144"/>
      <c r="HB327" s="144"/>
      <c r="HC327" s="144"/>
      <c r="HD327" s="144"/>
      <c r="HE327" s="144"/>
      <c r="HF327" s="144"/>
      <c r="HG327" s="144"/>
      <c r="HH327" s="144"/>
      <c r="HI327" s="144"/>
      <c r="HJ327" s="144"/>
      <c r="HK327" s="144"/>
      <c r="HL327" s="144"/>
      <c r="HM327" s="144"/>
      <c r="HN327" s="144"/>
      <c r="HO327" s="144"/>
      <c r="HP327" s="144"/>
      <c r="HQ327" s="144"/>
      <c r="HR327" s="144"/>
      <c r="HS327" s="144"/>
      <c r="HT327" s="144"/>
      <c r="HU327" s="144"/>
      <c r="HV327" s="144"/>
      <c r="HW327" s="144"/>
      <c r="HX327" s="144"/>
      <c r="HY327" s="144"/>
      <c r="HZ327" s="144"/>
      <c r="IA327" s="144"/>
      <c r="IB327" s="144"/>
      <c r="IC327" s="144"/>
      <c r="ID327" s="144"/>
      <c r="IE327" s="144"/>
      <c r="IF327" s="144"/>
      <c r="IG327" s="144"/>
      <c r="IH327" s="144"/>
      <c r="II327" s="144"/>
      <c r="IJ327" s="144"/>
      <c r="IK327" s="144"/>
      <c r="IL327" s="144"/>
      <c r="IM327" s="144"/>
      <c r="IN327" s="144"/>
      <c r="IO327" s="144"/>
      <c r="IP327" s="144"/>
      <c r="IQ327" s="144"/>
      <c r="IR327" s="144"/>
      <c r="IS327" s="144"/>
      <c r="IT327" s="144"/>
      <c r="IU327" s="144"/>
      <c r="IV327" s="144"/>
    </row>
    <row r="328" spans="1:256">
      <c r="A328" s="75">
        <v>94</v>
      </c>
      <c r="B328" s="216" t="s">
        <v>1321</v>
      </c>
      <c r="C328" s="65" t="s">
        <v>1309</v>
      </c>
      <c r="D328" s="157" t="s">
        <v>1242</v>
      </c>
      <c r="E328" s="57">
        <v>1</v>
      </c>
      <c r="F328" s="75"/>
      <c r="G328" s="75"/>
      <c r="H328" s="75"/>
      <c r="I328" s="75"/>
      <c r="J328" s="75"/>
      <c r="K328" s="75"/>
      <c r="L328" s="75"/>
      <c r="M328" s="75"/>
      <c r="N328" s="197">
        <v>0.04</v>
      </c>
      <c r="O328" s="197">
        <v>0.03</v>
      </c>
      <c r="P328" s="197">
        <v>2.5000000000000001E-2</v>
      </c>
      <c r="Q328" s="200">
        <v>5</v>
      </c>
      <c r="R328" s="450">
        <f t="shared" si="6"/>
        <v>0.2</v>
      </c>
      <c r="S328" s="227"/>
      <c r="T328" s="144"/>
      <c r="U328" s="144"/>
      <c r="V328" s="144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144"/>
      <c r="AG328" s="144"/>
      <c r="AH328" s="144"/>
      <c r="AI328" s="144"/>
      <c r="AJ328" s="144"/>
      <c r="AK328" s="144"/>
      <c r="AL328" s="144"/>
      <c r="AM328" s="144"/>
      <c r="AN328" s="144"/>
      <c r="AO328" s="144"/>
      <c r="AP328" s="144"/>
      <c r="AQ328" s="144"/>
      <c r="AR328" s="144"/>
      <c r="AS328" s="144"/>
      <c r="AT328" s="144"/>
      <c r="AU328" s="144"/>
      <c r="AV328" s="144"/>
      <c r="AW328" s="144"/>
      <c r="AX328" s="144"/>
      <c r="AY328" s="144"/>
      <c r="AZ328" s="144"/>
      <c r="BA328" s="144"/>
      <c r="BB328" s="144"/>
      <c r="BC328" s="144"/>
      <c r="BD328" s="144"/>
      <c r="BE328" s="144"/>
      <c r="BF328" s="144"/>
      <c r="BG328" s="144"/>
      <c r="BH328" s="144"/>
      <c r="BI328" s="144"/>
      <c r="BJ328" s="144"/>
      <c r="BK328" s="144"/>
      <c r="BL328" s="144"/>
      <c r="BM328" s="144"/>
      <c r="BN328" s="144"/>
      <c r="BO328" s="144"/>
      <c r="BP328" s="144"/>
      <c r="BQ328" s="144"/>
      <c r="BR328" s="144"/>
      <c r="BS328" s="144"/>
      <c r="BT328" s="144"/>
      <c r="BU328" s="144"/>
      <c r="BV328" s="144"/>
      <c r="BW328" s="144"/>
      <c r="BX328" s="144"/>
      <c r="BY328" s="144"/>
      <c r="BZ328" s="144"/>
      <c r="CA328" s="144"/>
      <c r="CB328" s="144"/>
      <c r="CC328" s="144"/>
      <c r="CD328" s="144"/>
      <c r="CE328" s="144"/>
      <c r="CF328" s="144"/>
      <c r="CG328" s="144"/>
      <c r="CH328" s="144"/>
      <c r="CI328" s="144"/>
      <c r="CJ328" s="144"/>
      <c r="CK328" s="144"/>
      <c r="CL328" s="144"/>
      <c r="CM328" s="144"/>
      <c r="CN328" s="144"/>
      <c r="CO328" s="144"/>
      <c r="CP328" s="144"/>
      <c r="CQ328" s="144"/>
      <c r="CR328" s="144"/>
      <c r="CS328" s="144"/>
      <c r="CT328" s="144"/>
      <c r="CU328" s="144"/>
      <c r="CV328" s="144"/>
      <c r="CW328" s="144"/>
      <c r="CX328" s="144"/>
      <c r="CY328" s="144"/>
      <c r="CZ328" s="144"/>
      <c r="DA328" s="144"/>
      <c r="DB328" s="144"/>
      <c r="DC328" s="144"/>
      <c r="DD328" s="144"/>
      <c r="DE328" s="144"/>
      <c r="DF328" s="144"/>
      <c r="DG328" s="144"/>
      <c r="DH328" s="144"/>
      <c r="DI328" s="144"/>
      <c r="DJ328" s="144"/>
      <c r="DK328" s="144"/>
      <c r="DL328" s="144"/>
      <c r="DM328" s="144"/>
      <c r="DN328" s="144"/>
      <c r="DO328" s="144"/>
      <c r="DP328" s="144"/>
      <c r="DQ328" s="144"/>
      <c r="DR328" s="144"/>
      <c r="DS328" s="144"/>
      <c r="DT328" s="144"/>
      <c r="DU328" s="144"/>
      <c r="DV328" s="144"/>
      <c r="DW328" s="144"/>
      <c r="DX328" s="144"/>
      <c r="DY328" s="144"/>
      <c r="DZ328" s="144"/>
      <c r="EA328" s="144"/>
      <c r="EB328" s="144"/>
      <c r="EC328" s="144"/>
      <c r="ED328" s="144"/>
      <c r="EE328" s="144"/>
      <c r="EF328" s="144"/>
      <c r="EG328" s="144"/>
      <c r="EH328" s="144"/>
      <c r="EI328" s="144"/>
      <c r="EJ328" s="144"/>
      <c r="EK328" s="144"/>
      <c r="EL328" s="144"/>
      <c r="EM328" s="144"/>
      <c r="EN328" s="144"/>
      <c r="EO328" s="144"/>
      <c r="EP328" s="144"/>
      <c r="EQ328" s="144"/>
      <c r="ER328" s="144"/>
      <c r="ES328" s="144"/>
      <c r="ET328" s="144"/>
      <c r="EU328" s="144"/>
      <c r="EV328" s="144"/>
      <c r="EW328" s="144"/>
      <c r="EX328" s="144"/>
      <c r="EY328" s="144"/>
      <c r="EZ328" s="144"/>
      <c r="FA328" s="144"/>
      <c r="FB328" s="144"/>
      <c r="FC328" s="144"/>
      <c r="FD328" s="144"/>
      <c r="FE328" s="144"/>
      <c r="FF328" s="144"/>
      <c r="FG328" s="144"/>
      <c r="FH328" s="144"/>
      <c r="FI328" s="144"/>
      <c r="FJ328" s="144"/>
      <c r="FK328" s="144"/>
      <c r="FL328" s="144"/>
      <c r="FM328" s="144"/>
      <c r="FN328" s="144"/>
      <c r="FO328" s="144"/>
      <c r="FP328" s="144"/>
      <c r="FQ328" s="144"/>
      <c r="FR328" s="144"/>
      <c r="FS328" s="144"/>
      <c r="FT328" s="144"/>
      <c r="FU328" s="144"/>
      <c r="FV328" s="144"/>
      <c r="FW328" s="144"/>
      <c r="FX328" s="144"/>
      <c r="FY328" s="144"/>
      <c r="FZ328" s="144"/>
      <c r="GA328" s="144"/>
      <c r="GB328" s="144"/>
      <c r="GC328" s="144"/>
      <c r="GD328" s="144"/>
      <c r="GE328" s="144"/>
      <c r="GF328" s="144"/>
      <c r="GG328" s="144"/>
      <c r="GH328" s="144"/>
      <c r="GI328" s="144"/>
      <c r="GJ328" s="144"/>
      <c r="GK328" s="144"/>
      <c r="GL328" s="144"/>
      <c r="GM328" s="144"/>
      <c r="GN328" s="144"/>
      <c r="GO328" s="144"/>
      <c r="GP328" s="144"/>
      <c r="GQ328" s="144"/>
      <c r="GR328" s="144"/>
      <c r="GS328" s="144"/>
      <c r="GT328" s="144"/>
      <c r="GU328" s="144"/>
      <c r="GV328" s="144"/>
      <c r="GW328" s="144"/>
      <c r="GX328" s="144"/>
      <c r="GY328" s="144"/>
      <c r="GZ328" s="144"/>
      <c r="HA328" s="144"/>
      <c r="HB328" s="144"/>
      <c r="HC328" s="144"/>
      <c r="HD328" s="144"/>
      <c r="HE328" s="144"/>
      <c r="HF328" s="144"/>
      <c r="HG328" s="144"/>
      <c r="HH328" s="144"/>
      <c r="HI328" s="144"/>
      <c r="HJ328" s="144"/>
      <c r="HK328" s="144"/>
      <c r="HL328" s="144"/>
      <c r="HM328" s="144"/>
      <c r="HN328" s="144"/>
      <c r="HO328" s="144"/>
      <c r="HP328" s="144"/>
      <c r="HQ328" s="144"/>
      <c r="HR328" s="144"/>
      <c r="HS328" s="144"/>
      <c r="HT328" s="144"/>
      <c r="HU328" s="144"/>
      <c r="HV328" s="144"/>
      <c r="HW328" s="144"/>
      <c r="HX328" s="144"/>
      <c r="HY328" s="144"/>
      <c r="HZ328" s="144"/>
      <c r="IA328" s="144"/>
      <c r="IB328" s="144"/>
      <c r="IC328" s="144"/>
      <c r="ID328" s="144"/>
      <c r="IE328" s="144"/>
      <c r="IF328" s="144"/>
      <c r="IG328" s="144"/>
      <c r="IH328" s="144"/>
      <c r="II328" s="144"/>
      <c r="IJ328" s="144"/>
      <c r="IK328" s="144"/>
      <c r="IL328" s="144"/>
      <c r="IM328" s="144"/>
      <c r="IN328" s="144"/>
      <c r="IO328" s="144"/>
      <c r="IP328" s="144"/>
      <c r="IQ328" s="144"/>
      <c r="IR328" s="144"/>
      <c r="IS328" s="144"/>
      <c r="IT328" s="144"/>
      <c r="IU328" s="144"/>
      <c r="IV328" s="144"/>
    </row>
    <row r="329" spans="1:256">
      <c r="A329" s="75">
        <v>95</v>
      </c>
      <c r="B329" s="216" t="s">
        <v>1322</v>
      </c>
      <c r="C329" s="65" t="s">
        <v>1309</v>
      </c>
      <c r="D329" s="157" t="s">
        <v>1242</v>
      </c>
      <c r="E329" s="57">
        <v>1</v>
      </c>
      <c r="F329" s="75"/>
      <c r="G329" s="75"/>
      <c r="H329" s="75"/>
      <c r="I329" s="75"/>
      <c r="J329" s="75"/>
      <c r="K329" s="75"/>
      <c r="L329" s="75"/>
      <c r="M329" s="75"/>
      <c r="N329" s="197">
        <v>0.04</v>
      </c>
      <c r="O329" s="197">
        <v>0.03</v>
      </c>
      <c r="P329" s="197">
        <v>2.5000000000000001E-2</v>
      </c>
      <c r="Q329" s="200">
        <v>5</v>
      </c>
      <c r="R329" s="450">
        <f t="shared" si="6"/>
        <v>0.2</v>
      </c>
      <c r="S329" s="227"/>
      <c r="T329" s="144"/>
      <c r="U329" s="144"/>
      <c r="V329" s="144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  <c r="AJ329" s="144"/>
      <c r="AK329" s="144"/>
      <c r="AL329" s="144"/>
      <c r="AM329" s="144"/>
      <c r="AN329" s="144"/>
      <c r="AO329" s="144"/>
      <c r="AP329" s="144"/>
      <c r="AQ329" s="144"/>
      <c r="AR329" s="144"/>
      <c r="AS329" s="144"/>
      <c r="AT329" s="144"/>
      <c r="AU329" s="144"/>
      <c r="AV329" s="144"/>
      <c r="AW329" s="144"/>
      <c r="AX329" s="144"/>
      <c r="AY329" s="144"/>
      <c r="AZ329" s="144"/>
      <c r="BA329" s="144"/>
      <c r="BB329" s="144"/>
      <c r="BC329" s="144"/>
      <c r="BD329" s="144"/>
      <c r="BE329" s="144"/>
      <c r="BF329" s="144"/>
      <c r="BG329" s="144"/>
      <c r="BH329" s="144"/>
      <c r="BI329" s="144"/>
      <c r="BJ329" s="144"/>
      <c r="BK329" s="144"/>
      <c r="BL329" s="144"/>
      <c r="BM329" s="144"/>
      <c r="BN329" s="144"/>
      <c r="BO329" s="144"/>
      <c r="BP329" s="144"/>
      <c r="BQ329" s="144"/>
      <c r="BR329" s="144"/>
      <c r="BS329" s="144"/>
      <c r="BT329" s="144"/>
      <c r="BU329" s="144"/>
      <c r="BV329" s="144"/>
      <c r="BW329" s="144"/>
      <c r="BX329" s="144"/>
      <c r="BY329" s="144"/>
      <c r="BZ329" s="144"/>
      <c r="CA329" s="144"/>
      <c r="CB329" s="144"/>
      <c r="CC329" s="144"/>
      <c r="CD329" s="144"/>
      <c r="CE329" s="144"/>
      <c r="CF329" s="144"/>
      <c r="CG329" s="144"/>
      <c r="CH329" s="144"/>
      <c r="CI329" s="144"/>
      <c r="CJ329" s="144"/>
      <c r="CK329" s="144"/>
      <c r="CL329" s="144"/>
      <c r="CM329" s="144"/>
      <c r="CN329" s="144"/>
      <c r="CO329" s="144"/>
      <c r="CP329" s="144"/>
      <c r="CQ329" s="144"/>
      <c r="CR329" s="144"/>
      <c r="CS329" s="144"/>
      <c r="CT329" s="144"/>
      <c r="CU329" s="144"/>
      <c r="CV329" s="144"/>
      <c r="CW329" s="144"/>
      <c r="CX329" s="144"/>
      <c r="CY329" s="144"/>
      <c r="CZ329" s="144"/>
      <c r="DA329" s="144"/>
      <c r="DB329" s="144"/>
      <c r="DC329" s="144"/>
      <c r="DD329" s="144"/>
      <c r="DE329" s="144"/>
      <c r="DF329" s="144"/>
      <c r="DG329" s="144"/>
      <c r="DH329" s="144"/>
      <c r="DI329" s="144"/>
      <c r="DJ329" s="144"/>
      <c r="DK329" s="144"/>
      <c r="DL329" s="144"/>
      <c r="DM329" s="144"/>
      <c r="DN329" s="144"/>
      <c r="DO329" s="144"/>
      <c r="DP329" s="144"/>
      <c r="DQ329" s="144"/>
      <c r="DR329" s="144"/>
      <c r="DS329" s="144"/>
      <c r="DT329" s="144"/>
      <c r="DU329" s="144"/>
      <c r="DV329" s="144"/>
      <c r="DW329" s="144"/>
      <c r="DX329" s="144"/>
      <c r="DY329" s="144"/>
      <c r="DZ329" s="144"/>
      <c r="EA329" s="144"/>
      <c r="EB329" s="144"/>
      <c r="EC329" s="144"/>
      <c r="ED329" s="144"/>
      <c r="EE329" s="144"/>
      <c r="EF329" s="144"/>
      <c r="EG329" s="144"/>
      <c r="EH329" s="144"/>
      <c r="EI329" s="144"/>
      <c r="EJ329" s="144"/>
      <c r="EK329" s="144"/>
      <c r="EL329" s="144"/>
      <c r="EM329" s="144"/>
      <c r="EN329" s="144"/>
      <c r="EO329" s="144"/>
      <c r="EP329" s="144"/>
      <c r="EQ329" s="144"/>
      <c r="ER329" s="144"/>
      <c r="ES329" s="144"/>
      <c r="ET329" s="144"/>
      <c r="EU329" s="144"/>
      <c r="EV329" s="144"/>
      <c r="EW329" s="144"/>
      <c r="EX329" s="144"/>
      <c r="EY329" s="144"/>
      <c r="EZ329" s="144"/>
      <c r="FA329" s="144"/>
      <c r="FB329" s="144"/>
      <c r="FC329" s="144"/>
      <c r="FD329" s="144"/>
      <c r="FE329" s="144"/>
      <c r="FF329" s="144"/>
      <c r="FG329" s="144"/>
      <c r="FH329" s="144"/>
      <c r="FI329" s="144"/>
      <c r="FJ329" s="144"/>
      <c r="FK329" s="144"/>
      <c r="FL329" s="144"/>
      <c r="FM329" s="144"/>
      <c r="FN329" s="144"/>
      <c r="FO329" s="144"/>
      <c r="FP329" s="144"/>
      <c r="FQ329" s="144"/>
      <c r="FR329" s="144"/>
      <c r="FS329" s="144"/>
      <c r="FT329" s="144"/>
      <c r="FU329" s="144"/>
      <c r="FV329" s="144"/>
      <c r="FW329" s="144"/>
      <c r="FX329" s="144"/>
      <c r="FY329" s="144"/>
      <c r="FZ329" s="144"/>
      <c r="GA329" s="144"/>
      <c r="GB329" s="144"/>
      <c r="GC329" s="144"/>
      <c r="GD329" s="144"/>
      <c r="GE329" s="144"/>
      <c r="GF329" s="144"/>
      <c r="GG329" s="144"/>
      <c r="GH329" s="144"/>
      <c r="GI329" s="144"/>
      <c r="GJ329" s="144"/>
      <c r="GK329" s="144"/>
      <c r="GL329" s="144"/>
      <c r="GM329" s="144"/>
      <c r="GN329" s="144"/>
      <c r="GO329" s="144"/>
      <c r="GP329" s="144"/>
      <c r="GQ329" s="144"/>
      <c r="GR329" s="144"/>
      <c r="GS329" s="144"/>
      <c r="GT329" s="144"/>
      <c r="GU329" s="144"/>
      <c r="GV329" s="144"/>
      <c r="GW329" s="144"/>
      <c r="GX329" s="144"/>
      <c r="GY329" s="144"/>
      <c r="GZ329" s="144"/>
      <c r="HA329" s="144"/>
      <c r="HB329" s="144"/>
      <c r="HC329" s="144"/>
      <c r="HD329" s="144"/>
      <c r="HE329" s="144"/>
      <c r="HF329" s="144"/>
      <c r="HG329" s="144"/>
      <c r="HH329" s="144"/>
      <c r="HI329" s="144"/>
      <c r="HJ329" s="144"/>
      <c r="HK329" s="144"/>
      <c r="HL329" s="144"/>
      <c r="HM329" s="144"/>
      <c r="HN329" s="144"/>
      <c r="HO329" s="144"/>
      <c r="HP329" s="144"/>
      <c r="HQ329" s="144"/>
      <c r="HR329" s="144"/>
      <c r="HS329" s="144"/>
      <c r="HT329" s="144"/>
      <c r="HU329" s="144"/>
      <c r="HV329" s="144"/>
      <c r="HW329" s="144"/>
      <c r="HX329" s="144"/>
      <c r="HY329" s="144"/>
      <c r="HZ329" s="144"/>
      <c r="IA329" s="144"/>
      <c r="IB329" s="144"/>
      <c r="IC329" s="144"/>
      <c r="ID329" s="144"/>
      <c r="IE329" s="144"/>
      <c r="IF329" s="144"/>
      <c r="IG329" s="144"/>
      <c r="IH329" s="144"/>
      <c r="II329" s="144"/>
      <c r="IJ329" s="144"/>
      <c r="IK329" s="144"/>
      <c r="IL329" s="144"/>
      <c r="IM329" s="144"/>
      <c r="IN329" s="144"/>
      <c r="IO329" s="144"/>
      <c r="IP329" s="144"/>
      <c r="IQ329" s="144"/>
      <c r="IR329" s="144"/>
      <c r="IS329" s="144"/>
      <c r="IT329" s="144"/>
      <c r="IU329" s="144"/>
      <c r="IV329" s="144"/>
    </row>
    <row r="330" spans="1:256">
      <c r="A330" s="75">
        <v>96</v>
      </c>
      <c r="B330" s="216" t="s">
        <v>1323</v>
      </c>
      <c r="C330" s="65" t="s">
        <v>1309</v>
      </c>
      <c r="D330" s="157" t="s">
        <v>1242</v>
      </c>
      <c r="E330" s="57">
        <v>1</v>
      </c>
      <c r="F330" s="75"/>
      <c r="G330" s="75"/>
      <c r="H330" s="75"/>
      <c r="I330" s="75"/>
      <c r="J330" s="75"/>
      <c r="K330" s="75"/>
      <c r="L330" s="75"/>
      <c r="M330" s="75"/>
      <c r="N330" s="197">
        <v>0.04</v>
      </c>
      <c r="O330" s="197">
        <v>0.03</v>
      </c>
      <c r="P330" s="197">
        <v>2.5000000000000001E-2</v>
      </c>
      <c r="Q330" s="200">
        <v>5</v>
      </c>
      <c r="R330" s="450">
        <f t="shared" si="6"/>
        <v>0.2</v>
      </c>
      <c r="S330" s="227"/>
      <c r="T330" s="144"/>
      <c r="U330" s="144"/>
      <c r="V330" s="144"/>
      <c r="W330" s="144"/>
      <c r="X330" s="144"/>
      <c r="Y330" s="144"/>
      <c r="Z330" s="144"/>
      <c r="AA330" s="144"/>
      <c r="AB330" s="144"/>
      <c r="AC330" s="144"/>
      <c r="AD330" s="144"/>
      <c r="AE330" s="144"/>
      <c r="AF330" s="144"/>
      <c r="AG330" s="144"/>
      <c r="AH330" s="144"/>
      <c r="AI330" s="144"/>
      <c r="AJ330" s="144"/>
      <c r="AK330" s="144"/>
      <c r="AL330" s="144"/>
      <c r="AM330" s="144"/>
      <c r="AN330" s="144"/>
      <c r="AO330" s="144"/>
      <c r="AP330" s="144"/>
      <c r="AQ330" s="144"/>
      <c r="AR330" s="144"/>
      <c r="AS330" s="144"/>
      <c r="AT330" s="144"/>
      <c r="AU330" s="144"/>
      <c r="AV330" s="144"/>
      <c r="AW330" s="144"/>
      <c r="AX330" s="144"/>
      <c r="AY330" s="144"/>
      <c r="AZ330" s="144"/>
      <c r="BA330" s="144"/>
      <c r="BB330" s="144"/>
      <c r="BC330" s="144"/>
      <c r="BD330" s="144"/>
      <c r="BE330" s="144"/>
      <c r="BF330" s="144"/>
      <c r="BG330" s="144"/>
      <c r="BH330" s="144"/>
      <c r="BI330" s="144"/>
      <c r="BJ330" s="144"/>
      <c r="BK330" s="144"/>
      <c r="BL330" s="144"/>
      <c r="BM330" s="144"/>
      <c r="BN330" s="144"/>
      <c r="BO330" s="144"/>
      <c r="BP330" s="144"/>
      <c r="BQ330" s="144"/>
      <c r="BR330" s="144"/>
      <c r="BS330" s="144"/>
      <c r="BT330" s="144"/>
      <c r="BU330" s="144"/>
      <c r="BV330" s="144"/>
      <c r="BW330" s="144"/>
      <c r="BX330" s="144"/>
      <c r="BY330" s="144"/>
      <c r="BZ330" s="144"/>
      <c r="CA330" s="144"/>
      <c r="CB330" s="144"/>
      <c r="CC330" s="144"/>
      <c r="CD330" s="144"/>
      <c r="CE330" s="144"/>
      <c r="CF330" s="144"/>
      <c r="CG330" s="144"/>
      <c r="CH330" s="144"/>
      <c r="CI330" s="144"/>
      <c r="CJ330" s="144"/>
      <c r="CK330" s="144"/>
      <c r="CL330" s="144"/>
      <c r="CM330" s="144"/>
      <c r="CN330" s="144"/>
      <c r="CO330" s="144"/>
      <c r="CP330" s="144"/>
      <c r="CQ330" s="144"/>
      <c r="CR330" s="144"/>
      <c r="CS330" s="144"/>
      <c r="CT330" s="144"/>
      <c r="CU330" s="144"/>
      <c r="CV330" s="144"/>
      <c r="CW330" s="144"/>
      <c r="CX330" s="144"/>
      <c r="CY330" s="144"/>
      <c r="CZ330" s="144"/>
      <c r="DA330" s="144"/>
      <c r="DB330" s="144"/>
      <c r="DC330" s="144"/>
      <c r="DD330" s="144"/>
      <c r="DE330" s="144"/>
      <c r="DF330" s="144"/>
      <c r="DG330" s="144"/>
      <c r="DH330" s="144"/>
      <c r="DI330" s="144"/>
      <c r="DJ330" s="144"/>
      <c r="DK330" s="144"/>
      <c r="DL330" s="144"/>
      <c r="DM330" s="144"/>
      <c r="DN330" s="144"/>
      <c r="DO330" s="144"/>
      <c r="DP330" s="144"/>
      <c r="DQ330" s="144"/>
      <c r="DR330" s="144"/>
      <c r="DS330" s="144"/>
      <c r="DT330" s="144"/>
      <c r="DU330" s="144"/>
      <c r="DV330" s="144"/>
      <c r="DW330" s="144"/>
      <c r="DX330" s="144"/>
      <c r="DY330" s="144"/>
      <c r="DZ330" s="144"/>
      <c r="EA330" s="144"/>
      <c r="EB330" s="144"/>
      <c r="EC330" s="144"/>
      <c r="ED330" s="144"/>
      <c r="EE330" s="144"/>
      <c r="EF330" s="144"/>
      <c r="EG330" s="144"/>
      <c r="EH330" s="144"/>
      <c r="EI330" s="144"/>
      <c r="EJ330" s="144"/>
      <c r="EK330" s="144"/>
      <c r="EL330" s="144"/>
      <c r="EM330" s="144"/>
      <c r="EN330" s="144"/>
      <c r="EO330" s="144"/>
      <c r="EP330" s="144"/>
      <c r="EQ330" s="144"/>
      <c r="ER330" s="144"/>
      <c r="ES330" s="144"/>
      <c r="ET330" s="144"/>
      <c r="EU330" s="144"/>
      <c r="EV330" s="144"/>
      <c r="EW330" s="144"/>
      <c r="EX330" s="144"/>
      <c r="EY330" s="144"/>
      <c r="EZ330" s="144"/>
      <c r="FA330" s="144"/>
      <c r="FB330" s="144"/>
      <c r="FC330" s="144"/>
      <c r="FD330" s="144"/>
      <c r="FE330" s="144"/>
      <c r="FF330" s="144"/>
      <c r="FG330" s="144"/>
      <c r="FH330" s="144"/>
      <c r="FI330" s="144"/>
      <c r="FJ330" s="144"/>
      <c r="FK330" s="144"/>
      <c r="FL330" s="144"/>
      <c r="FM330" s="144"/>
      <c r="FN330" s="144"/>
      <c r="FO330" s="144"/>
      <c r="FP330" s="144"/>
      <c r="FQ330" s="144"/>
      <c r="FR330" s="144"/>
      <c r="FS330" s="144"/>
      <c r="FT330" s="144"/>
      <c r="FU330" s="144"/>
      <c r="FV330" s="144"/>
      <c r="FW330" s="144"/>
      <c r="FX330" s="144"/>
      <c r="FY330" s="144"/>
      <c r="FZ330" s="144"/>
      <c r="GA330" s="144"/>
      <c r="GB330" s="144"/>
      <c r="GC330" s="144"/>
      <c r="GD330" s="144"/>
      <c r="GE330" s="144"/>
      <c r="GF330" s="144"/>
      <c r="GG330" s="144"/>
      <c r="GH330" s="144"/>
      <c r="GI330" s="144"/>
      <c r="GJ330" s="144"/>
      <c r="GK330" s="144"/>
      <c r="GL330" s="144"/>
      <c r="GM330" s="144"/>
      <c r="GN330" s="144"/>
      <c r="GO330" s="144"/>
      <c r="GP330" s="144"/>
      <c r="GQ330" s="144"/>
      <c r="GR330" s="144"/>
      <c r="GS330" s="144"/>
      <c r="GT330" s="144"/>
      <c r="GU330" s="144"/>
      <c r="GV330" s="144"/>
      <c r="GW330" s="144"/>
      <c r="GX330" s="144"/>
      <c r="GY330" s="144"/>
      <c r="GZ330" s="144"/>
      <c r="HA330" s="144"/>
      <c r="HB330" s="144"/>
      <c r="HC330" s="144"/>
      <c r="HD330" s="144"/>
      <c r="HE330" s="144"/>
      <c r="HF330" s="144"/>
      <c r="HG330" s="144"/>
      <c r="HH330" s="144"/>
      <c r="HI330" s="144"/>
      <c r="HJ330" s="144"/>
      <c r="HK330" s="144"/>
      <c r="HL330" s="144"/>
      <c r="HM330" s="144"/>
      <c r="HN330" s="144"/>
      <c r="HO330" s="144"/>
      <c r="HP330" s="144"/>
      <c r="HQ330" s="144"/>
      <c r="HR330" s="144"/>
      <c r="HS330" s="144"/>
      <c r="HT330" s="144"/>
      <c r="HU330" s="144"/>
      <c r="HV330" s="144"/>
      <c r="HW330" s="144"/>
      <c r="HX330" s="144"/>
      <c r="HY330" s="144"/>
      <c r="HZ330" s="144"/>
      <c r="IA330" s="144"/>
      <c r="IB330" s="144"/>
      <c r="IC330" s="144"/>
      <c r="ID330" s="144"/>
      <c r="IE330" s="144"/>
      <c r="IF330" s="144"/>
      <c r="IG330" s="144"/>
      <c r="IH330" s="144"/>
      <c r="II330" s="144"/>
      <c r="IJ330" s="144"/>
      <c r="IK330" s="144"/>
      <c r="IL330" s="144"/>
      <c r="IM330" s="144"/>
      <c r="IN330" s="144"/>
      <c r="IO330" s="144"/>
      <c r="IP330" s="144"/>
      <c r="IQ330" s="144"/>
      <c r="IR330" s="144"/>
      <c r="IS330" s="144"/>
      <c r="IT330" s="144"/>
      <c r="IU330" s="144"/>
      <c r="IV330" s="144"/>
    </row>
    <row r="331" spans="1:256">
      <c r="A331" s="75">
        <v>97</v>
      </c>
      <c r="B331" s="216" t="s">
        <v>1324</v>
      </c>
      <c r="C331" s="65" t="s">
        <v>1309</v>
      </c>
      <c r="D331" s="157" t="s">
        <v>1242</v>
      </c>
      <c r="E331" s="57">
        <v>1</v>
      </c>
      <c r="F331" s="75"/>
      <c r="G331" s="75"/>
      <c r="H331" s="75"/>
      <c r="I331" s="75"/>
      <c r="J331" s="75"/>
      <c r="K331" s="75"/>
      <c r="L331" s="75"/>
      <c r="M331" s="75"/>
      <c r="N331" s="197">
        <v>0.04</v>
      </c>
      <c r="O331" s="197">
        <v>0.03</v>
      </c>
      <c r="P331" s="197">
        <v>2.5000000000000001E-2</v>
      </c>
      <c r="Q331" s="200">
        <v>5</v>
      </c>
      <c r="R331" s="450">
        <f t="shared" si="6"/>
        <v>0.2</v>
      </c>
      <c r="S331" s="227"/>
      <c r="T331" s="144"/>
      <c r="U331" s="144"/>
      <c r="V331" s="144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144"/>
      <c r="AG331" s="144"/>
      <c r="AH331" s="144"/>
      <c r="AI331" s="144"/>
      <c r="AJ331" s="144"/>
      <c r="AK331" s="144"/>
      <c r="AL331" s="144"/>
      <c r="AM331" s="144"/>
      <c r="AN331" s="144"/>
      <c r="AO331" s="144"/>
      <c r="AP331" s="144"/>
      <c r="AQ331" s="144"/>
      <c r="AR331" s="144"/>
      <c r="AS331" s="144"/>
      <c r="AT331" s="144"/>
      <c r="AU331" s="144"/>
      <c r="AV331" s="144"/>
      <c r="AW331" s="144"/>
      <c r="AX331" s="144"/>
      <c r="AY331" s="144"/>
      <c r="AZ331" s="144"/>
      <c r="BA331" s="144"/>
      <c r="BB331" s="144"/>
      <c r="BC331" s="144"/>
      <c r="BD331" s="144"/>
      <c r="BE331" s="144"/>
      <c r="BF331" s="144"/>
      <c r="BG331" s="144"/>
      <c r="BH331" s="144"/>
      <c r="BI331" s="144"/>
      <c r="BJ331" s="144"/>
      <c r="BK331" s="144"/>
      <c r="BL331" s="144"/>
      <c r="BM331" s="144"/>
      <c r="BN331" s="144"/>
      <c r="BO331" s="144"/>
      <c r="BP331" s="144"/>
      <c r="BQ331" s="144"/>
      <c r="BR331" s="144"/>
      <c r="BS331" s="144"/>
      <c r="BT331" s="144"/>
      <c r="BU331" s="144"/>
      <c r="BV331" s="144"/>
      <c r="BW331" s="144"/>
      <c r="BX331" s="144"/>
      <c r="BY331" s="144"/>
      <c r="BZ331" s="144"/>
      <c r="CA331" s="144"/>
      <c r="CB331" s="144"/>
      <c r="CC331" s="144"/>
      <c r="CD331" s="144"/>
      <c r="CE331" s="144"/>
      <c r="CF331" s="144"/>
      <c r="CG331" s="144"/>
      <c r="CH331" s="144"/>
      <c r="CI331" s="144"/>
      <c r="CJ331" s="144"/>
      <c r="CK331" s="144"/>
      <c r="CL331" s="144"/>
      <c r="CM331" s="144"/>
      <c r="CN331" s="144"/>
      <c r="CO331" s="144"/>
      <c r="CP331" s="144"/>
      <c r="CQ331" s="144"/>
      <c r="CR331" s="144"/>
      <c r="CS331" s="144"/>
      <c r="CT331" s="144"/>
      <c r="CU331" s="144"/>
      <c r="CV331" s="144"/>
      <c r="CW331" s="144"/>
      <c r="CX331" s="144"/>
      <c r="CY331" s="144"/>
      <c r="CZ331" s="144"/>
      <c r="DA331" s="144"/>
      <c r="DB331" s="144"/>
      <c r="DC331" s="144"/>
      <c r="DD331" s="144"/>
      <c r="DE331" s="144"/>
      <c r="DF331" s="144"/>
      <c r="DG331" s="144"/>
      <c r="DH331" s="144"/>
      <c r="DI331" s="144"/>
      <c r="DJ331" s="144"/>
      <c r="DK331" s="144"/>
      <c r="DL331" s="144"/>
      <c r="DM331" s="144"/>
      <c r="DN331" s="144"/>
      <c r="DO331" s="144"/>
      <c r="DP331" s="144"/>
      <c r="DQ331" s="144"/>
      <c r="DR331" s="144"/>
      <c r="DS331" s="144"/>
      <c r="DT331" s="144"/>
      <c r="DU331" s="144"/>
      <c r="DV331" s="144"/>
      <c r="DW331" s="144"/>
      <c r="DX331" s="144"/>
      <c r="DY331" s="144"/>
      <c r="DZ331" s="144"/>
      <c r="EA331" s="144"/>
      <c r="EB331" s="144"/>
      <c r="EC331" s="144"/>
      <c r="ED331" s="144"/>
      <c r="EE331" s="144"/>
      <c r="EF331" s="144"/>
      <c r="EG331" s="144"/>
      <c r="EH331" s="144"/>
      <c r="EI331" s="144"/>
      <c r="EJ331" s="144"/>
      <c r="EK331" s="144"/>
      <c r="EL331" s="144"/>
      <c r="EM331" s="144"/>
      <c r="EN331" s="144"/>
      <c r="EO331" s="144"/>
      <c r="EP331" s="144"/>
      <c r="EQ331" s="144"/>
      <c r="ER331" s="144"/>
      <c r="ES331" s="144"/>
      <c r="ET331" s="144"/>
      <c r="EU331" s="144"/>
      <c r="EV331" s="144"/>
      <c r="EW331" s="144"/>
      <c r="EX331" s="144"/>
      <c r="EY331" s="144"/>
      <c r="EZ331" s="144"/>
      <c r="FA331" s="144"/>
      <c r="FB331" s="144"/>
      <c r="FC331" s="144"/>
      <c r="FD331" s="144"/>
      <c r="FE331" s="144"/>
      <c r="FF331" s="144"/>
      <c r="FG331" s="144"/>
      <c r="FH331" s="144"/>
      <c r="FI331" s="144"/>
      <c r="FJ331" s="144"/>
      <c r="FK331" s="144"/>
      <c r="FL331" s="144"/>
      <c r="FM331" s="144"/>
      <c r="FN331" s="144"/>
      <c r="FO331" s="144"/>
      <c r="FP331" s="144"/>
      <c r="FQ331" s="144"/>
      <c r="FR331" s="144"/>
      <c r="FS331" s="144"/>
      <c r="FT331" s="144"/>
      <c r="FU331" s="144"/>
      <c r="FV331" s="144"/>
      <c r="FW331" s="144"/>
      <c r="FX331" s="144"/>
      <c r="FY331" s="144"/>
      <c r="FZ331" s="144"/>
      <c r="GA331" s="144"/>
      <c r="GB331" s="144"/>
      <c r="GC331" s="144"/>
      <c r="GD331" s="144"/>
      <c r="GE331" s="144"/>
      <c r="GF331" s="144"/>
      <c r="GG331" s="144"/>
      <c r="GH331" s="144"/>
      <c r="GI331" s="144"/>
      <c r="GJ331" s="144"/>
      <c r="GK331" s="144"/>
      <c r="GL331" s="144"/>
      <c r="GM331" s="144"/>
      <c r="GN331" s="144"/>
      <c r="GO331" s="144"/>
      <c r="GP331" s="144"/>
      <c r="GQ331" s="144"/>
      <c r="GR331" s="144"/>
      <c r="GS331" s="144"/>
      <c r="GT331" s="144"/>
      <c r="GU331" s="144"/>
      <c r="GV331" s="144"/>
      <c r="GW331" s="144"/>
      <c r="GX331" s="144"/>
      <c r="GY331" s="144"/>
      <c r="GZ331" s="144"/>
      <c r="HA331" s="144"/>
      <c r="HB331" s="144"/>
      <c r="HC331" s="144"/>
      <c r="HD331" s="144"/>
      <c r="HE331" s="144"/>
      <c r="HF331" s="144"/>
      <c r="HG331" s="144"/>
      <c r="HH331" s="144"/>
      <c r="HI331" s="144"/>
      <c r="HJ331" s="144"/>
      <c r="HK331" s="144"/>
      <c r="HL331" s="144"/>
      <c r="HM331" s="144"/>
      <c r="HN331" s="144"/>
      <c r="HO331" s="144"/>
      <c r="HP331" s="144"/>
      <c r="HQ331" s="144"/>
      <c r="HR331" s="144"/>
      <c r="HS331" s="144"/>
      <c r="HT331" s="144"/>
      <c r="HU331" s="144"/>
      <c r="HV331" s="144"/>
      <c r="HW331" s="144"/>
      <c r="HX331" s="144"/>
      <c r="HY331" s="144"/>
      <c r="HZ331" s="144"/>
      <c r="IA331" s="144"/>
      <c r="IB331" s="144"/>
      <c r="IC331" s="144"/>
      <c r="ID331" s="144"/>
      <c r="IE331" s="144"/>
      <c r="IF331" s="144"/>
      <c r="IG331" s="144"/>
      <c r="IH331" s="144"/>
      <c r="II331" s="144"/>
      <c r="IJ331" s="144"/>
      <c r="IK331" s="144"/>
      <c r="IL331" s="144"/>
      <c r="IM331" s="144"/>
      <c r="IN331" s="144"/>
      <c r="IO331" s="144"/>
      <c r="IP331" s="144"/>
      <c r="IQ331" s="144"/>
      <c r="IR331" s="144"/>
      <c r="IS331" s="144"/>
      <c r="IT331" s="144"/>
      <c r="IU331" s="144"/>
      <c r="IV331" s="144"/>
    </row>
    <row r="332" spans="1:256">
      <c r="A332" s="75">
        <v>98</v>
      </c>
      <c r="B332" s="216" t="s">
        <v>1325</v>
      </c>
      <c r="C332" s="65" t="s">
        <v>1309</v>
      </c>
      <c r="D332" s="157" t="s">
        <v>1242</v>
      </c>
      <c r="E332" s="57">
        <v>1</v>
      </c>
      <c r="F332" s="75"/>
      <c r="G332" s="75"/>
      <c r="H332" s="75"/>
      <c r="I332" s="75"/>
      <c r="J332" s="75"/>
      <c r="K332" s="75"/>
      <c r="L332" s="75"/>
      <c r="M332" s="75"/>
      <c r="N332" s="197">
        <v>0.04</v>
      </c>
      <c r="O332" s="197">
        <v>0.03</v>
      </c>
      <c r="P332" s="197">
        <v>2.5000000000000001E-2</v>
      </c>
      <c r="Q332" s="200">
        <v>5</v>
      </c>
      <c r="R332" s="450">
        <f t="shared" si="6"/>
        <v>0.2</v>
      </c>
      <c r="S332" s="227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  <c r="AQ332" s="144"/>
      <c r="AR332" s="144"/>
      <c r="AS332" s="144"/>
      <c r="AT332" s="144"/>
      <c r="AU332" s="144"/>
      <c r="AV332" s="144"/>
      <c r="AW332" s="144"/>
      <c r="AX332" s="144"/>
      <c r="AY332" s="144"/>
      <c r="AZ332" s="144"/>
      <c r="BA332" s="144"/>
      <c r="BB332" s="144"/>
      <c r="BC332" s="144"/>
      <c r="BD332" s="144"/>
      <c r="BE332" s="144"/>
      <c r="BF332" s="144"/>
      <c r="BG332" s="144"/>
      <c r="BH332" s="144"/>
      <c r="BI332" s="144"/>
      <c r="BJ332" s="144"/>
      <c r="BK332" s="144"/>
      <c r="BL332" s="144"/>
      <c r="BM332" s="144"/>
      <c r="BN332" s="144"/>
      <c r="BO332" s="144"/>
      <c r="BP332" s="144"/>
      <c r="BQ332" s="144"/>
      <c r="BR332" s="144"/>
      <c r="BS332" s="144"/>
      <c r="BT332" s="144"/>
      <c r="BU332" s="144"/>
      <c r="BV332" s="144"/>
      <c r="BW332" s="144"/>
      <c r="BX332" s="144"/>
      <c r="BY332" s="144"/>
      <c r="BZ332" s="144"/>
      <c r="CA332" s="144"/>
      <c r="CB332" s="144"/>
      <c r="CC332" s="144"/>
      <c r="CD332" s="144"/>
      <c r="CE332" s="144"/>
      <c r="CF332" s="144"/>
      <c r="CG332" s="144"/>
      <c r="CH332" s="144"/>
      <c r="CI332" s="144"/>
      <c r="CJ332" s="144"/>
      <c r="CK332" s="144"/>
      <c r="CL332" s="144"/>
      <c r="CM332" s="144"/>
      <c r="CN332" s="144"/>
      <c r="CO332" s="144"/>
      <c r="CP332" s="144"/>
      <c r="CQ332" s="144"/>
      <c r="CR332" s="144"/>
      <c r="CS332" s="144"/>
      <c r="CT332" s="144"/>
      <c r="CU332" s="144"/>
      <c r="CV332" s="144"/>
      <c r="CW332" s="144"/>
      <c r="CX332" s="144"/>
      <c r="CY332" s="144"/>
      <c r="CZ332" s="144"/>
      <c r="DA332" s="144"/>
      <c r="DB332" s="144"/>
      <c r="DC332" s="144"/>
      <c r="DD332" s="144"/>
      <c r="DE332" s="144"/>
      <c r="DF332" s="144"/>
      <c r="DG332" s="144"/>
      <c r="DH332" s="144"/>
      <c r="DI332" s="144"/>
      <c r="DJ332" s="144"/>
      <c r="DK332" s="144"/>
      <c r="DL332" s="144"/>
      <c r="DM332" s="144"/>
      <c r="DN332" s="144"/>
      <c r="DO332" s="144"/>
      <c r="DP332" s="144"/>
      <c r="DQ332" s="144"/>
      <c r="DR332" s="144"/>
      <c r="DS332" s="144"/>
      <c r="DT332" s="144"/>
      <c r="DU332" s="144"/>
      <c r="DV332" s="144"/>
      <c r="DW332" s="144"/>
      <c r="DX332" s="144"/>
      <c r="DY332" s="144"/>
      <c r="DZ332" s="144"/>
      <c r="EA332" s="144"/>
      <c r="EB332" s="144"/>
      <c r="EC332" s="144"/>
      <c r="ED332" s="144"/>
      <c r="EE332" s="144"/>
      <c r="EF332" s="144"/>
      <c r="EG332" s="144"/>
      <c r="EH332" s="144"/>
      <c r="EI332" s="144"/>
      <c r="EJ332" s="144"/>
      <c r="EK332" s="144"/>
      <c r="EL332" s="144"/>
      <c r="EM332" s="144"/>
      <c r="EN332" s="144"/>
      <c r="EO332" s="144"/>
      <c r="EP332" s="144"/>
      <c r="EQ332" s="144"/>
      <c r="ER332" s="144"/>
      <c r="ES332" s="144"/>
      <c r="ET332" s="144"/>
      <c r="EU332" s="144"/>
      <c r="EV332" s="144"/>
      <c r="EW332" s="144"/>
      <c r="EX332" s="144"/>
      <c r="EY332" s="144"/>
      <c r="EZ332" s="144"/>
      <c r="FA332" s="144"/>
      <c r="FB332" s="144"/>
      <c r="FC332" s="144"/>
      <c r="FD332" s="144"/>
      <c r="FE332" s="144"/>
      <c r="FF332" s="144"/>
      <c r="FG332" s="144"/>
      <c r="FH332" s="144"/>
      <c r="FI332" s="144"/>
      <c r="FJ332" s="144"/>
      <c r="FK332" s="144"/>
      <c r="FL332" s="144"/>
      <c r="FM332" s="144"/>
      <c r="FN332" s="144"/>
      <c r="FO332" s="144"/>
      <c r="FP332" s="144"/>
      <c r="FQ332" s="144"/>
      <c r="FR332" s="144"/>
      <c r="FS332" s="144"/>
      <c r="FT332" s="144"/>
      <c r="FU332" s="144"/>
      <c r="FV332" s="144"/>
      <c r="FW332" s="144"/>
      <c r="FX332" s="144"/>
      <c r="FY332" s="144"/>
      <c r="FZ332" s="144"/>
      <c r="GA332" s="144"/>
      <c r="GB332" s="144"/>
      <c r="GC332" s="144"/>
      <c r="GD332" s="144"/>
      <c r="GE332" s="144"/>
      <c r="GF332" s="144"/>
      <c r="GG332" s="144"/>
      <c r="GH332" s="144"/>
      <c r="GI332" s="144"/>
      <c r="GJ332" s="144"/>
      <c r="GK332" s="144"/>
      <c r="GL332" s="144"/>
      <c r="GM332" s="144"/>
      <c r="GN332" s="144"/>
      <c r="GO332" s="144"/>
      <c r="GP332" s="144"/>
      <c r="GQ332" s="144"/>
      <c r="GR332" s="144"/>
      <c r="GS332" s="144"/>
      <c r="GT332" s="144"/>
      <c r="GU332" s="144"/>
      <c r="GV332" s="144"/>
      <c r="GW332" s="144"/>
      <c r="GX332" s="144"/>
      <c r="GY332" s="144"/>
      <c r="GZ332" s="144"/>
      <c r="HA332" s="144"/>
      <c r="HB332" s="144"/>
      <c r="HC332" s="144"/>
      <c r="HD332" s="144"/>
      <c r="HE332" s="144"/>
      <c r="HF332" s="144"/>
      <c r="HG332" s="144"/>
      <c r="HH332" s="144"/>
      <c r="HI332" s="144"/>
      <c r="HJ332" s="144"/>
      <c r="HK332" s="144"/>
      <c r="HL332" s="144"/>
      <c r="HM332" s="144"/>
      <c r="HN332" s="144"/>
      <c r="HO332" s="144"/>
      <c r="HP332" s="144"/>
      <c r="HQ332" s="144"/>
      <c r="HR332" s="144"/>
      <c r="HS332" s="144"/>
      <c r="HT332" s="144"/>
      <c r="HU332" s="144"/>
      <c r="HV332" s="144"/>
      <c r="HW332" s="144"/>
      <c r="HX332" s="144"/>
      <c r="HY332" s="144"/>
      <c r="HZ332" s="144"/>
      <c r="IA332" s="144"/>
      <c r="IB332" s="144"/>
      <c r="IC332" s="144"/>
      <c r="ID332" s="144"/>
      <c r="IE332" s="144"/>
      <c r="IF332" s="144"/>
      <c r="IG332" s="144"/>
      <c r="IH332" s="144"/>
      <c r="II332" s="144"/>
      <c r="IJ332" s="144"/>
      <c r="IK332" s="144"/>
      <c r="IL332" s="144"/>
      <c r="IM332" s="144"/>
      <c r="IN332" s="144"/>
      <c r="IO332" s="144"/>
      <c r="IP332" s="144"/>
      <c r="IQ332" s="144"/>
      <c r="IR332" s="144"/>
      <c r="IS332" s="144"/>
      <c r="IT332" s="144"/>
      <c r="IU332" s="144"/>
      <c r="IV332" s="144"/>
    </row>
    <row r="333" spans="1:256">
      <c r="A333" s="75">
        <v>99</v>
      </c>
      <c r="B333" s="216" t="s">
        <v>1326</v>
      </c>
      <c r="C333" s="65" t="s">
        <v>1309</v>
      </c>
      <c r="D333" s="157" t="s">
        <v>1242</v>
      </c>
      <c r="E333" s="57">
        <v>1</v>
      </c>
      <c r="F333" s="75"/>
      <c r="G333" s="75"/>
      <c r="H333" s="75"/>
      <c r="I333" s="75"/>
      <c r="J333" s="75"/>
      <c r="K333" s="75"/>
      <c r="L333" s="75"/>
      <c r="M333" s="75"/>
      <c r="N333" s="197">
        <v>0.04</v>
      </c>
      <c r="O333" s="197">
        <v>0.03</v>
      </c>
      <c r="P333" s="197">
        <v>2.5000000000000001E-2</v>
      </c>
      <c r="Q333" s="200">
        <v>5</v>
      </c>
      <c r="R333" s="450">
        <f t="shared" si="6"/>
        <v>0.2</v>
      </c>
      <c r="S333" s="227"/>
      <c r="T333" s="144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  <c r="AJ333" s="144"/>
      <c r="AK333" s="144"/>
      <c r="AL333" s="144"/>
      <c r="AM333" s="144"/>
      <c r="AN333" s="144"/>
      <c r="AO333" s="144"/>
      <c r="AP333" s="144"/>
      <c r="AQ333" s="144"/>
      <c r="AR333" s="144"/>
      <c r="AS333" s="144"/>
      <c r="AT333" s="144"/>
      <c r="AU333" s="144"/>
      <c r="AV333" s="144"/>
      <c r="AW333" s="144"/>
      <c r="AX333" s="144"/>
      <c r="AY333" s="144"/>
      <c r="AZ333" s="144"/>
      <c r="BA333" s="144"/>
      <c r="BB333" s="144"/>
      <c r="BC333" s="144"/>
      <c r="BD333" s="144"/>
      <c r="BE333" s="144"/>
      <c r="BF333" s="144"/>
      <c r="BG333" s="144"/>
      <c r="BH333" s="144"/>
      <c r="BI333" s="144"/>
      <c r="BJ333" s="144"/>
      <c r="BK333" s="144"/>
      <c r="BL333" s="144"/>
      <c r="BM333" s="144"/>
      <c r="BN333" s="144"/>
      <c r="BO333" s="144"/>
      <c r="BP333" s="144"/>
      <c r="BQ333" s="144"/>
      <c r="BR333" s="144"/>
      <c r="BS333" s="144"/>
      <c r="BT333" s="144"/>
      <c r="BU333" s="144"/>
      <c r="BV333" s="144"/>
      <c r="BW333" s="144"/>
      <c r="BX333" s="144"/>
      <c r="BY333" s="144"/>
      <c r="BZ333" s="144"/>
      <c r="CA333" s="144"/>
      <c r="CB333" s="144"/>
      <c r="CC333" s="144"/>
      <c r="CD333" s="144"/>
      <c r="CE333" s="144"/>
      <c r="CF333" s="144"/>
      <c r="CG333" s="144"/>
      <c r="CH333" s="144"/>
      <c r="CI333" s="144"/>
      <c r="CJ333" s="144"/>
      <c r="CK333" s="144"/>
      <c r="CL333" s="144"/>
      <c r="CM333" s="144"/>
      <c r="CN333" s="144"/>
      <c r="CO333" s="144"/>
      <c r="CP333" s="144"/>
      <c r="CQ333" s="144"/>
      <c r="CR333" s="144"/>
      <c r="CS333" s="144"/>
      <c r="CT333" s="144"/>
      <c r="CU333" s="144"/>
      <c r="CV333" s="144"/>
      <c r="CW333" s="144"/>
      <c r="CX333" s="144"/>
      <c r="CY333" s="144"/>
      <c r="CZ333" s="144"/>
      <c r="DA333" s="144"/>
      <c r="DB333" s="144"/>
      <c r="DC333" s="144"/>
      <c r="DD333" s="144"/>
      <c r="DE333" s="144"/>
      <c r="DF333" s="144"/>
      <c r="DG333" s="144"/>
      <c r="DH333" s="144"/>
      <c r="DI333" s="144"/>
      <c r="DJ333" s="144"/>
      <c r="DK333" s="144"/>
      <c r="DL333" s="144"/>
      <c r="DM333" s="144"/>
      <c r="DN333" s="144"/>
      <c r="DO333" s="144"/>
      <c r="DP333" s="144"/>
      <c r="DQ333" s="144"/>
      <c r="DR333" s="144"/>
      <c r="DS333" s="144"/>
      <c r="DT333" s="144"/>
      <c r="DU333" s="144"/>
      <c r="DV333" s="144"/>
      <c r="DW333" s="144"/>
      <c r="DX333" s="144"/>
      <c r="DY333" s="144"/>
      <c r="DZ333" s="144"/>
      <c r="EA333" s="144"/>
      <c r="EB333" s="144"/>
      <c r="EC333" s="144"/>
      <c r="ED333" s="144"/>
      <c r="EE333" s="144"/>
      <c r="EF333" s="144"/>
      <c r="EG333" s="144"/>
      <c r="EH333" s="144"/>
      <c r="EI333" s="144"/>
      <c r="EJ333" s="144"/>
      <c r="EK333" s="144"/>
      <c r="EL333" s="144"/>
      <c r="EM333" s="144"/>
      <c r="EN333" s="144"/>
      <c r="EO333" s="144"/>
      <c r="EP333" s="144"/>
      <c r="EQ333" s="144"/>
      <c r="ER333" s="144"/>
      <c r="ES333" s="144"/>
      <c r="ET333" s="144"/>
      <c r="EU333" s="144"/>
      <c r="EV333" s="144"/>
      <c r="EW333" s="144"/>
      <c r="EX333" s="144"/>
      <c r="EY333" s="144"/>
      <c r="EZ333" s="144"/>
      <c r="FA333" s="144"/>
      <c r="FB333" s="144"/>
      <c r="FC333" s="144"/>
      <c r="FD333" s="144"/>
      <c r="FE333" s="144"/>
      <c r="FF333" s="144"/>
      <c r="FG333" s="144"/>
      <c r="FH333" s="144"/>
      <c r="FI333" s="144"/>
      <c r="FJ333" s="144"/>
      <c r="FK333" s="144"/>
      <c r="FL333" s="144"/>
      <c r="FM333" s="144"/>
      <c r="FN333" s="144"/>
      <c r="FO333" s="144"/>
      <c r="FP333" s="144"/>
      <c r="FQ333" s="144"/>
      <c r="FR333" s="144"/>
      <c r="FS333" s="144"/>
      <c r="FT333" s="144"/>
      <c r="FU333" s="144"/>
      <c r="FV333" s="144"/>
      <c r="FW333" s="144"/>
      <c r="FX333" s="144"/>
      <c r="FY333" s="144"/>
      <c r="FZ333" s="144"/>
      <c r="GA333" s="144"/>
      <c r="GB333" s="144"/>
      <c r="GC333" s="144"/>
      <c r="GD333" s="144"/>
      <c r="GE333" s="144"/>
      <c r="GF333" s="144"/>
      <c r="GG333" s="144"/>
      <c r="GH333" s="144"/>
      <c r="GI333" s="144"/>
      <c r="GJ333" s="144"/>
      <c r="GK333" s="144"/>
      <c r="GL333" s="144"/>
      <c r="GM333" s="144"/>
      <c r="GN333" s="144"/>
      <c r="GO333" s="144"/>
      <c r="GP333" s="144"/>
      <c r="GQ333" s="144"/>
      <c r="GR333" s="144"/>
      <c r="GS333" s="144"/>
      <c r="GT333" s="144"/>
      <c r="GU333" s="144"/>
      <c r="GV333" s="144"/>
      <c r="GW333" s="144"/>
      <c r="GX333" s="144"/>
      <c r="GY333" s="144"/>
      <c r="GZ333" s="144"/>
      <c r="HA333" s="144"/>
      <c r="HB333" s="144"/>
      <c r="HC333" s="144"/>
      <c r="HD333" s="144"/>
      <c r="HE333" s="144"/>
      <c r="HF333" s="144"/>
      <c r="HG333" s="144"/>
      <c r="HH333" s="144"/>
      <c r="HI333" s="144"/>
      <c r="HJ333" s="144"/>
      <c r="HK333" s="144"/>
      <c r="HL333" s="144"/>
      <c r="HM333" s="144"/>
      <c r="HN333" s="144"/>
      <c r="HO333" s="144"/>
      <c r="HP333" s="144"/>
      <c r="HQ333" s="144"/>
      <c r="HR333" s="144"/>
      <c r="HS333" s="144"/>
      <c r="HT333" s="144"/>
      <c r="HU333" s="144"/>
      <c r="HV333" s="144"/>
      <c r="HW333" s="144"/>
      <c r="HX333" s="144"/>
      <c r="HY333" s="144"/>
      <c r="HZ333" s="144"/>
      <c r="IA333" s="144"/>
      <c r="IB333" s="144"/>
      <c r="IC333" s="144"/>
      <c r="ID333" s="144"/>
      <c r="IE333" s="144"/>
      <c r="IF333" s="144"/>
      <c r="IG333" s="144"/>
      <c r="IH333" s="144"/>
      <c r="II333" s="144"/>
      <c r="IJ333" s="144"/>
      <c r="IK333" s="144"/>
      <c r="IL333" s="144"/>
      <c r="IM333" s="144"/>
      <c r="IN333" s="144"/>
      <c r="IO333" s="144"/>
      <c r="IP333" s="144"/>
      <c r="IQ333" s="144"/>
      <c r="IR333" s="144"/>
      <c r="IS333" s="144"/>
      <c r="IT333" s="144"/>
      <c r="IU333" s="144"/>
      <c r="IV333" s="144"/>
    </row>
    <row r="334" spans="1:256">
      <c r="A334" s="75">
        <v>100</v>
      </c>
      <c r="B334" s="216" t="s">
        <v>1327</v>
      </c>
      <c r="C334" s="65" t="s">
        <v>1309</v>
      </c>
      <c r="D334" s="157" t="s">
        <v>1242</v>
      </c>
      <c r="E334" s="57">
        <v>1</v>
      </c>
      <c r="F334" s="75"/>
      <c r="G334" s="75"/>
      <c r="H334" s="75"/>
      <c r="I334" s="75"/>
      <c r="J334" s="75"/>
      <c r="K334" s="75"/>
      <c r="L334" s="75"/>
      <c r="M334" s="75"/>
      <c r="N334" s="197">
        <v>0.04</v>
      </c>
      <c r="O334" s="197">
        <v>0.03</v>
      </c>
      <c r="P334" s="197">
        <v>2.5000000000000001E-2</v>
      </c>
      <c r="Q334" s="200">
        <v>5</v>
      </c>
      <c r="R334" s="450">
        <f t="shared" si="6"/>
        <v>0.2</v>
      </c>
      <c r="S334" s="227"/>
      <c r="T334" s="144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  <c r="AJ334" s="144"/>
      <c r="AK334" s="144"/>
      <c r="AL334" s="144"/>
      <c r="AM334" s="144"/>
      <c r="AN334" s="144"/>
      <c r="AO334" s="144"/>
      <c r="AP334" s="144"/>
      <c r="AQ334" s="144"/>
      <c r="AR334" s="144"/>
      <c r="AS334" s="144"/>
      <c r="AT334" s="144"/>
      <c r="AU334" s="144"/>
      <c r="AV334" s="144"/>
      <c r="AW334" s="144"/>
      <c r="AX334" s="144"/>
      <c r="AY334" s="144"/>
      <c r="AZ334" s="144"/>
      <c r="BA334" s="144"/>
      <c r="BB334" s="144"/>
      <c r="BC334" s="144"/>
      <c r="BD334" s="144"/>
      <c r="BE334" s="144"/>
      <c r="BF334" s="144"/>
      <c r="BG334" s="144"/>
      <c r="BH334" s="144"/>
      <c r="BI334" s="144"/>
      <c r="BJ334" s="144"/>
      <c r="BK334" s="144"/>
      <c r="BL334" s="144"/>
      <c r="BM334" s="144"/>
      <c r="BN334" s="144"/>
      <c r="BO334" s="144"/>
      <c r="BP334" s="144"/>
      <c r="BQ334" s="144"/>
      <c r="BR334" s="144"/>
      <c r="BS334" s="144"/>
      <c r="BT334" s="144"/>
      <c r="BU334" s="144"/>
      <c r="BV334" s="144"/>
      <c r="BW334" s="144"/>
      <c r="BX334" s="144"/>
      <c r="BY334" s="144"/>
      <c r="BZ334" s="144"/>
      <c r="CA334" s="144"/>
      <c r="CB334" s="144"/>
      <c r="CC334" s="144"/>
      <c r="CD334" s="144"/>
      <c r="CE334" s="144"/>
      <c r="CF334" s="144"/>
      <c r="CG334" s="144"/>
      <c r="CH334" s="144"/>
      <c r="CI334" s="144"/>
      <c r="CJ334" s="144"/>
      <c r="CK334" s="144"/>
      <c r="CL334" s="144"/>
      <c r="CM334" s="144"/>
      <c r="CN334" s="144"/>
      <c r="CO334" s="144"/>
      <c r="CP334" s="144"/>
      <c r="CQ334" s="144"/>
      <c r="CR334" s="144"/>
      <c r="CS334" s="144"/>
      <c r="CT334" s="144"/>
      <c r="CU334" s="144"/>
      <c r="CV334" s="144"/>
      <c r="CW334" s="144"/>
      <c r="CX334" s="144"/>
      <c r="CY334" s="144"/>
      <c r="CZ334" s="144"/>
      <c r="DA334" s="144"/>
      <c r="DB334" s="144"/>
      <c r="DC334" s="144"/>
      <c r="DD334" s="144"/>
      <c r="DE334" s="144"/>
      <c r="DF334" s="144"/>
      <c r="DG334" s="144"/>
      <c r="DH334" s="144"/>
      <c r="DI334" s="144"/>
      <c r="DJ334" s="144"/>
      <c r="DK334" s="144"/>
      <c r="DL334" s="144"/>
      <c r="DM334" s="144"/>
      <c r="DN334" s="144"/>
      <c r="DO334" s="144"/>
      <c r="DP334" s="144"/>
      <c r="DQ334" s="144"/>
      <c r="DR334" s="144"/>
      <c r="DS334" s="144"/>
      <c r="DT334" s="144"/>
      <c r="DU334" s="144"/>
      <c r="DV334" s="144"/>
      <c r="DW334" s="144"/>
      <c r="DX334" s="144"/>
      <c r="DY334" s="144"/>
      <c r="DZ334" s="144"/>
      <c r="EA334" s="144"/>
      <c r="EB334" s="144"/>
      <c r="EC334" s="144"/>
      <c r="ED334" s="144"/>
      <c r="EE334" s="144"/>
      <c r="EF334" s="144"/>
      <c r="EG334" s="144"/>
      <c r="EH334" s="144"/>
      <c r="EI334" s="144"/>
      <c r="EJ334" s="144"/>
      <c r="EK334" s="144"/>
      <c r="EL334" s="144"/>
      <c r="EM334" s="144"/>
      <c r="EN334" s="144"/>
      <c r="EO334" s="144"/>
      <c r="EP334" s="144"/>
      <c r="EQ334" s="144"/>
      <c r="ER334" s="144"/>
      <c r="ES334" s="144"/>
      <c r="ET334" s="144"/>
      <c r="EU334" s="144"/>
      <c r="EV334" s="144"/>
      <c r="EW334" s="144"/>
      <c r="EX334" s="144"/>
      <c r="EY334" s="144"/>
      <c r="EZ334" s="144"/>
      <c r="FA334" s="144"/>
      <c r="FB334" s="144"/>
      <c r="FC334" s="144"/>
      <c r="FD334" s="144"/>
      <c r="FE334" s="144"/>
      <c r="FF334" s="144"/>
      <c r="FG334" s="144"/>
      <c r="FH334" s="144"/>
      <c r="FI334" s="144"/>
      <c r="FJ334" s="144"/>
      <c r="FK334" s="144"/>
      <c r="FL334" s="144"/>
      <c r="FM334" s="144"/>
      <c r="FN334" s="144"/>
      <c r="FO334" s="144"/>
      <c r="FP334" s="144"/>
      <c r="FQ334" s="144"/>
      <c r="FR334" s="144"/>
      <c r="FS334" s="144"/>
      <c r="FT334" s="144"/>
      <c r="FU334" s="144"/>
      <c r="FV334" s="144"/>
      <c r="FW334" s="144"/>
      <c r="FX334" s="144"/>
      <c r="FY334" s="144"/>
      <c r="FZ334" s="144"/>
      <c r="GA334" s="144"/>
      <c r="GB334" s="144"/>
      <c r="GC334" s="144"/>
      <c r="GD334" s="144"/>
      <c r="GE334" s="144"/>
      <c r="GF334" s="144"/>
      <c r="GG334" s="144"/>
      <c r="GH334" s="144"/>
      <c r="GI334" s="144"/>
      <c r="GJ334" s="144"/>
      <c r="GK334" s="144"/>
      <c r="GL334" s="144"/>
      <c r="GM334" s="144"/>
      <c r="GN334" s="144"/>
      <c r="GO334" s="144"/>
      <c r="GP334" s="144"/>
      <c r="GQ334" s="144"/>
      <c r="GR334" s="144"/>
      <c r="GS334" s="144"/>
      <c r="GT334" s="144"/>
      <c r="GU334" s="144"/>
      <c r="GV334" s="144"/>
      <c r="GW334" s="144"/>
      <c r="GX334" s="144"/>
      <c r="GY334" s="144"/>
      <c r="GZ334" s="144"/>
      <c r="HA334" s="144"/>
      <c r="HB334" s="144"/>
      <c r="HC334" s="144"/>
      <c r="HD334" s="144"/>
      <c r="HE334" s="144"/>
      <c r="HF334" s="144"/>
      <c r="HG334" s="144"/>
      <c r="HH334" s="144"/>
      <c r="HI334" s="144"/>
      <c r="HJ334" s="144"/>
      <c r="HK334" s="144"/>
      <c r="HL334" s="144"/>
      <c r="HM334" s="144"/>
      <c r="HN334" s="144"/>
      <c r="HO334" s="144"/>
      <c r="HP334" s="144"/>
      <c r="HQ334" s="144"/>
      <c r="HR334" s="144"/>
      <c r="HS334" s="144"/>
      <c r="HT334" s="144"/>
      <c r="HU334" s="144"/>
      <c r="HV334" s="144"/>
      <c r="HW334" s="144"/>
      <c r="HX334" s="144"/>
      <c r="HY334" s="144"/>
      <c r="HZ334" s="144"/>
      <c r="IA334" s="144"/>
      <c r="IB334" s="144"/>
      <c r="IC334" s="144"/>
      <c r="ID334" s="144"/>
      <c r="IE334" s="144"/>
      <c r="IF334" s="144"/>
      <c r="IG334" s="144"/>
      <c r="IH334" s="144"/>
      <c r="II334" s="144"/>
      <c r="IJ334" s="144"/>
      <c r="IK334" s="144"/>
      <c r="IL334" s="144"/>
      <c r="IM334" s="144"/>
      <c r="IN334" s="144"/>
      <c r="IO334" s="144"/>
      <c r="IP334" s="144"/>
      <c r="IQ334" s="144"/>
      <c r="IR334" s="144"/>
      <c r="IS334" s="144"/>
      <c r="IT334" s="144"/>
      <c r="IU334" s="144"/>
      <c r="IV334" s="144"/>
    </row>
    <row r="335" spans="1:256">
      <c r="A335" s="75">
        <v>101</v>
      </c>
      <c r="B335" s="216" t="s">
        <v>1328</v>
      </c>
      <c r="C335" s="65" t="s">
        <v>1309</v>
      </c>
      <c r="D335" s="157" t="s">
        <v>1242</v>
      </c>
      <c r="E335" s="57">
        <v>1</v>
      </c>
      <c r="F335" s="75"/>
      <c r="G335" s="75"/>
      <c r="H335" s="75"/>
      <c r="I335" s="75"/>
      <c r="J335" s="75"/>
      <c r="K335" s="75"/>
      <c r="L335" s="75"/>
      <c r="M335" s="75"/>
      <c r="N335" s="197">
        <v>0.04</v>
      </c>
      <c r="O335" s="197">
        <v>0.03</v>
      </c>
      <c r="P335" s="197">
        <v>2.5000000000000001E-2</v>
      </c>
      <c r="Q335" s="200">
        <v>5</v>
      </c>
      <c r="R335" s="450">
        <f t="shared" si="6"/>
        <v>0.2</v>
      </c>
      <c r="S335" s="227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  <c r="AJ335" s="144"/>
      <c r="AK335" s="144"/>
      <c r="AL335" s="144"/>
      <c r="AM335" s="144"/>
      <c r="AN335" s="144"/>
      <c r="AO335" s="144"/>
      <c r="AP335" s="144"/>
      <c r="AQ335" s="144"/>
      <c r="AR335" s="144"/>
      <c r="AS335" s="144"/>
      <c r="AT335" s="144"/>
      <c r="AU335" s="144"/>
      <c r="AV335" s="144"/>
      <c r="AW335" s="144"/>
      <c r="AX335" s="144"/>
      <c r="AY335" s="144"/>
      <c r="AZ335" s="144"/>
      <c r="BA335" s="144"/>
      <c r="BB335" s="144"/>
      <c r="BC335" s="144"/>
      <c r="BD335" s="144"/>
      <c r="BE335" s="144"/>
      <c r="BF335" s="144"/>
      <c r="BG335" s="144"/>
      <c r="BH335" s="144"/>
      <c r="BI335" s="144"/>
      <c r="BJ335" s="144"/>
      <c r="BK335" s="144"/>
      <c r="BL335" s="144"/>
      <c r="BM335" s="144"/>
      <c r="BN335" s="144"/>
      <c r="BO335" s="144"/>
      <c r="BP335" s="144"/>
      <c r="BQ335" s="144"/>
      <c r="BR335" s="144"/>
      <c r="BS335" s="144"/>
      <c r="BT335" s="144"/>
      <c r="BU335" s="144"/>
      <c r="BV335" s="144"/>
      <c r="BW335" s="144"/>
      <c r="BX335" s="144"/>
      <c r="BY335" s="144"/>
      <c r="BZ335" s="144"/>
      <c r="CA335" s="144"/>
      <c r="CB335" s="144"/>
      <c r="CC335" s="144"/>
      <c r="CD335" s="144"/>
      <c r="CE335" s="144"/>
      <c r="CF335" s="144"/>
      <c r="CG335" s="144"/>
      <c r="CH335" s="144"/>
      <c r="CI335" s="144"/>
      <c r="CJ335" s="144"/>
      <c r="CK335" s="144"/>
      <c r="CL335" s="144"/>
      <c r="CM335" s="144"/>
      <c r="CN335" s="144"/>
      <c r="CO335" s="144"/>
      <c r="CP335" s="144"/>
      <c r="CQ335" s="144"/>
      <c r="CR335" s="144"/>
      <c r="CS335" s="144"/>
      <c r="CT335" s="144"/>
      <c r="CU335" s="144"/>
      <c r="CV335" s="144"/>
      <c r="CW335" s="144"/>
      <c r="CX335" s="144"/>
      <c r="CY335" s="144"/>
      <c r="CZ335" s="144"/>
      <c r="DA335" s="144"/>
      <c r="DB335" s="144"/>
      <c r="DC335" s="144"/>
      <c r="DD335" s="144"/>
      <c r="DE335" s="144"/>
      <c r="DF335" s="144"/>
      <c r="DG335" s="144"/>
      <c r="DH335" s="144"/>
      <c r="DI335" s="144"/>
      <c r="DJ335" s="144"/>
      <c r="DK335" s="144"/>
      <c r="DL335" s="144"/>
      <c r="DM335" s="144"/>
      <c r="DN335" s="144"/>
      <c r="DO335" s="144"/>
      <c r="DP335" s="144"/>
      <c r="DQ335" s="144"/>
      <c r="DR335" s="144"/>
      <c r="DS335" s="144"/>
      <c r="DT335" s="144"/>
      <c r="DU335" s="144"/>
      <c r="DV335" s="144"/>
      <c r="DW335" s="144"/>
      <c r="DX335" s="144"/>
      <c r="DY335" s="144"/>
      <c r="DZ335" s="144"/>
      <c r="EA335" s="144"/>
      <c r="EB335" s="144"/>
      <c r="EC335" s="144"/>
      <c r="ED335" s="144"/>
      <c r="EE335" s="144"/>
      <c r="EF335" s="144"/>
      <c r="EG335" s="144"/>
      <c r="EH335" s="144"/>
      <c r="EI335" s="144"/>
      <c r="EJ335" s="144"/>
      <c r="EK335" s="144"/>
      <c r="EL335" s="144"/>
      <c r="EM335" s="144"/>
      <c r="EN335" s="144"/>
      <c r="EO335" s="144"/>
      <c r="EP335" s="144"/>
      <c r="EQ335" s="144"/>
      <c r="ER335" s="144"/>
      <c r="ES335" s="144"/>
      <c r="ET335" s="144"/>
      <c r="EU335" s="144"/>
      <c r="EV335" s="144"/>
      <c r="EW335" s="144"/>
      <c r="EX335" s="144"/>
      <c r="EY335" s="144"/>
      <c r="EZ335" s="144"/>
      <c r="FA335" s="144"/>
      <c r="FB335" s="144"/>
      <c r="FC335" s="144"/>
      <c r="FD335" s="144"/>
      <c r="FE335" s="144"/>
      <c r="FF335" s="144"/>
      <c r="FG335" s="144"/>
      <c r="FH335" s="144"/>
      <c r="FI335" s="144"/>
      <c r="FJ335" s="144"/>
      <c r="FK335" s="144"/>
      <c r="FL335" s="144"/>
      <c r="FM335" s="144"/>
      <c r="FN335" s="144"/>
      <c r="FO335" s="144"/>
      <c r="FP335" s="144"/>
      <c r="FQ335" s="144"/>
      <c r="FR335" s="144"/>
      <c r="FS335" s="144"/>
      <c r="FT335" s="144"/>
      <c r="FU335" s="144"/>
      <c r="FV335" s="144"/>
      <c r="FW335" s="144"/>
      <c r="FX335" s="144"/>
      <c r="FY335" s="144"/>
      <c r="FZ335" s="144"/>
      <c r="GA335" s="144"/>
      <c r="GB335" s="144"/>
      <c r="GC335" s="144"/>
      <c r="GD335" s="144"/>
      <c r="GE335" s="144"/>
      <c r="GF335" s="144"/>
      <c r="GG335" s="144"/>
      <c r="GH335" s="144"/>
      <c r="GI335" s="144"/>
      <c r="GJ335" s="144"/>
      <c r="GK335" s="144"/>
      <c r="GL335" s="144"/>
      <c r="GM335" s="144"/>
      <c r="GN335" s="144"/>
      <c r="GO335" s="144"/>
      <c r="GP335" s="144"/>
      <c r="GQ335" s="144"/>
      <c r="GR335" s="144"/>
      <c r="GS335" s="144"/>
      <c r="GT335" s="144"/>
      <c r="GU335" s="144"/>
      <c r="GV335" s="144"/>
      <c r="GW335" s="144"/>
      <c r="GX335" s="144"/>
      <c r="GY335" s="144"/>
      <c r="GZ335" s="144"/>
      <c r="HA335" s="144"/>
      <c r="HB335" s="144"/>
      <c r="HC335" s="144"/>
      <c r="HD335" s="144"/>
      <c r="HE335" s="144"/>
      <c r="HF335" s="144"/>
      <c r="HG335" s="144"/>
      <c r="HH335" s="144"/>
      <c r="HI335" s="144"/>
      <c r="HJ335" s="144"/>
      <c r="HK335" s="144"/>
      <c r="HL335" s="144"/>
      <c r="HM335" s="144"/>
      <c r="HN335" s="144"/>
      <c r="HO335" s="144"/>
      <c r="HP335" s="144"/>
      <c r="HQ335" s="144"/>
      <c r="HR335" s="144"/>
      <c r="HS335" s="144"/>
      <c r="HT335" s="144"/>
      <c r="HU335" s="144"/>
      <c r="HV335" s="144"/>
      <c r="HW335" s="144"/>
      <c r="HX335" s="144"/>
      <c r="HY335" s="144"/>
      <c r="HZ335" s="144"/>
      <c r="IA335" s="144"/>
      <c r="IB335" s="144"/>
      <c r="IC335" s="144"/>
      <c r="ID335" s="144"/>
      <c r="IE335" s="144"/>
      <c r="IF335" s="144"/>
      <c r="IG335" s="144"/>
      <c r="IH335" s="144"/>
      <c r="II335" s="144"/>
      <c r="IJ335" s="144"/>
      <c r="IK335" s="144"/>
      <c r="IL335" s="144"/>
      <c r="IM335" s="144"/>
      <c r="IN335" s="144"/>
      <c r="IO335" s="144"/>
      <c r="IP335" s="144"/>
      <c r="IQ335" s="144"/>
      <c r="IR335" s="144"/>
      <c r="IS335" s="144"/>
      <c r="IT335" s="144"/>
      <c r="IU335" s="144"/>
      <c r="IV335" s="144"/>
    </row>
    <row r="336" spans="1:256">
      <c r="A336" s="75">
        <v>102</v>
      </c>
      <c r="B336" s="216" t="s">
        <v>1218</v>
      </c>
      <c r="C336" s="65" t="s">
        <v>1309</v>
      </c>
      <c r="D336" s="157" t="s">
        <v>1242</v>
      </c>
      <c r="E336" s="57">
        <v>1</v>
      </c>
      <c r="F336" s="75"/>
      <c r="G336" s="75"/>
      <c r="H336" s="75"/>
      <c r="I336" s="75"/>
      <c r="J336" s="75"/>
      <c r="K336" s="75"/>
      <c r="L336" s="75"/>
      <c r="M336" s="75"/>
      <c r="N336" s="197">
        <v>0.04</v>
      </c>
      <c r="O336" s="197">
        <v>0.03</v>
      </c>
      <c r="P336" s="197">
        <v>2.5000000000000001E-2</v>
      </c>
      <c r="Q336" s="200">
        <v>5</v>
      </c>
      <c r="R336" s="450">
        <f t="shared" si="6"/>
        <v>0.2</v>
      </c>
      <c r="S336" s="227"/>
      <c r="T336" s="144"/>
      <c r="U336" s="144"/>
      <c r="V336" s="144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  <c r="AJ336" s="144"/>
      <c r="AK336" s="144"/>
      <c r="AL336" s="144"/>
      <c r="AM336" s="144"/>
      <c r="AN336" s="144"/>
      <c r="AO336" s="144"/>
      <c r="AP336" s="144"/>
      <c r="AQ336" s="144"/>
      <c r="AR336" s="144"/>
      <c r="AS336" s="144"/>
      <c r="AT336" s="144"/>
      <c r="AU336" s="144"/>
      <c r="AV336" s="144"/>
      <c r="AW336" s="144"/>
      <c r="AX336" s="144"/>
      <c r="AY336" s="144"/>
      <c r="AZ336" s="144"/>
      <c r="BA336" s="144"/>
      <c r="BB336" s="144"/>
      <c r="BC336" s="144"/>
      <c r="BD336" s="144"/>
      <c r="BE336" s="144"/>
      <c r="BF336" s="144"/>
      <c r="BG336" s="144"/>
      <c r="BH336" s="144"/>
      <c r="BI336" s="144"/>
      <c r="BJ336" s="144"/>
      <c r="BK336" s="144"/>
      <c r="BL336" s="144"/>
      <c r="BM336" s="144"/>
      <c r="BN336" s="144"/>
      <c r="BO336" s="144"/>
      <c r="BP336" s="144"/>
      <c r="BQ336" s="144"/>
      <c r="BR336" s="144"/>
      <c r="BS336" s="144"/>
      <c r="BT336" s="144"/>
      <c r="BU336" s="144"/>
      <c r="BV336" s="144"/>
      <c r="BW336" s="144"/>
      <c r="BX336" s="144"/>
      <c r="BY336" s="144"/>
      <c r="BZ336" s="144"/>
      <c r="CA336" s="144"/>
      <c r="CB336" s="144"/>
      <c r="CC336" s="144"/>
      <c r="CD336" s="144"/>
      <c r="CE336" s="144"/>
      <c r="CF336" s="144"/>
      <c r="CG336" s="144"/>
      <c r="CH336" s="144"/>
      <c r="CI336" s="144"/>
      <c r="CJ336" s="144"/>
      <c r="CK336" s="144"/>
      <c r="CL336" s="144"/>
      <c r="CM336" s="144"/>
      <c r="CN336" s="144"/>
      <c r="CO336" s="144"/>
      <c r="CP336" s="144"/>
      <c r="CQ336" s="144"/>
      <c r="CR336" s="144"/>
      <c r="CS336" s="144"/>
      <c r="CT336" s="144"/>
      <c r="CU336" s="144"/>
      <c r="CV336" s="144"/>
      <c r="CW336" s="144"/>
      <c r="CX336" s="144"/>
      <c r="CY336" s="144"/>
      <c r="CZ336" s="144"/>
      <c r="DA336" s="144"/>
      <c r="DB336" s="144"/>
      <c r="DC336" s="144"/>
      <c r="DD336" s="144"/>
      <c r="DE336" s="144"/>
      <c r="DF336" s="144"/>
      <c r="DG336" s="144"/>
      <c r="DH336" s="144"/>
      <c r="DI336" s="144"/>
      <c r="DJ336" s="144"/>
      <c r="DK336" s="144"/>
      <c r="DL336" s="144"/>
      <c r="DM336" s="144"/>
      <c r="DN336" s="144"/>
      <c r="DO336" s="144"/>
      <c r="DP336" s="144"/>
      <c r="DQ336" s="144"/>
      <c r="DR336" s="144"/>
      <c r="DS336" s="144"/>
      <c r="DT336" s="144"/>
      <c r="DU336" s="144"/>
      <c r="DV336" s="144"/>
      <c r="DW336" s="144"/>
      <c r="DX336" s="144"/>
      <c r="DY336" s="144"/>
      <c r="DZ336" s="144"/>
      <c r="EA336" s="144"/>
      <c r="EB336" s="144"/>
      <c r="EC336" s="144"/>
      <c r="ED336" s="144"/>
      <c r="EE336" s="144"/>
      <c r="EF336" s="144"/>
      <c r="EG336" s="144"/>
      <c r="EH336" s="144"/>
      <c r="EI336" s="144"/>
      <c r="EJ336" s="144"/>
      <c r="EK336" s="144"/>
      <c r="EL336" s="144"/>
      <c r="EM336" s="144"/>
      <c r="EN336" s="144"/>
      <c r="EO336" s="144"/>
      <c r="EP336" s="144"/>
      <c r="EQ336" s="144"/>
      <c r="ER336" s="144"/>
      <c r="ES336" s="144"/>
      <c r="ET336" s="144"/>
      <c r="EU336" s="144"/>
      <c r="EV336" s="144"/>
      <c r="EW336" s="144"/>
      <c r="EX336" s="144"/>
      <c r="EY336" s="144"/>
      <c r="EZ336" s="144"/>
      <c r="FA336" s="144"/>
      <c r="FB336" s="144"/>
      <c r="FC336" s="144"/>
      <c r="FD336" s="144"/>
      <c r="FE336" s="144"/>
      <c r="FF336" s="144"/>
      <c r="FG336" s="144"/>
      <c r="FH336" s="144"/>
      <c r="FI336" s="144"/>
      <c r="FJ336" s="144"/>
      <c r="FK336" s="144"/>
      <c r="FL336" s="144"/>
      <c r="FM336" s="144"/>
      <c r="FN336" s="144"/>
      <c r="FO336" s="144"/>
      <c r="FP336" s="144"/>
      <c r="FQ336" s="144"/>
      <c r="FR336" s="144"/>
      <c r="FS336" s="144"/>
      <c r="FT336" s="144"/>
      <c r="FU336" s="144"/>
      <c r="FV336" s="144"/>
      <c r="FW336" s="144"/>
      <c r="FX336" s="144"/>
      <c r="FY336" s="144"/>
      <c r="FZ336" s="144"/>
      <c r="GA336" s="144"/>
      <c r="GB336" s="144"/>
      <c r="GC336" s="144"/>
      <c r="GD336" s="144"/>
      <c r="GE336" s="144"/>
      <c r="GF336" s="144"/>
      <c r="GG336" s="144"/>
      <c r="GH336" s="144"/>
      <c r="GI336" s="144"/>
      <c r="GJ336" s="144"/>
      <c r="GK336" s="144"/>
      <c r="GL336" s="144"/>
      <c r="GM336" s="144"/>
      <c r="GN336" s="144"/>
      <c r="GO336" s="144"/>
      <c r="GP336" s="144"/>
      <c r="GQ336" s="144"/>
      <c r="GR336" s="144"/>
      <c r="GS336" s="144"/>
      <c r="GT336" s="144"/>
      <c r="GU336" s="144"/>
      <c r="GV336" s="144"/>
      <c r="GW336" s="144"/>
      <c r="GX336" s="144"/>
      <c r="GY336" s="144"/>
      <c r="GZ336" s="144"/>
      <c r="HA336" s="144"/>
      <c r="HB336" s="144"/>
      <c r="HC336" s="144"/>
      <c r="HD336" s="144"/>
      <c r="HE336" s="144"/>
      <c r="HF336" s="144"/>
      <c r="HG336" s="144"/>
      <c r="HH336" s="144"/>
      <c r="HI336" s="144"/>
      <c r="HJ336" s="144"/>
      <c r="HK336" s="144"/>
      <c r="HL336" s="144"/>
      <c r="HM336" s="144"/>
      <c r="HN336" s="144"/>
      <c r="HO336" s="144"/>
      <c r="HP336" s="144"/>
      <c r="HQ336" s="144"/>
      <c r="HR336" s="144"/>
      <c r="HS336" s="144"/>
      <c r="HT336" s="144"/>
      <c r="HU336" s="144"/>
      <c r="HV336" s="144"/>
      <c r="HW336" s="144"/>
      <c r="HX336" s="144"/>
      <c r="HY336" s="144"/>
      <c r="HZ336" s="144"/>
      <c r="IA336" s="144"/>
      <c r="IB336" s="144"/>
      <c r="IC336" s="144"/>
      <c r="ID336" s="144"/>
      <c r="IE336" s="144"/>
      <c r="IF336" s="144"/>
      <c r="IG336" s="144"/>
      <c r="IH336" s="144"/>
      <c r="II336" s="144"/>
      <c r="IJ336" s="144"/>
      <c r="IK336" s="144"/>
      <c r="IL336" s="144"/>
      <c r="IM336" s="144"/>
      <c r="IN336" s="144"/>
      <c r="IO336" s="144"/>
      <c r="IP336" s="144"/>
      <c r="IQ336" s="144"/>
      <c r="IR336" s="144"/>
      <c r="IS336" s="144"/>
      <c r="IT336" s="144"/>
      <c r="IU336" s="144"/>
      <c r="IV336" s="144"/>
    </row>
    <row r="337" spans="1:256">
      <c r="A337" s="75">
        <v>103</v>
      </c>
      <c r="B337" s="216" t="s">
        <v>1329</v>
      </c>
      <c r="C337" s="65" t="s">
        <v>1309</v>
      </c>
      <c r="D337" s="157" t="s">
        <v>1242</v>
      </c>
      <c r="E337" s="57">
        <v>1</v>
      </c>
      <c r="F337" s="75"/>
      <c r="G337" s="75"/>
      <c r="H337" s="75"/>
      <c r="I337" s="75"/>
      <c r="J337" s="75"/>
      <c r="K337" s="75"/>
      <c r="L337" s="75"/>
      <c r="M337" s="75"/>
      <c r="N337" s="197">
        <v>0.04</v>
      </c>
      <c r="O337" s="197">
        <v>0.03</v>
      </c>
      <c r="P337" s="197">
        <v>2.5000000000000001E-2</v>
      </c>
      <c r="Q337" s="200">
        <v>5</v>
      </c>
      <c r="R337" s="450">
        <f t="shared" si="6"/>
        <v>0.2</v>
      </c>
      <c r="S337" s="227"/>
      <c r="T337" s="144"/>
      <c r="U337" s="144"/>
      <c r="V337" s="144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  <c r="AJ337" s="144"/>
      <c r="AK337" s="144"/>
      <c r="AL337" s="144"/>
      <c r="AM337" s="144"/>
      <c r="AN337" s="144"/>
      <c r="AO337" s="144"/>
      <c r="AP337" s="144"/>
      <c r="AQ337" s="144"/>
      <c r="AR337" s="144"/>
      <c r="AS337" s="144"/>
      <c r="AT337" s="144"/>
      <c r="AU337" s="144"/>
      <c r="AV337" s="144"/>
      <c r="AW337" s="144"/>
      <c r="AX337" s="144"/>
      <c r="AY337" s="144"/>
      <c r="AZ337" s="144"/>
      <c r="BA337" s="144"/>
      <c r="BB337" s="144"/>
      <c r="BC337" s="144"/>
      <c r="BD337" s="144"/>
      <c r="BE337" s="144"/>
      <c r="BF337" s="144"/>
      <c r="BG337" s="144"/>
      <c r="BH337" s="144"/>
      <c r="BI337" s="144"/>
      <c r="BJ337" s="144"/>
      <c r="BK337" s="144"/>
      <c r="BL337" s="144"/>
      <c r="BM337" s="144"/>
      <c r="BN337" s="144"/>
      <c r="BO337" s="144"/>
      <c r="BP337" s="144"/>
      <c r="BQ337" s="144"/>
      <c r="BR337" s="144"/>
      <c r="BS337" s="144"/>
      <c r="BT337" s="144"/>
      <c r="BU337" s="144"/>
      <c r="BV337" s="144"/>
      <c r="BW337" s="144"/>
      <c r="BX337" s="144"/>
      <c r="BY337" s="144"/>
      <c r="BZ337" s="144"/>
      <c r="CA337" s="144"/>
      <c r="CB337" s="144"/>
      <c r="CC337" s="144"/>
      <c r="CD337" s="144"/>
      <c r="CE337" s="144"/>
      <c r="CF337" s="144"/>
      <c r="CG337" s="144"/>
      <c r="CH337" s="144"/>
      <c r="CI337" s="144"/>
      <c r="CJ337" s="144"/>
      <c r="CK337" s="144"/>
      <c r="CL337" s="144"/>
      <c r="CM337" s="144"/>
      <c r="CN337" s="144"/>
      <c r="CO337" s="144"/>
      <c r="CP337" s="144"/>
      <c r="CQ337" s="144"/>
      <c r="CR337" s="144"/>
      <c r="CS337" s="144"/>
      <c r="CT337" s="144"/>
      <c r="CU337" s="144"/>
      <c r="CV337" s="144"/>
      <c r="CW337" s="144"/>
      <c r="CX337" s="144"/>
      <c r="CY337" s="144"/>
      <c r="CZ337" s="144"/>
      <c r="DA337" s="144"/>
      <c r="DB337" s="144"/>
      <c r="DC337" s="144"/>
      <c r="DD337" s="144"/>
      <c r="DE337" s="144"/>
      <c r="DF337" s="144"/>
      <c r="DG337" s="144"/>
      <c r="DH337" s="144"/>
      <c r="DI337" s="144"/>
      <c r="DJ337" s="144"/>
      <c r="DK337" s="144"/>
      <c r="DL337" s="144"/>
      <c r="DM337" s="144"/>
      <c r="DN337" s="144"/>
      <c r="DO337" s="144"/>
      <c r="DP337" s="144"/>
      <c r="DQ337" s="144"/>
      <c r="DR337" s="144"/>
      <c r="DS337" s="144"/>
      <c r="DT337" s="144"/>
      <c r="DU337" s="144"/>
      <c r="DV337" s="144"/>
      <c r="DW337" s="144"/>
      <c r="DX337" s="144"/>
      <c r="DY337" s="144"/>
      <c r="DZ337" s="144"/>
      <c r="EA337" s="144"/>
      <c r="EB337" s="144"/>
      <c r="EC337" s="144"/>
      <c r="ED337" s="144"/>
      <c r="EE337" s="144"/>
      <c r="EF337" s="144"/>
      <c r="EG337" s="144"/>
      <c r="EH337" s="144"/>
      <c r="EI337" s="144"/>
      <c r="EJ337" s="144"/>
      <c r="EK337" s="144"/>
      <c r="EL337" s="144"/>
      <c r="EM337" s="144"/>
      <c r="EN337" s="144"/>
      <c r="EO337" s="144"/>
      <c r="EP337" s="144"/>
      <c r="EQ337" s="144"/>
      <c r="ER337" s="144"/>
      <c r="ES337" s="144"/>
      <c r="ET337" s="144"/>
      <c r="EU337" s="144"/>
      <c r="EV337" s="144"/>
      <c r="EW337" s="144"/>
      <c r="EX337" s="144"/>
      <c r="EY337" s="144"/>
      <c r="EZ337" s="144"/>
      <c r="FA337" s="144"/>
      <c r="FB337" s="144"/>
      <c r="FC337" s="144"/>
      <c r="FD337" s="144"/>
      <c r="FE337" s="144"/>
      <c r="FF337" s="144"/>
      <c r="FG337" s="144"/>
      <c r="FH337" s="144"/>
      <c r="FI337" s="144"/>
      <c r="FJ337" s="144"/>
      <c r="FK337" s="144"/>
      <c r="FL337" s="144"/>
      <c r="FM337" s="144"/>
      <c r="FN337" s="144"/>
      <c r="FO337" s="144"/>
      <c r="FP337" s="144"/>
      <c r="FQ337" s="144"/>
      <c r="FR337" s="144"/>
      <c r="FS337" s="144"/>
      <c r="FT337" s="144"/>
      <c r="FU337" s="144"/>
      <c r="FV337" s="144"/>
      <c r="FW337" s="144"/>
      <c r="FX337" s="144"/>
      <c r="FY337" s="144"/>
      <c r="FZ337" s="144"/>
      <c r="GA337" s="144"/>
      <c r="GB337" s="144"/>
      <c r="GC337" s="144"/>
      <c r="GD337" s="144"/>
      <c r="GE337" s="144"/>
      <c r="GF337" s="144"/>
      <c r="GG337" s="144"/>
      <c r="GH337" s="144"/>
      <c r="GI337" s="144"/>
      <c r="GJ337" s="144"/>
      <c r="GK337" s="144"/>
      <c r="GL337" s="144"/>
      <c r="GM337" s="144"/>
      <c r="GN337" s="144"/>
      <c r="GO337" s="144"/>
      <c r="GP337" s="144"/>
      <c r="GQ337" s="144"/>
      <c r="GR337" s="144"/>
      <c r="GS337" s="144"/>
      <c r="GT337" s="144"/>
      <c r="GU337" s="144"/>
      <c r="GV337" s="144"/>
      <c r="GW337" s="144"/>
      <c r="GX337" s="144"/>
      <c r="GY337" s="144"/>
      <c r="GZ337" s="144"/>
      <c r="HA337" s="144"/>
      <c r="HB337" s="144"/>
      <c r="HC337" s="144"/>
      <c r="HD337" s="144"/>
      <c r="HE337" s="144"/>
      <c r="HF337" s="144"/>
      <c r="HG337" s="144"/>
      <c r="HH337" s="144"/>
      <c r="HI337" s="144"/>
      <c r="HJ337" s="144"/>
      <c r="HK337" s="144"/>
      <c r="HL337" s="144"/>
      <c r="HM337" s="144"/>
      <c r="HN337" s="144"/>
      <c r="HO337" s="144"/>
      <c r="HP337" s="144"/>
      <c r="HQ337" s="144"/>
      <c r="HR337" s="144"/>
      <c r="HS337" s="144"/>
      <c r="HT337" s="144"/>
      <c r="HU337" s="144"/>
      <c r="HV337" s="144"/>
      <c r="HW337" s="144"/>
      <c r="HX337" s="144"/>
      <c r="HY337" s="144"/>
      <c r="HZ337" s="144"/>
      <c r="IA337" s="144"/>
      <c r="IB337" s="144"/>
      <c r="IC337" s="144"/>
      <c r="ID337" s="144"/>
      <c r="IE337" s="144"/>
      <c r="IF337" s="144"/>
      <c r="IG337" s="144"/>
      <c r="IH337" s="144"/>
      <c r="II337" s="144"/>
      <c r="IJ337" s="144"/>
      <c r="IK337" s="144"/>
      <c r="IL337" s="144"/>
      <c r="IM337" s="144"/>
      <c r="IN337" s="144"/>
      <c r="IO337" s="144"/>
      <c r="IP337" s="144"/>
      <c r="IQ337" s="144"/>
      <c r="IR337" s="144"/>
      <c r="IS337" s="144"/>
      <c r="IT337" s="144"/>
      <c r="IU337" s="144"/>
      <c r="IV337" s="144"/>
    </row>
    <row r="338" spans="1:256">
      <c r="A338" s="75">
        <v>104</v>
      </c>
      <c r="B338" s="216" t="s">
        <v>1330</v>
      </c>
      <c r="C338" s="65" t="s">
        <v>1309</v>
      </c>
      <c r="D338" s="157" t="s">
        <v>1242</v>
      </c>
      <c r="E338" s="57">
        <v>1</v>
      </c>
      <c r="F338" s="75"/>
      <c r="G338" s="75"/>
      <c r="H338" s="75"/>
      <c r="I338" s="75"/>
      <c r="J338" s="75"/>
      <c r="K338" s="75"/>
      <c r="L338" s="75"/>
      <c r="M338" s="75"/>
      <c r="N338" s="197">
        <v>0.04</v>
      </c>
      <c r="O338" s="197">
        <v>0.03</v>
      </c>
      <c r="P338" s="197">
        <v>2.5000000000000001E-2</v>
      </c>
      <c r="Q338" s="200">
        <v>5</v>
      </c>
      <c r="R338" s="450">
        <f t="shared" si="6"/>
        <v>0.2</v>
      </c>
      <c r="S338" s="227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  <c r="AQ338" s="144"/>
      <c r="AR338" s="144"/>
      <c r="AS338" s="144"/>
      <c r="AT338" s="144"/>
      <c r="AU338" s="144"/>
      <c r="AV338" s="144"/>
      <c r="AW338" s="144"/>
      <c r="AX338" s="144"/>
      <c r="AY338" s="144"/>
      <c r="AZ338" s="144"/>
      <c r="BA338" s="144"/>
      <c r="BB338" s="144"/>
      <c r="BC338" s="144"/>
      <c r="BD338" s="144"/>
      <c r="BE338" s="144"/>
      <c r="BF338" s="144"/>
      <c r="BG338" s="144"/>
      <c r="BH338" s="144"/>
      <c r="BI338" s="144"/>
      <c r="BJ338" s="144"/>
      <c r="BK338" s="144"/>
      <c r="BL338" s="144"/>
      <c r="BM338" s="144"/>
      <c r="BN338" s="144"/>
      <c r="BO338" s="144"/>
      <c r="BP338" s="144"/>
      <c r="BQ338" s="144"/>
      <c r="BR338" s="144"/>
      <c r="BS338" s="144"/>
      <c r="BT338" s="144"/>
      <c r="BU338" s="144"/>
      <c r="BV338" s="144"/>
      <c r="BW338" s="144"/>
      <c r="BX338" s="144"/>
      <c r="BY338" s="144"/>
      <c r="BZ338" s="144"/>
      <c r="CA338" s="144"/>
      <c r="CB338" s="144"/>
      <c r="CC338" s="144"/>
      <c r="CD338" s="144"/>
      <c r="CE338" s="144"/>
      <c r="CF338" s="144"/>
      <c r="CG338" s="144"/>
      <c r="CH338" s="144"/>
      <c r="CI338" s="144"/>
      <c r="CJ338" s="144"/>
      <c r="CK338" s="144"/>
      <c r="CL338" s="144"/>
      <c r="CM338" s="144"/>
      <c r="CN338" s="144"/>
      <c r="CO338" s="144"/>
      <c r="CP338" s="144"/>
      <c r="CQ338" s="144"/>
      <c r="CR338" s="144"/>
      <c r="CS338" s="144"/>
      <c r="CT338" s="144"/>
      <c r="CU338" s="144"/>
      <c r="CV338" s="144"/>
      <c r="CW338" s="144"/>
      <c r="CX338" s="144"/>
      <c r="CY338" s="144"/>
      <c r="CZ338" s="144"/>
      <c r="DA338" s="144"/>
      <c r="DB338" s="144"/>
      <c r="DC338" s="144"/>
      <c r="DD338" s="144"/>
      <c r="DE338" s="144"/>
      <c r="DF338" s="144"/>
      <c r="DG338" s="144"/>
      <c r="DH338" s="144"/>
      <c r="DI338" s="144"/>
      <c r="DJ338" s="144"/>
      <c r="DK338" s="144"/>
      <c r="DL338" s="144"/>
      <c r="DM338" s="144"/>
      <c r="DN338" s="144"/>
      <c r="DO338" s="144"/>
      <c r="DP338" s="144"/>
      <c r="DQ338" s="144"/>
      <c r="DR338" s="144"/>
      <c r="DS338" s="144"/>
      <c r="DT338" s="144"/>
      <c r="DU338" s="144"/>
      <c r="DV338" s="144"/>
      <c r="DW338" s="144"/>
      <c r="DX338" s="144"/>
      <c r="DY338" s="144"/>
      <c r="DZ338" s="144"/>
      <c r="EA338" s="144"/>
      <c r="EB338" s="144"/>
      <c r="EC338" s="144"/>
      <c r="ED338" s="144"/>
      <c r="EE338" s="144"/>
      <c r="EF338" s="144"/>
      <c r="EG338" s="144"/>
      <c r="EH338" s="144"/>
      <c r="EI338" s="144"/>
      <c r="EJ338" s="144"/>
      <c r="EK338" s="144"/>
      <c r="EL338" s="144"/>
      <c r="EM338" s="144"/>
      <c r="EN338" s="144"/>
      <c r="EO338" s="144"/>
      <c r="EP338" s="144"/>
      <c r="EQ338" s="144"/>
      <c r="ER338" s="144"/>
      <c r="ES338" s="144"/>
      <c r="ET338" s="144"/>
      <c r="EU338" s="144"/>
      <c r="EV338" s="144"/>
      <c r="EW338" s="144"/>
      <c r="EX338" s="144"/>
      <c r="EY338" s="144"/>
      <c r="EZ338" s="144"/>
      <c r="FA338" s="144"/>
      <c r="FB338" s="144"/>
      <c r="FC338" s="144"/>
      <c r="FD338" s="144"/>
      <c r="FE338" s="144"/>
      <c r="FF338" s="144"/>
      <c r="FG338" s="144"/>
      <c r="FH338" s="144"/>
      <c r="FI338" s="144"/>
      <c r="FJ338" s="144"/>
      <c r="FK338" s="144"/>
      <c r="FL338" s="144"/>
      <c r="FM338" s="144"/>
      <c r="FN338" s="144"/>
      <c r="FO338" s="144"/>
      <c r="FP338" s="144"/>
      <c r="FQ338" s="144"/>
      <c r="FR338" s="144"/>
      <c r="FS338" s="144"/>
      <c r="FT338" s="144"/>
      <c r="FU338" s="144"/>
      <c r="FV338" s="144"/>
      <c r="FW338" s="144"/>
      <c r="FX338" s="144"/>
      <c r="FY338" s="144"/>
      <c r="FZ338" s="144"/>
      <c r="GA338" s="144"/>
      <c r="GB338" s="144"/>
      <c r="GC338" s="144"/>
      <c r="GD338" s="144"/>
      <c r="GE338" s="144"/>
      <c r="GF338" s="144"/>
      <c r="GG338" s="144"/>
      <c r="GH338" s="144"/>
      <c r="GI338" s="144"/>
      <c r="GJ338" s="144"/>
      <c r="GK338" s="144"/>
      <c r="GL338" s="144"/>
      <c r="GM338" s="144"/>
      <c r="GN338" s="144"/>
      <c r="GO338" s="144"/>
      <c r="GP338" s="144"/>
      <c r="GQ338" s="144"/>
      <c r="GR338" s="144"/>
      <c r="GS338" s="144"/>
      <c r="GT338" s="144"/>
      <c r="GU338" s="144"/>
      <c r="GV338" s="144"/>
      <c r="GW338" s="144"/>
      <c r="GX338" s="144"/>
      <c r="GY338" s="144"/>
      <c r="GZ338" s="144"/>
      <c r="HA338" s="144"/>
      <c r="HB338" s="144"/>
      <c r="HC338" s="144"/>
      <c r="HD338" s="144"/>
      <c r="HE338" s="144"/>
      <c r="HF338" s="144"/>
      <c r="HG338" s="144"/>
      <c r="HH338" s="144"/>
      <c r="HI338" s="144"/>
      <c r="HJ338" s="144"/>
      <c r="HK338" s="144"/>
      <c r="HL338" s="144"/>
      <c r="HM338" s="144"/>
      <c r="HN338" s="144"/>
      <c r="HO338" s="144"/>
      <c r="HP338" s="144"/>
      <c r="HQ338" s="144"/>
      <c r="HR338" s="144"/>
      <c r="HS338" s="144"/>
      <c r="HT338" s="144"/>
      <c r="HU338" s="144"/>
      <c r="HV338" s="144"/>
      <c r="HW338" s="144"/>
      <c r="HX338" s="144"/>
      <c r="HY338" s="144"/>
      <c r="HZ338" s="144"/>
      <c r="IA338" s="144"/>
      <c r="IB338" s="144"/>
      <c r="IC338" s="144"/>
      <c r="ID338" s="144"/>
      <c r="IE338" s="144"/>
      <c r="IF338" s="144"/>
      <c r="IG338" s="144"/>
      <c r="IH338" s="144"/>
      <c r="II338" s="144"/>
      <c r="IJ338" s="144"/>
      <c r="IK338" s="144"/>
      <c r="IL338" s="144"/>
      <c r="IM338" s="144"/>
      <c r="IN338" s="144"/>
      <c r="IO338" s="144"/>
      <c r="IP338" s="144"/>
      <c r="IQ338" s="144"/>
      <c r="IR338" s="144"/>
      <c r="IS338" s="144"/>
      <c r="IT338" s="144"/>
      <c r="IU338" s="144"/>
      <c r="IV338" s="144"/>
    </row>
    <row r="339" spans="1:256">
      <c r="A339" s="75">
        <v>105</v>
      </c>
      <c r="B339" s="216" t="s">
        <v>1156</v>
      </c>
      <c r="C339" s="65" t="s">
        <v>1309</v>
      </c>
      <c r="D339" s="157" t="s">
        <v>1242</v>
      </c>
      <c r="E339" s="57">
        <v>1</v>
      </c>
      <c r="F339" s="75"/>
      <c r="G339" s="75"/>
      <c r="H339" s="75"/>
      <c r="I339" s="75"/>
      <c r="J339" s="75"/>
      <c r="K339" s="75"/>
      <c r="L339" s="75"/>
      <c r="M339" s="75"/>
      <c r="N339" s="197">
        <v>0.04</v>
      </c>
      <c r="O339" s="197">
        <v>0.03</v>
      </c>
      <c r="P339" s="197">
        <v>2.5000000000000001E-2</v>
      </c>
      <c r="Q339" s="200">
        <v>5</v>
      </c>
      <c r="R339" s="450">
        <f t="shared" si="6"/>
        <v>0.2</v>
      </c>
      <c r="S339" s="227"/>
      <c r="T339" s="144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  <c r="AJ339" s="144"/>
      <c r="AK339" s="144"/>
      <c r="AL339" s="144"/>
      <c r="AM339" s="144"/>
      <c r="AN339" s="144"/>
      <c r="AO339" s="144"/>
      <c r="AP339" s="144"/>
      <c r="AQ339" s="144"/>
      <c r="AR339" s="144"/>
      <c r="AS339" s="144"/>
      <c r="AT339" s="144"/>
      <c r="AU339" s="144"/>
      <c r="AV339" s="144"/>
      <c r="AW339" s="144"/>
      <c r="AX339" s="144"/>
      <c r="AY339" s="144"/>
      <c r="AZ339" s="144"/>
      <c r="BA339" s="144"/>
      <c r="BB339" s="144"/>
      <c r="BC339" s="144"/>
      <c r="BD339" s="144"/>
      <c r="BE339" s="144"/>
      <c r="BF339" s="144"/>
      <c r="BG339" s="144"/>
      <c r="BH339" s="144"/>
      <c r="BI339" s="144"/>
      <c r="BJ339" s="144"/>
      <c r="BK339" s="144"/>
      <c r="BL339" s="144"/>
      <c r="BM339" s="144"/>
      <c r="BN339" s="144"/>
      <c r="BO339" s="144"/>
      <c r="BP339" s="144"/>
      <c r="BQ339" s="144"/>
      <c r="BR339" s="144"/>
      <c r="BS339" s="144"/>
      <c r="BT339" s="144"/>
      <c r="BU339" s="144"/>
      <c r="BV339" s="144"/>
      <c r="BW339" s="144"/>
      <c r="BX339" s="144"/>
      <c r="BY339" s="144"/>
      <c r="BZ339" s="144"/>
      <c r="CA339" s="144"/>
      <c r="CB339" s="144"/>
      <c r="CC339" s="144"/>
      <c r="CD339" s="144"/>
      <c r="CE339" s="144"/>
      <c r="CF339" s="144"/>
      <c r="CG339" s="144"/>
      <c r="CH339" s="144"/>
      <c r="CI339" s="144"/>
      <c r="CJ339" s="144"/>
      <c r="CK339" s="144"/>
      <c r="CL339" s="144"/>
      <c r="CM339" s="144"/>
      <c r="CN339" s="144"/>
      <c r="CO339" s="144"/>
      <c r="CP339" s="144"/>
      <c r="CQ339" s="144"/>
      <c r="CR339" s="144"/>
      <c r="CS339" s="144"/>
      <c r="CT339" s="144"/>
      <c r="CU339" s="144"/>
      <c r="CV339" s="144"/>
      <c r="CW339" s="144"/>
      <c r="CX339" s="144"/>
      <c r="CY339" s="144"/>
      <c r="CZ339" s="144"/>
      <c r="DA339" s="144"/>
      <c r="DB339" s="144"/>
      <c r="DC339" s="144"/>
      <c r="DD339" s="144"/>
      <c r="DE339" s="144"/>
      <c r="DF339" s="144"/>
      <c r="DG339" s="144"/>
      <c r="DH339" s="144"/>
      <c r="DI339" s="144"/>
      <c r="DJ339" s="144"/>
      <c r="DK339" s="144"/>
      <c r="DL339" s="144"/>
      <c r="DM339" s="144"/>
      <c r="DN339" s="144"/>
      <c r="DO339" s="144"/>
      <c r="DP339" s="144"/>
      <c r="DQ339" s="144"/>
      <c r="DR339" s="144"/>
      <c r="DS339" s="144"/>
      <c r="DT339" s="144"/>
      <c r="DU339" s="144"/>
      <c r="DV339" s="144"/>
      <c r="DW339" s="144"/>
      <c r="DX339" s="144"/>
      <c r="DY339" s="144"/>
      <c r="DZ339" s="144"/>
      <c r="EA339" s="144"/>
      <c r="EB339" s="144"/>
      <c r="EC339" s="144"/>
      <c r="ED339" s="144"/>
      <c r="EE339" s="144"/>
      <c r="EF339" s="144"/>
      <c r="EG339" s="144"/>
      <c r="EH339" s="144"/>
      <c r="EI339" s="144"/>
      <c r="EJ339" s="144"/>
      <c r="EK339" s="144"/>
      <c r="EL339" s="144"/>
      <c r="EM339" s="144"/>
      <c r="EN339" s="144"/>
      <c r="EO339" s="144"/>
      <c r="EP339" s="144"/>
      <c r="EQ339" s="144"/>
      <c r="ER339" s="144"/>
      <c r="ES339" s="144"/>
      <c r="ET339" s="144"/>
      <c r="EU339" s="144"/>
      <c r="EV339" s="144"/>
      <c r="EW339" s="144"/>
      <c r="EX339" s="144"/>
      <c r="EY339" s="144"/>
      <c r="EZ339" s="144"/>
      <c r="FA339" s="144"/>
      <c r="FB339" s="144"/>
      <c r="FC339" s="144"/>
      <c r="FD339" s="144"/>
      <c r="FE339" s="144"/>
      <c r="FF339" s="144"/>
      <c r="FG339" s="144"/>
      <c r="FH339" s="144"/>
      <c r="FI339" s="144"/>
      <c r="FJ339" s="144"/>
      <c r="FK339" s="144"/>
      <c r="FL339" s="144"/>
      <c r="FM339" s="144"/>
      <c r="FN339" s="144"/>
      <c r="FO339" s="144"/>
      <c r="FP339" s="144"/>
      <c r="FQ339" s="144"/>
      <c r="FR339" s="144"/>
      <c r="FS339" s="144"/>
      <c r="FT339" s="144"/>
      <c r="FU339" s="144"/>
      <c r="FV339" s="144"/>
      <c r="FW339" s="144"/>
      <c r="FX339" s="144"/>
      <c r="FY339" s="144"/>
      <c r="FZ339" s="144"/>
      <c r="GA339" s="144"/>
      <c r="GB339" s="144"/>
      <c r="GC339" s="144"/>
      <c r="GD339" s="144"/>
      <c r="GE339" s="144"/>
      <c r="GF339" s="144"/>
      <c r="GG339" s="144"/>
      <c r="GH339" s="144"/>
      <c r="GI339" s="144"/>
      <c r="GJ339" s="144"/>
      <c r="GK339" s="144"/>
      <c r="GL339" s="144"/>
      <c r="GM339" s="144"/>
      <c r="GN339" s="144"/>
      <c r="GO339" s="144"/>
      <c r="GP339" s="144"/>
      <c r="GQ339" s="144"/>
      <c r="GR339" s="144"/>
      <c r="GS339" s="144"/>
      <c r="GT339" s="144"/>
      <c r="GU339" s="144"/>
      <c r="GV339" s="144"/>
      <c r="GW339" s="144"/>
      <c r="GX339" s="144"/>
      <c r="GY339" s="144"/>
      <c r="GZ339" s="144"/>
      <c r="HA339" s="144"/>
      <c r="HB339" s="144"/>
      <c r="HC339" s="144"/>
      <c r="HD339" s="144"/>
      <c r="HE339" s="144"/>
      <c r="HF339" s="144"/>
      <c r="HG339" s="144"/>
      <c r="HH339" s="144"/>
      <c r="HI339" s="144"/>
      <c r="HJ339" s="144"/>
      <c r="HK339" s="144"/>
      <c r="HL339" s="144"/>
      <c r="HM339" s="144"/>
      <c r="HN339" s="144"/>
      <c r="HO339" s="144"/>
      <c r="HP339" s="144"/>
      <c r="HQ339" s="144"/>
      <c r="HR339" s="144"/>
      <c r="HS339" s="144"/>
      <c r="HT339" s="144"/>
      <c r="HU339" s="144"/>
      <c r="HV339" s="144"/>
      <c r="HW339" s="144"/>
      <c r="HX339" s="144"/>
      <c r="HY339" s="144"/>
      <c r="HZ339" s="144"/>
      <c r="IA339" s="144"/>
      <c r="IB339" s="144"/>
      <c r="IC339" s="144"/>
      <c r="ID339" s="144"/>
      <c r="IE339" s="144"/>
      <c r="IF339" s="144"/>
      <c r="IG339" s="144"/>
      <c r="IH339" s="144"/>
      <c r="II339" s="144"/>
      <c r="IJ339" s="144"/>
      <c r="IK339" s="144"/>
      <c r="IL339" s="144"/>
      <c r="IM339" s="144"/>
      <c r="IN339" s="144"/>
      <c r="IO339" s="144"/>
      <c r="IP339" s="144"/>
      <c r="IQ339" s="144"/>
      <c r="IR339" s="144"/>
      <c r="IS339" s="144"/>
      <c r="IT339" s="144"/>
      <c r="IU339" s="144"/>
      <c r="IV339" s="144"/>
    </row>
    <row r="340" spans="1:256">
      <c r="A340" s="75">
        <v>106</v>
      </c>
      <c r="B340" s="216" t="s">
        <v>1331</v>
      </c>
      <c r="C340" s="65" t="s">
        <v>1309</v>
      </c>
      <c r="D340" s="157" t="s">
        <v>1242</v>
      </c>
      <c r="E340" s="57">
        <v>1</v>
      </c>
      <c r="F340" s="75"/>
      <c r="G340" s="75"/>
      <c r="H340" s="75"/>
      <c r="I340" s="75"/>
      <c r="J340" s="75"/>
      <c r="K340" s="75"/>
      <c r="L340" s="75"/>
      <c r="M340" s="75"/>
      <c r="N340" s="197">
        <v>0.04</v>
      </c>
      <c r="O340" s="197">
        <v>0.03</v>
      </c>
      <c r="P340" s="197">
        <v>2.5000000000000001E-2</v>
      </c>
      <c r="Q340" s="200">
        <v>5</v>
      </c>
      <c r="R340" s="450">
        <f t="shared" si="6"/>
        <v>0.2</v>
      </c>
      <c r="S340" s="227"/>
      <c r="T340" s="144"/>
      <c r="U340" s="144"/>
      <c r="V340" s="144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  <c r="AJ340" s="144"/>
      <c r="AK340" s="144"/>
      <c r="AL340" s="144"/>
      <c r="AM340" s="144"/>
      <c r="AN340" s="144"/>
      <c r="AO340" s="144"/>
      <c r="AP340" s="144"/>
      <c r="AQ340" s="144"/>
      <c r="AR340" s="144"/>
      <c r="AS340" s="144"/>
      <c r="AT340" s="144"/>
      <c r="AU340" s="144"/>
      <c r="AV340" s="144"/>
      <c r="AW340" s="144"/>
      <c r="AX340" s="144"/>
      <c r="AY340" s="144"/>
      <c r="AZ340" s="144"/>
      <c r="BA340" s="144"/>
      <c r="BB340" s="144"/>
      <c r="BC340" s="144"/>
      <c r="BD340" s="144"/>
      <c r="BE340" s="144"/>
      <c r="BF340" s="144"/>
      <c r="BG340" s="144"/>
      <c r="BH340" s="144"/>
      <c r="BI340" s="144"/>
      <c r="BJ340" s="144"/>
      <c r="BK340" s="144"/>
      <c r="BL340" s="144"/>
      <c r="BM340" s="144"/>
      <c r="BN340" s="144"/>
      <c r="BO340" s="144"/>
      <c r="BP340" s="144"/>
      <c r="BQ340" s="144"/>
      <c r="BR340" s="144"/>
      <c r="BS340" s="144"/>
      <c r="BT340" s="144"/>
      <c r="BU340" s="144"/>
      <c r="BV340" s="144"/>
      <c r="BW340" s="144"/>
      <c r="BX340" s="144"/>
      <c r="BY340" s="144"/>
      <c r="BZ340" s="144"/>
      <c r="CA340" s="144"/>
      <c r="CB340" s="144"/>
      <c r="CC340" s="144"/>
      <c r="CD340" s="144"/>
      <c r="CE340" s="144"/>
      <c r="CF340" s="144"/>
      <c r="CG340" s="144"/>
      <c r="CH340" s="144"/>
      <c r="CI340" s="144"/>
      <c r="CJ340" s="144"/>
      <c r="CK340" s="144"/>
      <c r="CL340" s="144"/>
      <c r="CM340" s="144"/>
      <c r="CN340" s="144"/>
      <c r="CO340" s="144"/>
      <c r="CP340" s="144"/>
      <c r="CQ340" s="144"/>
      <c r="CR340" s="144"/>
      <c r="CS340" s="144"/>
      <c r="CT340" s="144"/>
      <c r="CU340" s="144"/>
      <c r="CV340" s="144"/>
      <c r="CW340" s="144"/>
      <c r="CX340" s="144"/>
      <c r="CY340" s="144"/>
      <c r="CZ340" s="144"/>
      <c r="DA340" s="144"/>
      <c r="DB340" s="144"/>
      <c r="DC340" s="144"/>
      <c r="DD340" s="144"/>
      <c r="DE340" s="144"/>
      <c r="DF340" s="144"/>
      <c r="DG340" s="144"/>
      <c r="DH340" s="144"/>
      <c r="DI340" s="144"/>
      <c r="DJ340" s="144"/>
      <c r="DK340" s="144"/>
      <c r="DL340" s="144"/>
      <c r="DM340" s="144"/>
      <c r="DN340" s="144"/>
      <c r="DO340" s="144"/>
      <c r="DP340" s="144"/>
      <c r="DQ340" s="144"/>
      <c r="DR340" s="144"/>
      <c r="DS340" s="144"/>
      <c r="DT340" s="144"/>
      <c r="DU340" s="144"/>
      <c r="DV340" s="144"/>
      <c r="DW340" s="144"/>
      <c r="DX340" s="144"/>
      <c r="DY340" s="144"/>
      <c r="DZ340" s="144"/>
      <c r="EA340" s="144"/>
      <c r="EB340" s="144"/>
      <c r="EC340" s="144"/>
      <c r="ED340" s="144"/>
      <c r="EE340" s="144"/>
      <c r="EF340" s="144"/>
      <c r="EG340" s="144"/>
      <c r="EH340" s="144"/>
      <c r="EI340" s="144"/>
      <c r="EJ340" s="144"/>
      <c r="EK340" s="144"/>
      <c r="EL340" s="144"/>
      <c r="EM340" s="144"/>
      <c r="EN340" s="144"/>
      <c r="EO340" s="144"/>
      <c r="EP340" s="144"/>
      <c r="EQ340" s="144"/>
      <c r="ER340" s="144"/>
      <c r="ES340" s="144"/>
      <c r="ET340" s="144"/>
      <c r="EU340" s="144"/>
      <c r="EV340" s="144"/>
      <c r="EW340" s="144"/>
      <c r="EX340" s="144"/>
      <c r="EY340" s="144"/>
      <c r="EZ340" s="144"/>
      <c r="FA340" s="144"/>
      <c r="FB340" s="144"/>
      <c r="FC340" s="144"/>
      <c r="FD340" s="144"/>
      <c r="FE340" s="144"/>
      <c r="FF340" s="144"/>
      <c r="FG340" s="144"/>
      <c r="FH340" s="144"/>
      <c r="FI340" s="144"/>
      <c r="FJ340" s="144"/>
      <c r="FK340" s="144"/>
      <c r="FL340" s="144"/>
      <c r="FM340" s="144"/>
      <c r="FN340" s="144"/>
      <c r="FO340" s="144"/>
      <c r="FP340" s="144"/>
      <c r="FQ340" s="144"/>
      <c r="FR340" s="144"/>
      <c r="FS340" s="144"/>
      <c r="FT340" s="144"/>
      <c r="FU340" s="144"/>
      <c r="FV340" s="144"/>
      <c r="FW340" s="144"/>
      <c r="FX340" s="144"/>
      <c r="FY340" s="144"/>
      <c r="FZ340" s="144"/>
      <c r="GA340" s="144"/>
      <c r="GB340" s="144"/>
      <c r="GC340" s="144"/>
      <c r="GD340" s="144"/>
      <c r="GE340" s="144"/>
      <c r="GF340" s="144"/>
      <c r="GG340" s="144"/>
      <c r="GH340" s="144"/>
      <c r="GI340" s="144"/>
      <c r="GJ340" s="144"/>
      <c r="GK340" s="144"/>
      <c r="GL340" s="144"/>
      <c r="GM340" s="144"/>
      <c r="GN340" s="144"/>
      <c r="GO340" s="144"/>
      <c r="GP340" s="144"/>
      <c r="GQ340" s="144"/>
      <c r="GR340" s="144"/>
      <c r="GS340" s="144"/>
      <c r="GT340" s="144"/>
      <c r="GU340" s="144"/>
      <c r="GV340" s="144"/>
      <c r="GW340" s="144"/>
      <c r="GX340" s="144"/>
      <c r="GY340" s="144"/>
      <c r="GZ340" s="144"/>
      <c r="HA340" s="144"/>
      <c r="HB340" s="144"/>
      <c r="HC340" s="144"/>
      <c r="HD340" s="144"/>
      <c r="HE340" s="144"/>
      <c r="HF340" s="144"/>
      <c r="HG340" s="144"/>
      <c r="HH340" s="144"/>
      <c r="HI340" s="144"/>
      <c r="HJ340" s="144"/>
      <c r="HK340" s="144"/>
      <c r="HL340" s="144"/>
      <c r="HM340" s="144"/>
      <c r="HN340" s="144"/>
      <c r="HO340" s="144"/>
      <c r="HP340" s="144"/>
      <c r="HQ340" s="144"/>
      <c r="HR340" s="144"/>
      <c r="HS340" s="144"/>
      <c r="HT340" s="144"/>
      <c r="HU340" s="144"/>
      <c r="HV340" s="144"/>
      <c r="HW340" s="144"/>
      <c r="HX340" s="144"/>
      <c r="HY340" s="144"/>
      <c r="HZ340" s="144"/>
      <c r="IA340" s="144"/>
      <c r="IB340" s="144"/>
      <c r="IC340" s="144"/>
      <c r="ID340" s="144"/>
      <c r="IE340" s="144"/>
      <c r="IF340" s="144"/>
      <c r="IG340" s="144"/>
      <c r="IH340" s="144"/>
      <c r="II340" s="144"/>
      <c r="IJ340" s="144"/>
      <c r="IK340" s="144"/>
      <c r="IL340" s="144"/>
      <c r="IM340" s="144"/>
      <c r="IN340" s="144"/>
      <c r="IO340" s="144"/>
      <c r="IP340" s="144"/>
      <c r="IQ340" s="144"/>
      <c r="IR340" s="144"/>
      <c r="IS340" s="144"/>
      <c r="IT340" s="144"/>
      <c r="IU340" s="144"/>
      <c r="IV340" s="144"/>
    </row>
    <row r="341" spans="1:256">
      <c r="A341" s="75">
        <v>107</v>
      </c>
      <c r="B341" s="216" t="s">
        <v>1332</v>
      </c>
      <c r="C341" s="65" t="s">
        <v>1309</v>
      </c>
      <c r="D341" s="157" t="s">
        <v>1242</v>
      </c>
      <c r="E341" s="57">
        <v>1</v>
      </c>
      <c r="F341" s="75"/>
      <c r="G341" s="75"/>
      <c r="H341" s="75"/>
      <c r="I341" s="75"/>
      <c r="J341" s="75"/>
      <c r="K341" s="75"/>
      <c r="L341" s="75"/>
      <c r="M341" s="75"/>
      <c r="N341" s="197">
        <v>0.04</v>
      </c>
      <c r="O341" s="197">
        <v>0.03</v>
      </c>
      <c r="P341" s="197">
        <v>2.5000000000000001E-2</v>
      </c>
      <c r="Q341" s="200">
        <v>5</v>
      </c>
      <c r="R341" s="450">
        <f t="shared" si="6"/>
        <v>0.2</v>
      </c>
      <c r="S341" s="227"/>
      <c r="T341" s="144"/>
      <c r="U341" s="144"/>
      <c r="V341" s="144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  <c r="AJ341" s="144"/>
      <c r="AK341" s="144"/>
      <c r="AL341" s="144"/>
      <c r="AM341" s="144"/>
      <c r="AN341" s="144"/>
      <c r="AO341" s="144"/>
      <c r="AP341" s="144"/>
      <c r="AQ341" s="144"/>
      <c r="AR341" s="144"/>
      <c r="AS341" s="144"/>
      <c r="AT341" s="144"/>
      <c r="AU341" s="144"/>
      <c r="AV341" s="144"/>
      <c r="AW341" s="144"/>
      <c r="AX341" s="144"/>
      <c r="AY341" s="144"/>
      <c r="AZ341" s="144"/>
      <c r="BA341" s="144"/>
      <c r="BB341" s="144"/>
      <c r="BC341" s="144"/>
      <c r="BD341" s="144"/>
      <c r="BE341" s="144"/>
      <c r="BF341" s="144"/>
      <c r="BG341" s="144"/>
      <c r="BH341" s="144"/>
      <c r="BI341" s="144"/>
      <c r="BJ341" s="144"/>
      <c r="BK341" s="144"/>
      <c r="BL341" s="144"/>
      <c r="BM341" s="144"/>
      <c r="BN341" s="144"/>
      <c r="BO341" s="144"/>
      <c r="BP341" s="144"/>
      <c r="BQ341" s="144"/>
      <c r="BR341" s="144"/>
      <c r="BS341" s="144"/>
      <c r="BT341" s="144"/>
      <c r="BU341" s="144"/>
      <c r="BV341" s="144"/>
      <c r="BW341" s="144"/>
      <c r="BX341" s="144"/>
      <c r="BY341" s="144"/>
      <c r="BZ341" s="144"/>
      <c r="CA341" s="144"/>
      <c r="CB341" s="144"/>
      <c r="CC341" s="144"/>
      <c r="CD341" s="144"/>
      <c r="CE341" s="144"/>
      <c r="CF341" s="144"/>
      <c r="CG341" s="144"/>
      <c r="CH341" s="144"/>
      <c r="CI341" s="144"/>
      <c r="CJ341" s="144"/>
      <c r="CK341" s="144"/>
      <c r="CL341" s="144"/>
      <c r="CM341" s="144"/>
      <c r="CN341" s="144"/>
      <c r="CO341" s="144"/>
      <c r="CP341" s="144"/>
      <c r="CQ341" s="144"/>
      <c r="CR341" s="144"/>
      <c r="CS341" s="144"/>
      <c r="CT341" s="144"/>
      <c r="CU341" s="144"/>
      <c r="CV341" s="144"/>
      <c r="CW341" s="144"/>
      <c r="CX341" s="144"/>
      <c r="CY341" s="144"/>
      <c r="CZ341" s="144"/>
      <c r="DA341" s="144"/>
      <c r="DB341" s="144"/>
      <c r="DC341" s="144"/>
      <c r="DD341" s="144"/>
      <c r="DE341" s="144"/>
      <c r="DF341" s="144"/>
      <c r="DG341" s="144"/>
      <c r="DH341" s="144"/>
      <c r="DI341" s="144"/>
      <c r="DJ341" s="144"/>
      <c r="DK341" s="144"/>
      <c r="DL341" s="144"/>
      <c r="DM341" s="144"/>
      <c r="DN341" s="144"/>
      <c r="DO341" s="144"/>
      <c r="DP341" s="144"/>
      <c r="DQ341" s="144"/>
      <c r="DR341" s="144"/>
      <c r="DS341" s="144"/>
      <c r="DT341" s="144"/>
      <c r="DU341" s="144"/>
      <c r="DV341" s="144"/>
      <c r="DW341" s="144"/>
      <c r="DX341" s="144"/>
      <c r="DY341" s="144"/>
      <c r="DZ341" s="144"/>
      <c r="EA341" s="144"/>
      <c r="EB341" s="144"/>
      <c r="EC341" s="144"/>
      <c r="ED341" s="144"/>
      <c r="EE341" s="144"/>
      <c r="EF341" s="144"/>
      <c r="EG341" s="144"/>
      <c r="EH341" s="144"/>
      <c r="EI341" s="144"/>
      <c r="EJ341" s="144"/>
      <c r="EK341" s="144"/>
      <c r="EL341" s="144"/>
      <c r="EM341" s="144"/>
      <c r="EN341" s="144"/>
      <c r="EO341" s="144"/>
      <c r="EP341" s="144"/>
      <c r="EQ341" s="144"/>
      <c r="ER341" s="144"/>
      <c r="ES341" s="144"/>
      <c r="ET341" s="144"/>
      <c r="EU341" s="144"/>
      <c r="EV341" s="144"/>
      <c r="EW341" s="144"/>
      <c r="EX341" s="144"/>
      <c r="EY341" s="144"/>
      <c r="EZ341" s="144"/>
      <c r="FA341" s="144"/>
      <c r="FB341" s="144"/>
      <c r="FC341" s="144"/>
      <c r="FD341" s="144"/>
      <c r="FE341" s="144"/>
      <c r="FF341" s="144"/>
      <c r="FG341" s="144"/>
      <c r="FH341" s="144"/>
      <c r="FI341" s="144"/>
      <c r="FJ341" s="144"/>
      <c r="FK341" s="144"/>
      <c r="FL341" s="144"/>
      <c r="FM341" s="144"/>
      <c r="FN341" s="144"/>
      <c r="FO341" s="144"/>
      <c r="FP341" s="144"/>
      <c r="FQ341" s="144"/>
      <c r="FR341" s="144"/>
      <c r="FS341" s="144"/>
      <c r="FT341" s="144"/>
      <c r="FU341" s="144"/>
      <c r="FV341" s="144"/>
      <c r="FW341" s="144"/>
      <c r="FX341" s="144"/>
      <c r="FY341" s="144"/>
      <c r="FZ341" s="144"/>
      <c r="GA341" s="144"/>
      <c r="GB341" s="144"/>
      <c r="GC341" s="144"/>
      <c r="GD341" s="144"/>
      <c r="GE341" s="144"/>
      <c r="GF341" s="144"/>
      <c r="GG341" s="144"/>
      <c r="GH341" s="144"/>
      <c r="GI341" s="144"/>
      <c r="GJ341" s="144"/>
      <c r="GK341" s="144"/>
      <c r="GL341" s="144"/>
      <c r="GM341" s="144"/>
      <c r="GN341" s="144"/>
      <c r="GO341" s="144"/>
      <c r="GP341" s="144"/>
      <c r="GQ341" s="144"/>
      <c r="GR341" s="144"/>
      <c r="GS341" s="144"/>
      <c r="GT341" s="144"/>
      <c r="GU341" s="144"/>
      <c r="GV341" s="144"/>
      <c r="GW341" s="144"/>
      <c r="GX341" s="144"/>
      <c r="GY341" s="144"/>
      <c r="GZ341" s="144"/>
      <c r="HA341" s="144"/>
      <c r="HB341" s="144"/>
      <c r="HC341" s="144"/>
      <c r="HD341" s="144"/>
      <c r="HE341" s="144"/>
      <c r="HF341" s="144"/>
      <c r="HG341" s="144"/>
      <c r="HH341" s="144"/>
      <c r="HI341" s="144"/>
      <c r="HJ341" s="144"/>
      <c r="HK341" s="144"/>
      <c r="HL341" s="144"/>
      <c r="HM341" s="144"/>
      <c r="HN341" s="144"/>
      <c r="HO341" s="144"/>
      <c r="HP341" s="144"/>
      <c r="HQ341" s="144"/>
      <c r="HR341" s="144"/>
      <c r="HS341" s="144"/>
      <c r="HT341" s="144"/>
      <c r="HU341" s="144"/>
      <c r="HV341" s="144"/>
      <c r="HW341" s="144"/>
      <c r="HX341" s="144"/>
      <c r="HY341" s="144"/>
      <c r="HZ341" s="144"/>
      <c r="IA341" s="144"/>
      <c r="IB341" s="144"/>
      <c r="IC341" s="144"/>
      <c r="ID341" s="144"/>
      <c r="IE341" s="144"/>
      <c r="IF341" s="144"/>
      <c r="IG341" s="144"/>
      <c r="IH341" s="144"/>
      <c r="II341" s="144"/>
      <c r="IJ341" s="144"/>
      <c r="IK341" s="144"/>
      <c r="IL341" s="144"/>
      <c r="IM341" s="144"/>
      <c r="IN341" s="144"/>
      <c r="IO341" s="144"/>
      <c r="IP341" s="144"/>
      <c r="IQ341" s="144"/>
      <c r="IR341" s="144"/>
      <c r="IS341" s="144"/>
      <c r="IT341" s="144"/>
      <c r="IU341" s="144"/>
      <c r="IV341" s="144"/>
    </row>
    <row r="342" spans="1:256">
      <c r="A342" s="75">
        <v>108</v>
      </c>
      <c r="B342" s="216" t="s">
        <v>1333</v>
      </c>
      <c r="C342" s="65" t="s">
        <v>1309</v>
      </c>
      <c r="D342" s="157" t="s">
        <v>1242</v>
      </c>
      <c r="E342" s="57">
        <v>1</v>
      </c>
      <c r="F342" s="75"/>
      <c r="G342" s="75"/>
      <c r="H342" s="75"/>
      <c r="I342" s="75"/>
      <c r="J342" s="75"/>
      <c r="K342" s="75"/>
      <c r="L342" s="75"/>
      <c r="M342" s="75"/>
      <c r="N342" s="197">
        <v>0.04</v>
      </c>
      <c r="O342" s="197">
        <v>0.03</v>
      </c>
      <c r="P342" s="197">
        <v>2.5000000000000001E-2</v>
      </c>
      <c r="Q342" s="200">
        <v>5</v>
      </c>
      <c r="R342" s="450">
        <f t="shared" si="6"/>
        <v>0.2</v>
      </c>
      <c r="S342" s="227"/>
      <c r="T342" s="144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  <c r="AJ342" s="144"/>
      <c r="AK342" s="144"/>
      <c r="AL342" s="144"/>
      <c r="AM342" s="144"/>
      <c r="AN342" s="144"/>
      <c r="AO342" s="144"/>
      <c r="AP342" s="144"/>
      <c r="AQ342" s="144"/>
      <c r="AR342" s="144"/>
      <c r="AS342" s="144"/>
      <c r="AT342" s="144"/>
      <c r="AU342" s="144"/>
      <c r="AV342" s="144"/>
      <c r="AW342" s="144"/>
      <c r="AX342" s="144"/>
      <c r="AY342" s="144"/>
      <c r="AZ342" s="144"/>
      <c r="BA342" s="144"/>
      <c r="BB342" s="144"/>
      <c r="BC342" s="144"/>
      <c r="BD342" s="144"/>
      <c r="BE342" s="144"/>
      <c r="BF342" s="144"/>
      <c r="BG342" s="144"/>
      <c r="BH342" s="144"/>
      <c r="BI342" s="144"/>
      <c r="BJ342" s="144"/>
      <c r="BK342" s="144"/>
      <c r="BL342" s="144"/>
      <c r="BM342" s="144"/>
      <c r="BN342" s="144"/>
      <c r="BO342" s="144"/>
      <c r="BP342" s="144"/>
      <c r="BQ342" s="144"/>
      <c r="BR342" s="144"/>
      <c r="BS342" s="144"/>
      <c r="BT342" s="144"/>
      <c r="BU342" s="144"/>
      <c r="BV342" s="144"/>
      <c r="BW342" s="144"/>
      <c r="BX342" s="144"/>
      <c r="BY342" s="144"/>
      <c r="BZ342" s="144"/>
      <c r="CA342" s="144"/>
      <c r="CB342" s="144"/>
      <c r="CC342" s="144"/>
      <c r="CD342" s="144"/>
      <c r="CE342" s="144"/>
      <c r="CF342" s="144"/>
      <c r="CG342" s="144"/>
      <c r="CH342" s="144"/>
      <c r="CI342" s="144"/>
      <c r="CJ342" s="144"/>
      <c r="CK342" s="144"/>
      <c r="CL342" s="144"/>
      <c r="CM342" s="144"/>
      <c r="CN342" s="144"/>
      <c r="CO342" s="144"/>
      <c r="CP342" s="144"/>
      <c r="CQ342" s="144"/>
      <c r="CR342" s="144"/>
      <c r="CS342" s="144"/>
      <c r="CT342" s="144"/>
      <c r="CU342" s="144"/>
      <c r="CV342" s="144"/>
      <c r="CW342" s="144"/>
      <c r="CX342" s="144"/>
      <c r="CY342" s="144"/>
      <c r="CZ342" s="144"/>
      <c r="DA342" s="144"/>
      <c r="DB342" s="144"/>
      <c r="DC342" s="144"/>
      <c r="DD342" s="144"/>
      <c r="DE342" s="144"/>
      <c r="DF342" s="144"/>
      <c r="DG342" s="144"/>
      <c r="DH342" s="144"/>
      <c r="DI342" s="144"/>
      <c r="DJ342" s="144"/>
      <c r="DK342" s="144"/>
      <c r="DL342" s="144"/>
      <c r="DM342" s="144"/>
      <c r="DN342" s="144"/>
      <c r="DO342" s="144"/>
      <c r="DP342" s="144"/>
      <c r="DQ342" s="144"/>
      <c r="DR342" s="144"/>
      <c r="DS342" s="144"/>
      <c r="DT342" s="144"/>
      <c r="DU342" s="144"/>
      <c r="DV342" s="144"/>
      <c r="DW342" s="144"/>
      <c r="DX342" s="144"/>
      <c r="DY342" s="144"/>
      <c r="DZ342" s="144"/>
      <c r="EA342" s="144"/>
      <c r="EB342" s="144"/>
      <c r="EC342" s="144"/>
      <c r="ED342" s="144"/>
      <c r="EE342" s="144"/>
      <c r="EF342" s="144"/>
      <c r="EG342" s="144"/>
      <c r="EH342" s="144"/>
      <c r="EI342" s="144"/>
      <c r="EJ342" s="144"/>
      <c r="EK342" s="144"/>
      <c r="EL342" s="144"/>
      <c r="EM342" s="144"/>
      <c r="EN342" s="144"/>
      <c r="EO342" s="144"/>
      <c r="EP342" s="144"/>
      <c r="EQ342" s="144"/>
      <c r="ER342" s="144"/>
      <c r="ES342" s="144"/>
      <c r="ET342" s="144"/>
      <c r="EU342" s="144"/>
      <c r="EV342" s="144"/>
      <c r="EW342" s="144"/>
      <c r="EX342" s="144"/>
      <c r="EY342" s="144"/>
      <c r="EZ342" s="144"/>
      <c r="FA342" s="144"/>
      <c r="FB342" s="144"/>
      <c r="FC342" s="144"/>
      <c r="FD342" s="144"/>
      <c r="FE342" s="144"/>
      <c r="FF342" s="144"/>
      <c r="FG342" s="144"/>
      <c r="FH342" s="144"/>
      <c r="FI342" s="144"/>
      <c r="FJ342" s="144"/>
      <c r="FK342" s="144"/>
      <c r="FL342" s="144"/>
      <c r="FM342" s="144"/>
      <c r="FN342" s="144"/>
      <c r="FO342" s="144"/>
      <c r="FP342" s="144"/>
      <c r="FQ342" s="144"/>
      <c r="FR342" s="144"/>
      <c r="FS342" s="144"/>
      <c r="FT342" s="144"/>
      <c r="FU342" s="144"/>
      <c r="FV342" s="144"/>
      <c r="FW342" s="144"/>
      <c r="FX342" s="144"/>
      <c r="FY342" s="144"/>
      <c r="FZ342" s="144"/>
      <c r="GA342" s="144"/>
      <c r="GB342" s="144"/>
      <c r="GC342" s="144"/>
      <c r="GD342" s="144"/>
      <c r="GE342" s="144"/>
      <c r="GF342" s="144"/>
      <c r="GG342" s="144"/>
      <c r="GH342" s="144"/>
      <c r="GI342" s="144"/>
      <c r="GJ342" s="144"/>
      <c r="GK342" s="144"/>
      <c r="GL342" s="144"/>
      <c r="GM342" s="144"/>
      <c r="GN342" s="144"/>
      <c r="GO342" s="144"/>
      <c r="GP342" s="144"/>
      <c r="GQ342" s="144"/>
      <c r="GR342" s="144"/>
      <c r="GS342" s="144"/>
      <c r="GT342" s="144"/>
      <c r="GU342" s="144"/>
      <c r="GV342" s="144"/>
      <c r="GW342" s="144"/>
      <c r="GX342" s="144"/>
      <c r="GY342" s="144"/>
      <c r="GZ342" s="144"/>
      <c r="HA342" s="144"/>
      <c r="HB342" s="144"/>
      <c r="HC342" s="144"/>
      <c r="HD342" s="144"/>
      <c r="HE342" s="144"/>
      <c r="HF342" s="144"/>
      <c r="HG342" s="144"/>
      <c r="HH342" s="144"/>
      <c r="HI342" s="144"/>
      <c r="HJ342" s="144"/>
      <c r="HK342" s="144"/>
      <c r="HL342" s="144"/>
      <c r="HM342" s="144"/>
      <c r="HN342" s="144"/>
      <c r="HO342" s="144"/>
      <c r="HP342" s="144"/>
      <c r="HQ342" s="144"/>
      <c r="HR342" s="144"/>
      <c r="HS342" s="144"/>
      <c r="HT342" s="144"/>
      <c r="HU342" s="144"/>
      <c r="HV342" s="144"/>
      <c r="HW342" s="144"/>
      <c r="HX342" s="144"/>
      <c r="HY342" s="144"/>
      <c r="HZ342" s="144"/>
      <c r="IA342" s="144"/>
      <c r="IB342" s="144"/>
      <c r="IC342" s="144"/>
      <c r="ID342" s="144"/>
      <c r="IE342" s="144"/>
      <c r="IF342" s="144"/>
      <c r="IG342" s="144"/>
      <c r="IH342" s="144"/>
      <c r="II342" s="144"/>
      <c r="IJ342" s="144"/>
      <c r="IK342" s="144"/>
      <c r="IL342" s="144"/>
      <c r="IM342" s="144"/>
      <c r="IN342" s="144"/>
      <c r="IO342" s="144"/>
      <c r="IP342" s="144"/>
      <c r="IQ342" s="144"/>
      <c r="IR342" s="144"/>
      <c r="IS342" s="144"/>
      <c r="IT342" s="144"/>
      <c r="IU342" s="144"/>
      <c r="IV342" s="144"/>
    </row>
    <row r="343" spans="1:256">
      <c r="A343" s="75">
        <v>109</v>
      </c>
      <c r="B343" s="216" t="s">
        <v>1334</v>
      </c>
      <c r="C343" s="65" t="s">
        <v>1309</v>
      </c>
      <c r="D343" s="157" t="s">
        <v>1242</v>
      </c>
      <c r="E343" s="57">
        <v>1</v>
      </c>
      <c r="F343" s="75"/>
      <c r="G343" s="75"/>
      <c r="H343" s="75"/>
      <c r="I343" s="75"/>
      <c r="J343" s="75"/>
      <c r="K343" s="75"/>
      <c r="L343" s="75"/>
      <c r="M343" s="75"/>
      <c r="N343" s="197">
        <v>0.04</v>
      </c>
      <c r="O343" s="197">
        <v>0.03</v>
      </c>
      <c r="P343" s="197">
        <v>2.5000000000000001E-2</v>
      </c>
      <c r="Q343" s="200">
        <v>5</v>
      </c>
      <c r="R343" s="450">
        <f t="shared" si="6"/>
        <v>0.2</v>
      </c>
      <c r="S343" s="227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  <c r="AU343" s="144"/>
      <c r="AV343" s="144"/>
      <c r="AW343" s="144"/>
      <c r="AX343" s="144"/>
      <c r="AY343" s="144"/>
      <c r="AZ343" s="144"/>
      <c r="BA343" s="144"/>
      <c r="BB343" s="144"/>
      <c r="BC343" s="144"/>
      <c r="BD343" s="144"/>
      <c r="BE343" s="144"/>
      <c r="BF343" s="144"/>
      <c r="BG343" s="144"/>
      <c r="BH343" s="144"/>
      <c r="BI343" s="144"/>
      <c r="BJ343" s="144"/>
      <c r="BK343" s="144"/>
      <c r="BL343" s="144"/>
      <c r="BM343" s="144"/>
      <c r="BN343" s="144"/>
      <c r="BO343" s="144"/>
      <c r="BP343" s="144"/>
      <c r="BQ343" s="144"/>
      <c r="BR343" s="144"/>
      <c r="BS343" s="144"/>
      <c r="BT343" s="144"/>
      <c r="BU343" s="144"/>
      <c r="BV343" s="144"/>
      <c r="BW343" s="144"/>
      <c r="BX343" s="144"/>
      <c r="BY343" s="144"/>
      <c r="BZ343" s="144"/>
      <c r="CA343" s="144"/>
      <c r="CB343" s="144"/>
      <c r="CC343" s="144"/>
      <c r="CD343" s="144"/>
      <c r="CE343" s="144"/>
      <c r="CF343" s="144"/>
      <c r="CG343" s="144"/>
      <c r="CH343" s="144"/>
      <c r="CI343" s="144"/>
      <c r="CJ343" s="144"/>
      <c r="CK343" s="144"/>
      <c r="CL343" s="144"/>
      <c r="CM343" s="144"/>
      <c r="CN343" s="144"/>
      <c r="CO343" s="144"/>
      <c r="CP343" s="144"/>
      <c r="CQ343" s="144"/>
      <c r="CR343" s="144"/>
      <c r="CS343" s="144"/>
      <c r="CT343" s="144"/>
      <c r="CU343" s="144"/>
      <c r="CV343" s="144"/>
      <c r="CW343" s="144"/>
      <c r="CX343" s="144"/>
      <c r="CY343" s="144"/>
      <c r="CZ343" s="144"/>
      <c r="DA343" s="144"/>
      <c r="DB343" s="144"/>
      <c r="DC343" s="144"/>
      <c r="DD343" s="144"/>
      <c r="DE343" s="144"/>
      <c r="DF343" s="144"/>
      <c r="DG343" s="144"/>
      <c r="DH343" s="144"/>
      <c r="DI343" s="144"/>
      <c r="DJ343" s="144"/>
      <c r="DK343" s="144"/>
      <c r="DL343" s="144"/>
      <c r="DM343" s="144"/>
      <c r="DN343" s="144"/>
      <c r="DO343" s="144"/>
      <c r="DP343" s="144"/>
      <c r="DQ343" s="144"/>
      <c r="DR343" s="144"/>
      <c r="DS343" s="144"/>
      <c r="DT343" s="144"/>
      <c r="DU343" s="144"/>
      <c r="DV343" s="144"/>
      <c r="DW343" s="144"/>
      <c r="DX343" s="144"/>
      <c r="DY343" s="144"/>
      <c r="DZ343" s="144"/>
      <c r="EA343" s="144"/>
      <c r="EB343" s="144"/>
      <c r="EC343" s="144"/>
      <c r="ED343" s="144"/>
      <c r="EE343" s="144"/>
      <c r="EF343" s="144"/>
      <c r="EG343" s="144"/>
      <c r="EH343" s="144"/>
      <c r="EI343" s="144"/>
      <c r="EJ343" s="144"/>
      <c r="EK343" s="144"/>
      <c r="EL343" s="144"/>
      <c r="EM343" s="144"/>
      <c r="EN343" s="144"/>
      <c r="EO343" s="144"/>
      <c r="EP343" s="144"/>
      <c r="EQ343" s="144"/>
      <c r="ER343" s="144"/>
      <c r="ES343" s="144"/>
      <c r="ET343" s="144"/>
      <c r="EU343" s="144"/>
      <c r="EV343" s="144"/>
      <c r="EW343" s="144"/>
      <c r="EX343" s="144"/>
      <c r="EY343" s="144"/>
      <c r="EZ343" s="144"/>
      <c r="FA343" s="144"/>
      <c r="FB343" s="144"/>
      <c r="FC343" s="144"/>
      <c r="FD343" s="144"/>
      <c r="FE343" s="144"/>
      <c r="FF343" s="144"/>
      <c r="FG343" s="144"/>
      <c r="FH343" s="144"/>
      <c r="FI343" s="144"/>
      <c r="FJ343" s="144"/>
      <c r="FK343" s="144"/>
      <c r="FL343" s="144"/>
      <c r="FM343" s="144"/>
      <c r="FN343" s="144"/>
      <c r="FO343" s="144"/>
      <c r="FP343" s="144"/>
      <c r="FQ343" s="144"/>
      <c r="FR343" s="144"/>
      <c r="FS343" s="144"/>
      <c r="FT343" s="144"/>
      <c r="FU343" s="144"/>
      <c r="FV343" s="144"/>
      <c r="FW343" s="144"/>
      <c r="FX343" s="144"/>
      <c r="FY343" s="144"/>
      <c r="FZ343" s="144"/>
      <c r="GA343" s="144"/>
      <c r="GB343" s="144"/>
      <c r="GC343" s="144"/>
      <c r="GD343" s="144"/>
      <c r="GE343" s="144"/>
      <c r="GF343" s="144"/>
      <c r="GG343" s="144"/>
      <c r="GH343" s="144"/>
      <c r="GI343" s="144"/>
      <c r="GJ343" s="144"/>
      <c r="GK343" s="144"/>
      <c r="GL343" s="144"/>
      <c r="GM343" s="144"/>
      <c r="GN343" s="144"/>
      <c r="GO343" s="144"/>
      <c r="GP343" s="144"/>
      <c r="GQ343" s="144"/>
      <c r="GR343" s="144"/>
      <c r="GS343" s="144"/>
      <c r="GT343" s="144"/>
      <c r="GU343" s="144"/>
      <c r="GV343" s="144"/>
      <c r="GW343" s="144"/>
      <c r="GX343" s="144"/>
      <c r="GY343" s="144"/>
      <c r="GZ343" s="144"/>
      <c r="HA343" s="144"/>
      <c r="HB343" s="144"/>
      <c r="HC343" s="144"/>
      <c r="HD343" s="144"/>
      <c r="HE343" s="144"/>
      <c r="HF343" s="144"/>
      <c r="HG343" s="144"/>
      <c r="HH343" s="144"/>
      <c r="HI343" s="144"/>
      <c r="HJ343" s="144"/>
      <c r="HK343" s="144"/>
      <c r="HL343" s="144"/>
      <c r="HM343" s="144"/>
      <c r="HN343" s="144"/>
      <c r="HO343" s="144"/>
      <c r="HP343" s="144"/>
      <c r="HQ343" s="144"/>
      <c r="HR343" s="144"/>
      <c r="HS343" s="144"/>
      <c r="HT343" s="144"/>
      <c r="HU343" s="144"/>
      <c r="HV343" s="144"/>
      <c r="HW343" s="144"/>
      <c r="HX343" s="144"/>
      <c r="HY343" s="144"/>
      <c r="HZ343" s="144"/>
      <c r="IA343" s="144"/>
      <c r="IB343" s="144"/>
      <c r="IC343" s="144"/>
      <c r="ID343" s="144"/>
      <c r="IE343" s="144"/>
      <c r="IF343" s="144"/>
      <c r="IG343" s="144"/>
      <c r="IH343" s="144"/>
      <c r="II343" s="144"/>
      <c r="IJ343" s="144"/>
      <c r="IK343" s="144"/>
      <c r="IL343" s="144"/>
      <c r="IM343" s="144"/>
      <c r="IN343" s="144"/>
      <c r="IO343" s="144"/>
      <c r="IP343" s="144"/>
      <c r="IQ343" s="144"/>
      <c r="IR343" s="144"/>
      <c r="IS343" s="144"/>
      <c r="IT343" s="144"/>
      <c r="IU343" s="144"/>
      <c r="IV343" s="144"/>
    </row>
    <row r="344" spans="1:256">
      <c r="A344" s="75">
        <v>110</v>
      </c>
      <c r="B344" s="216" t="s">
        <v>1335</v>
      </c>
      <c r="C344" s="65" t="s">
        <v>1309</v>
      </c>
      <c r="D344" s="157" t="s">
        <v>1242</v>
      </c>
      <c r="E344" s="57">
        <v>1</v>
      </c>
      <c r="F344" s="75"/>
      <c r="G344" s="75"/>
      <c r="H344" s="75"/>
      <c r="I344" s="75"/>
      <c r="J344" s="75"/>
      <c r="K344" s="75"/>
      <c r="L344" s="75"/>
      <c r="M344" s="75"/>
      <c r="N344" s="197">
        <v>0.04</v>
      </c>
      <c r="O344" s="197">
        <v>0.03</v>
      </c>
      <c r="P344" s="197">
        <v>2.5000000000000001E-2</v>
      </c>
      <c r="Q344" s="200">
        <v>5</v>
      </c>
      <c r="R344" s="450">
        <f t="shared" si="6"/>
        <v>0.2</v>
      </c>
      <c r="S344" s="227"/>
      <c r="T344" s="144"/>
      <c r="U344" s="144"/>
      <c r="V344" s="144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  <c r="AJ344" s="144"/>
      <c r="AK344" s="144"/>
      <c r="AL344" s="144"/>
      <c r="AM344" s="144"/>
      <c r="AN344" s="144"/>
      <c r="AO344" s="144"/>
      <c r="AP344" s="144"/>
      <c r="AQ344" s="144"/>
      <c r="AR344" s="144"/>
      <c r="AS344" s="144"/>
      <c r="AT344" s="144"/>
      <c r="AU344" s="144"/>
      <c r="AV344" s="144"/>
      <c r="AW344" s="144"/>
      <c r="AX344" s="144"/>
      <c r="AY344" s="144"/>
      <c r="AZ344" s="144"/>
      <c r="BA344" s="144"/>
      <c r="BB344" s="144"/>
      <c r="BC344" s="144"/>
      <c r="BD344" s="144"/>
      <c r="BE344" s="144"/>
      <c r="BF344" s="144"/>
      <c r="BG344" s="144"/>
      <c r="BH344" s="144"/>
      <c r="BI344" s="144"/>
      <c r="BJ344" s="144"/>
      <c r="BK344" s="144"/>
      <c r="BL344" s="144"/>
      <c r="BM344" s="144"/>
      <c r="BN344" s="144"/>
      <c r="BO344" s="144"/>
      <c r="BP344" s="144"/>
      <c r="BQ344" s="144"/>
      <c r="BR344" s="144"/>
      <c r="BS344" s="144"/>
      <c r="BT344" s="144"/>
      <c r="BU344" s="144"/>
      <c r="BV344" s="144"/>
      <c r="BW344" s="144"/>
      <c r="BX344" s="144"/>
      <c r="BY344" s="144"/>
      <c r="BZ344" s="144"/>
      <c r="CA344" s="144"/>
      <c r="CB344" s="144"/>
      <c r="CC344" s="144"/>
      <c r="CD344" s="144"/>
      <c r="CE344" s="144"/>
      <c r="CF344" s="144"/>
      <c r="CG344" s="144"/>
      <c r="CH344" s="144"/>
      <c r="CI344" s="144"/>
      <c r="CJ344" s="144"/>
      <c r="CK344" s="144"/>
      <c r="CL344" s="144"/>
      <c r="CM344" s="144"/>
      <c r="CN344" s="144"/>
      <c r="CO344" s="144"/>
      <c r="CP344" s="144"/>
      <c r="CQ344" s="144"/>
      <c r="CR344" s="144"/>
      <c r="CS344" s="144"/>
      <c r="CT344" s="144"/>
      <c r="CU344" s="144"/>
      <c r="CV344" s="144"/>
      <c r="CW344" s="144"/>
      <c r="CX344" s="144"/>
      <c r="CY344" s="144"/>
      <c r="CZ344" s="144"/>
      <c r="DA344" s="144"/>
      <c r="DB344" s="144"/>
      <c r="DC344" s="144"/>
      <c r="DD344" s="144"/>
      <c r="DE344" s="144"/>
      <c r="DF344" s="144"/>
      <c r="DG344" s="144"/>
      <c r="DH344" s="144"/>
      <c r="DI344" s="144"/>
      <c r="DJ344" s="144"/>
      <c r="DK344" s="144"/>
      <c r="DL344" s="144"/>
      <c r="DM344" s="144"/>
      <c r="DN344" s="144"/>
      <c r="DO344" s="144"/>
      <c r="DP344" s="144"/>
      <c r="DQ344" s="144"/>
      <c r="DR344" s="144"/>
      <c r="DS344" s="144"/>
      <c r="DT344" s="144"/>
      <c r="DU344" s="144"/>
      <c r="DV344" s="144"/>
      <c r="DW344" s="144"/>
      <c r="DX344" s="144"/>
      <c r="DY344" s="144"/>
      <c r="DZ344" s="144"/>
      <c r="EA344" s="144"/>
      <c r="EB344" s="144"/>
      <c r="EC344" s="144"/>
      <c r="ED344" s="144"/>
      <c r="EE344" s="144"/>
      <c r="EF344" s="144"/>
      <c r="EG344" s="144"/>
      <c r="EH344" s="144"/>
      <c r="EI344" s="144"/>
      <c r="EJ344" s="144"/>
      <c r="EK344" s="144"/>
      <c r="EL344" s="144"/>
      <c r="EM344" s="144"/>
      <c r="EN344" s="144"/>
      <c r="EO344" s="144"/>
      <c r="EP344" s="144"/>
      <c r="EQ344" s="144"/>
      <c r="ER344" s="144"/>
      <c r="ES344" s="144"/>
      <c r="ET344" s="144"/>
      <c r="EU344" s="144"/>
      <c r="EV344" s="144"/>
      <c r="EW344" s="144"/>
      <c r="EX344" s="144"/>
      <c r="EY344" s="144"/>
      <c r="EZ344" s="144"/>
      <c r="FA344" s="144"/>
      <c r="FB344" s="144"/>
      <c r="FC344" s="144"/>
      <c r="FD344" s="144"/>
      <c r="FE344" s="144"/>
      <c r="FF344" s="144"/>
      <c r="FG344" s="144"/>
      <c r="FH344" s="144"/>
      <c r="FI344" s="144"/>
      <c r="FJ344" s="144"/>
      <c r="FK344" s="144"/>
      <c r="FL344" s="144"/>
      <c r="FM344" s="144"/>
      <c r="FN344" s="144"/>
      <c r="FO344" s="144"/>
      <c r="FP344" s="144"/>
      <c r="FQ344" s="144"/>
      <c r="FR344" s="144"/>
      <c r="FS344" s="144"/>
      <c r="FT344" s="144"/>
      <c r="FU344" s="144"/>
      <c r="FV344" s="144"/>
      <c r="FW344" s="144"/>
      <c r="FX344" s="144"/>
      <c r="FY344" s="144"/>
      <c r="FZ344" s="144"/>
      <c r="GA344" s="144"/>
      <c r="GB344" s="144"/>
      <c r="GC344" s="144"/>
      <c r="GD344" s="144"/>
      <c r="GE344" s="144"/>
      <c r="GF344" s="144"/>
      <c r="GG344" s="144"/>
      <c r="GH344" s="144"/>
      <c r="GI344" s="144"/>
      <c r="GJ344" s="144"/>
      <c r="GK344" s="144"/>
      <c r="GL344" s="144"/>
      <c r="GM344" s="144"/>
      <c r="GN344" s="144"/>
      <c r="GO344" s="144"/>
      <c r="GP344" s="144"/>
      <c r="GQ344" s="144"/>
      <c r="GR344" s="144"/>
      <c r="GS344" s="144"/>
      <c r="GT344" s="144"/>
      <c r="GU344" s="144"/>
      <c r="GV344" s="144"/>
      <c r="GW344" s="144"/>
      <c r="GX344" s="144"/>
      <c r="GY344" s="144"/>
      <c r="GZ344" s="144"/>
      <c r="HA344" s="144"/>
      <c r="HB344" s="144"/>
      <c r="HC344" s="144"/>
      <c r="HD344" s="144"/>
      <c r="HE344" s="144"/>
      <c r="HF344" s="144"/>
      <c r="HG344" s="144"/>
      <c r="HH344" s="144"/>
      <c r="HI344" s="144"/>
      <c r="HJ344" s="144"/>
      <c r="HK344" s="144"/>
      <c r="HL344" s="144"/>
      <c r="HM344" s="144"/>
      <c r="HN344" s="144"/>
      <c r="HO344" s="144"/>
      <c r="HP344" s="144"/>
      <c r="HQ344" s="144"/>
      <c r="HR344" s="144"/>
      <c r="HS344" s="144"/>
      <c r="HT344" s="144"/>
      <c r="HU344" s="144"/>
      <c r="HV344" s="144"/>
      <c r="HW344" s="144"/>
      <c r="HX344" s="144"/>
      <c r="HY344" s="144"/>
      <c r="HZ344" s="144"/>
      <c r="IA344" s="144"/>
      <c r="IB344" s="144"/>
      <c r="IC344" s="144"/>
      <c r="ID344" s="144"/>
      <c r="IE344" s="144"/>
      <c r="IF344" s="144"/>
      <c r="IG344" s="144"/>
      <c r="IH344" s="144"/>
      <c r="II344" s="144"/>
      <c r="IJ344" s="144"/>
      <c r="IK344" s="144"/>
      <c r="IL344" s="144"/>
      <c r="IM344" s="144"/>
      <c r="IN344" s="144"/>
      <c r="IO344" s="144"/>
      <c r="IP344" s="144"/>
      <c r="IQ344" s="144"/>
      <c r="IR344" s="144"/>
      <c r="IS344" s="144"/>
      <c r="IT344" s="144"/>
      <c r="IU344" s="144"/>
      <c r="IV344" s="144"/>
    </row>
    <row r="345" spans="1:256">
      <c r="A345" s="75">
        <v>111</v>
      </c>
      <c r="B345" s="216" t="s">
        <v>1336</v>
      </c>
      <c r="C345" s="65" t="s">
        <v>1309</v>
      </c>
      <c r="D345" s="157" t="s">
        <v>1242</v>
      </c>
      <c r="E345" s="57">
        <v>1</v>
      </c>
      <c r="F345" s="75"/>
      <c r="G345" s="75"/>
      <c r="H345" s="75"/>
      <c r="I345" s="75"/>
      <c r="J345" s="75"/>
      <c r="K345" s="75"/>
      <c r="L345" s="75"/>
      <c r="M345" s="75"/>
      <c r="N345" s="197">
        <v>0.04</v>
      </c>
      <c r="O345" s="197">
        <v>0.03</v>
      </c>
      <c r="P345" s="197">
        <v>2.5000000000000001E-2</v>
      </c>
      <c r="Q345" s="200">
        <v>5</v>
      </c>
      <c r="R345" s="450">
        <f t="shared" si="6"/>
        <v>0.2</v>
      </c>
      <c r="S345" s="227"/>
      <c r="T345" s="144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  <c r="AQ345" s="144"/>
      <c r="AR345" s="144"/>
      <c r="AS345" s="144"/>
      <c r="AT345" s="144"/>
      <c r="AU345" s="144"/>
      <c r="AV345" s="144"/>
      <c r="AW345" s="144"/>
      <c r="AX345" s="144"/>
      <c r="AY345" s="144"/>
      <c r="AZ345" s="144"/>
      <c r="BA345" s="144"/>
      <c r="BB345" s="144"/>
      <c r="BC345" s="144"/>
      <c r="BD345" s="144"/>
      <c r="BE345" s="144"/>
      <c r="BF345" s="144"/>
      <c r="BG345" s="144"/>
      <c r="BH345" s="144"/>
      <c r="BI345" s="144"/>
      <c r="BJ345" s="144"/>
      <c r="BK345" s="144"/>
      <c r="BL345" s="144"/>
      <c r="BM345" s="144"/>
      <c r="BN345" s="144"/>
      <c r="BO345" s="144"/>
      <c r="BP345" s="144"/>
      <c r="BQ345" s="144"/>
      <c r="BR345" s="144"/>
      <c r="BS345" s="144"/>
      <c r="BT345" s="144"/>
      <c r="BU345" s="144"/>
      <c r="BV345" s="144"/>
      <c r="BW345" s="144"/>
      <c r="BX345" s="144"/>
      <c r="BY345" s="144"/>
      <c r="BZ345" s="144"/>
      <c r="CA345" s="144"/>
      <c r="CB345" s="144"/>
      <c r="CC345" s="144"/>
      <c r="CD345" s="144"/>
      <c r="CE345" s="144"/>
      <c r="CF345" s="144"/>
      <c r="CG345" s="144"/>
      <c r="CH345" s="144"/>
      <c r="CI345" s="144"/>
      <c r="CJ345" s="144"/>
      <c r="CK345" s="144"/>
      <c r="CL345" s="144"/>
      <c r="CM345" s="144"/>
      <c r="CN345" s="144"/>
      <c r="CO345" s="144"/>
      <c r="CP345" s="144"/>
      <c r="CQ345" s="144"/>
      <c r="CR345" s="144"/>
      <c r="CS345" s="144"/>
      <c r="CT345" s="144"/>
      <c r="CU345" s="144"/>
      <c r="CV345" s="144"/>
      <c r="CW345" s="144"/>
      <c r="CX345" s="144"/>
      <c r="CY345" s="144"/>
      <c r="CZ345" s="144"/>
      <c r="DA345" s="144"/>
      <c r="DB345" s="144"/>
      <c r="DC345" s="144"/>
      <c r="DD345" s="144"/>
      <c r="DE345" s="144"/>
      <c r="DF345" s="144"/>
      <c r="DG345" s="144"/>
      <c r="DH345" s="144"/>
      <c r="DI345" s="144"/>
      <c r="DJ345" s="144"/>
      <c r="DK345" s="144"/>
      <c r="DL345" s="144"/>
      <c r="DM345" s="144"/>
      <c r="DN345" s="144"/>
      <c r="DO345" s="144"/>
      <c r="DP345" s="144"/>
      <c r="DQ345" s="144"/>
      <c r="DR345" s="144"/>
      <c r="DS345" s="144"/>
      <c r="DT345" s="144"/>
      <c r="DU345" s="144"/>
      <c r="DV345" s="144"/>
      <c r="DW345" s="144"/>
      <c r="DX345" s="144"/>
      <c r="DY345" s="144"/>
      <c r="DZ345" s="144"/>
      <c r="EA345" s="144"/>
      <c r="EB345" s="144"/>
      <c r="EC345" s="144"/>
      <c r="ED345" s="144"/>
      <c r="EE345" s="144"/>
      <c r="EF345" s="144"/>
      <c r="EG345" s="144"/>
      <c r="EH345" s="144"/>
      <c r="EI345" s="144"/>
      <c r="EJ345" s="144"/>
      <c r="EK345" s="144"/>
      <c r="EL345" s="144"/>
      <c r="EM345" s="144"/>
      <c r="EN345" s="144"/>
      <c r="EO345" s="144"/>
      <c r="EP345" s="144"/>
      <c r="EQ345" s="144"/>
      <c r="ER345" s="144"/>
      <c r="ES345" s="144"/>
      <c r="ET345" s="144"/>
      <c r="EU345" s="144"/>
      <c r="EV345" s="144"/>
      <c r="EW345" s="144"/>
      <c r="EX345" s="144"/>
      <c r="EY345" s="144"/>
      <c r="EZ345" s="144"/>
      <c r="FA345" s="144"/>
      <c r="FB345" s="144"/>
      <c r="FC345" s="144"/>
      <c r="FD345" s="144"/>
      <c r="FE345" s="144"/>
      <c r="FF345" s="144"/>
      <c r="FG345" s="144"/>
      <c r="FH345" s="144"/>
      <c r="FI345" s="144"/>
      <c r="FJ345" s="144"/>
      <c r="FK345" s="144"/>
      <c r="FL345" s="144"/>
      <c r="FM345" s="144"/>
      <c r="FN345" s="144"/>
      <c r="FO345" s="144"/>
      <c r="FP345" s="144"/>
      <c r="FQ345" s="144"/>
      <c r="FR345" s="144"/>
      <c r="FS345" s="144"/>
      <c r="FT345" s="144"/>
      <c r="FU345" s="144"/>
      <c r="FV345" s="144"/>
      <c r="FW345" s="144"/>
      <c r="FX345" s="144"/>
      <c r="FY345" s="144"/>
      <c r="FZ345" s="144"/>
      <c r="GA345" s="144"/>
      <c r="GB345" s="144"/>
      <c r="GC345" s="144"/>
      <c r="GD345" s="144"/>
      <c r="GE345" s="144"/>
      <c r="GF345" s="144"/>
      <c r="GG345" s="144"/>
      <c r="GH345" s="144"/>
      <c r="GI345" s="144"/>
      <c r="GJ345" s="144"/>
      <c r="GK345" s="144"/>
      <c r="GL345" s="144"/>
      <c r="GM345" s="144"/>
      <c r="GN345" s="144"/>
      <c r="GO345" s="144"/>
      <c r="GP345" s="144"/>
      <c r="GQ345" s="144"/>
      <c r="GR345" s="144"/>
      <c r="GS345" s="144"/>
      <c r="GT345" s="144"/>
      <c r="GU345" s="144"/>
      <c r="GV345" s="144"/>
      <c r="GW345" s="144"/>
      <c r="GX345" s="144"/>
      <c r="GY345" s="144"/>
      <c r="GZ345" s="144"/>
      <c r="HA345" s="144"/>
      <c r="HB345" s="144"/>
      <c r="HC345" s="144"/>
      <c r="HD345" s="144"/>
      <c r="HE345" s="144"/>
      <c r="HF345" s="144"/>
      <c r="HG345" s="144"/>
      <c r="HH345" s="144"/>
      <c r="HI345" s="144"/>
      <c r="HJ345" s="144"/>
      <c r="HK345" s="144"/>
      <c r="HL345" s="144"/>
      <c r="HM345" s="144"/>
      <c r="HN345" s="144"/>
      <c r="HO345" s="144"/>
      <c r="HP345" s="144"/>
      <c r="HQ345" s="144"/>
      <c r="HR345" s="144"/>
      <c r="HS345" s="144"/>
      <c r="HT345" s="144"/>
      <c r="HU345" s="144"/>
      <c r="HV345" s="144"/>
      <c r="HW345" s="144"/>
      <c r="HX345" s="144"/>
      <c r="HY345" s="144"/>
      <c r="HZ345" s="144"/>
      <c r="IA345" s="144"/>
      <c r="IB345" s="144"/>
      <c r="IC345" s="144"/>
      <c r="ID345" s="144"/>
      <c r="IE345" s="144"/>
      <c r="IF345" s="144"/>
      <c r="IG345" s="144"/>
      <c r="IH345" s="144"/>
      <c r="II345" s="144"/>
      <c r="IJ345" s="144"/>
      <c r="IK345" s="144"/>
      <c r="IL345" s="144"/>
      <c r="IM345" s="144"/>
      <c r="IN345" s="144"/>
      <c r="IO345" s="144"/>
      <c r="IP345" s="144"/>
      <c r="IQ345" s="144"/>
      <c r="IR345" s="144"/>
      <c r="IS345" s="144"/>
      <c r="IT345" s="144"/>
      <c r="IU345" s="144"/>
      <c r="IV345" s="144"/>
    </row>
    <row r="346" spans="1:256">
      <c r="A346" s="75">
        <v>112</v>
      </c>
      <c r="B346" s="216" t="s">
        <v>1337</v>
      </c>
      <c r="C346" s="65" t="s">
        <v>1309</v>
      </c>
      <c r="D346" s="157" t="s">
        <v>1242</v>
      </c>
      <c r="E346" s="57">
        <v>1</v>
      </c>
      <c r="F346" s="75"/>
      <c r="G346" s="75"/>
      <c r="H346" s="75"/>
      <c r="I346" s="75"/>
      <c r="J346" s="75"/>
      <c r="K346" s="75"/>
      <c r="L346" s="75"/>
      <c r="M346" s="75"/>
      <c r="N346" s="197">
        <v>0.04</v>
      </c>
      <c r="O346" s="197">
        <v>0.03</v>
      </c>
      <c r="P346" s="197">
        <v>2.5000000000000001E-2</v>
      </c>
      <c r="Q346" s="200">
        <v>5</v>
      </c>
      <c r="R346" s="450">
        <f t="shared" si="6"/>
        <v>0.2</v>
      </c>
      <c r="S346" s="227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144"/>
      <c r="AU346" s="144"/>
      <c r="AV346" s="144"/>
      <c r="AW346" s="144"/>
      <c r="AX346" s="144"/>
      <c r="AY346" s="144"/>
      <c r="AZ346" s="144"/>
      <c r="BA346" s="144"/>
      <c r="BB346" s="144"/>
      <c r="BC346" s="144"/>
      <c r="BD346" s="144"/>
      <c r="BE346" s="144"/>
      <c r="BF346" s="144"/>
      <c r="BG346" s="144"/>
      <c r="BH346" s="144"/>
      <c r="BI346" s="144"/>
      <c r="BJ346" s="144"/>
      <c r="BK346" s="144"/>
      <c r="BL346" s="144"/>
      <c r="BM346" s="144"/>
      <c r="BN346" s="144"/>
      <c r="BO346" s="144"/>
      <c r="BP346" s="144"/>
      <c r="BQ346" s="144"/>
      <c r="BR346" s="144"/>
      <c r="BS346" s="144"/>
      <c r="BT346" s="144"/>
      <c r="BU346" s="144"/>
      <c r="BV346" s="144"/>
      <c r="BW346" s="144"/>
      <c r="BX346" s="144"/>
      <c r="BY346" s="144"/>
      <c r="BZ346" s="144"/>
      <c r="CA346" s="144"/>
      <c r="CB346" s="144"/>
      <c r="CC346" s="144"/>
      <c r="CD346" s="144"/>
      <c r="CE346" s="144"/>
      <c r="CF346" s="144"/>
      <c r="CG346" s="144"/>
      <c r="CH346" s="144"/>
      <c r="CI346" s="144"/>
      <c r="CJ346" s="144"/>
      <c r="CK346" s="144"/>
      <c r="CL346" s="144"/>
      <c r="CM346" s="144"/>
      <c r="CN346" s="144"/>
      <c r="CO346" s="144"/>
      <c r="CP346" s="144"/>
      <c r="CQ346" s="144"/>
      <c r="CR346" s="144"/>
      <c r="CS346" s="144"/>
      <c r="CT346" s="144"/>
      <c r="CU346" s="144"/>
      <c r="CV346" s="144"/>
      <c r="CW346" s="144"/>
      <c r="CX346" s="144"/>
      <c r="CY346" s="144"/>
      <c r="CZ346" s="144"/>
      <c r="DA346" s="144"/>
      <c r="DB346" s="144"/>
      <c r="DC346" s="144"/>
      <c r="DD346" s="144"/>
      <c r="DE346" s="144"/>
      <c r="DF346" s="144"/>
      <c r="DG346" s="144"/>
      <c r="DH346" s="144"/>
      <c r="DI346" s="144"/>
      <c r="DJ346" s="144"/>
      <c r="DK346" s="144"/>
      <c r="DL346" s="144"/>
      <c r="DM346" s="144"/>
      <c r="DN346" s="144"/>
      <c r="DO346" s="144"/>
      <c r="DP346" s="144"/>
      <c r="DQ346" s="144"/>
      <c r="DR346" s="144"/>
      <c r="DS346" s="144"/>
      <c r="DT346" s="144"/>
      <c r="DU346" s="144"/>
      <c r="DV346" s="144"/>
      <c r="DW346" s="144"/>
      <c r="DX346" s="144"/>
      <c r="DY346" s="144"/>
      <c r="DZ346" s="144"/>
      <c r="EA346" s="144"/>
      <c r="EB346" s="144"/>
      <c r="EC346" s="144"/>
      <c r="ED346" s="144"/>
      <c r="EE346" s="144"/>
      <c r="EF346" s="144"/>
      <c r="EG346" s="144"/>
      <c r="EH346" s="144"/>
      <c r="EI346" s="144"/>
      <c r="EJ346" s="144"/>
      <c r="EK346" s="144"/>
      <c r="EL346" s="144"/>
      <c r="EM346" s="144"/>
      <c r="EN346" s="144"/>
      <c r="EO346" s="144"/>
      <c r="EP346" s="144"/>
      <c r="EQ346" s="144"/>
      <c r="ER346" s="144"/>
      <c r="ES346" s="144"/>
      <c r="ET346" s="144"/>
      <c r="EU346" s="144"/>
      <c r="EV346" s="144"/>
      <c r="EW346" s="144"/>
      <c r="EX346" s="144"/>
      <c r="EY346" s="144"/>
      <c r="EZ346" s="144"/>
      <c r="FA346" s="144"/>
      <c r="FB346" s="144"/>
      <c r="FC346" s="144"/>
      <c r="FD346" s="144"/>
      <c r="FE346" s="144"/>
      <c r="FF346" s="144"/>
      <c r="FG346" s="144"/>
      <c r="FH346" s="144"/>
      <c r="FI346" s="144"/>
      <c r="FJ346" s="144"/>
      <c r="FK346" s="144"/>
      <c r="FL346" s="144"/>
      <c r="FM346" s="144"/>
      <c r="FN346" s="144"/>
      <c r="FO346" s="144"/>
      <c r="FP346" s="144"/>
      <c r="FQ346" s="144"/>
      <c r="FR346" s="144"/>
      <c r="FS346" s="144"/>
      <c r="FT346" s="144"/>
      <c r="FU346" s="144"/>
      <c r="FV346" s="144"/>
      <c r="FW346" s="144"/>
      <c r="FX346" s="144"/>
      <c r="FY346" s="144"/>
      <c r="FZ346" s="144"/>
      <c r="GA346" s="144"/>
      <c r="GB346" s="144"/>
      <c r="GC346" s="144"/>
      <c r="GD346" s="144"/>
      <c r="GE346" s="144"/>
      <c r="GF346" s="144"/>
      <c r="GG346" s="144"/>
      <c r="GH346" s="144"/>
      <c r="GI346" s="144"/>
      <c r="GJ346" s="144"/>
      <c r="GK346" s="144"/>
      <c r="GL346" s="144"/>
      <c r="GM346" s="144"/>
      <c r="GN346" s="144"/>
      <c r="GO346" s="144"/>
      <c r="GP346" s="144"/>
      <c r="GQ346" s="144"/>
      <c r="GR346" s="144"/>
      <c r="GS346" s="144"/>
      <c r="GT346" s="144"/>
      <c r="GU346" s="144"/>
      <c r="GV346" s="144"/>
      <c r="GW346" s="144"/>
      <c r="GX346" s="144"/>
      <c r="GY346" s="144"/>
      <c r="GZ346" s="144"/>
      <c r="HA346" s="144"/>
      <c r="HB346" s="144"/>
      <c r="HC346" s="144"/>
      <c r="HD346" s="144"/>
      <c r="HE346" s="144"/>
      <c r="HF346" s="144"/>
      <c r="HG346" s="144"/>
      <c r="HH346" s="144"/>
      <c r="HI346" s="144"/>
      <c r="HJ346" s="144"/>
      <c r="HK346" s="144"/>
      <c r="HL346" s="144"/>
      <c r="HM346" s="144"/>
      <c r="HN346" s="144"/>
      <c r="HO346" s="144"/>
      <c r="HP346" s="144"/>
      <c r="HQ346" s="144"/>
      <c r="HR346" s="144"/>
      <c r="HS346" s="144"/>
      <c r="HT346" s="144"/>
      <c r="HU346" s="144"/>
      <c r="HV346" s="144"/>
      <c r="HW346" s="144"/>
      <c r="HX346" s="144"/>
      <c r="HY346" s="144"/>
      <c r="HZ346" s="144"/>
      <c r="IA346" s="144"/>
      <c r="IB346" s="144"/>
      <c r="IC346" s="144"/>
      <c r="ID346" s="144"/>
      <c r="IE346" s="144"/>
      <c r="IF346" s="144"/>
      <c r="IG346" s="144"/>
      <c r="IH346" s="144"/>
      <c r="II346" s="144"/>
      <c r="IJ346" s="144"/>
      <c r="IK346" s="144"/>
      <c r="IL346" s="144"/>
      <c r="IM346" s="144"/>
      <c r="IN346" s="144"/>
      <c r="IO346" s="144"/>
      <c r="IP346" s="144"/>
      <c r="IQ346" s="144"/>
      <c r="IR346" s="144"/>
      <c r="IS346" s="144"/>
      <c r="IT346" s="144"/>
      <c r="IU346" s="144"/>
      <c r="IV346" s="144"/>
    </row>
    <row r="347" spans="1:256">
      <c r="A347" s="75">
        <v>113</v>
      </c>
      <c r="B347" s="216" t="s">
        <v>1338</v>
      </c>
      <c r="C347" s="65" t="s">
        <v>1309</v>
      </c>
      <c r="D347" s="157" t="s">
        <v>1242</v>
      </c>
      <c r="E347" s="57">
        <v>1</v>
      </c>
      <c r="F347" s="75"/>
      <c r="G347" s="75"/>
      <c r="H347" s="75"/>
      <c r="I347" s="75"/>
      <c r="J347" s="75"/>
      <c r="K347" s="75"/>
      <c r="L347" s="75"/>
      <c r="M347" s="75"/>
      <c r="N347" s="197">
        <v>0.04</v>
      </c>
      <c r="O347" s="197">
        <v>0.03</v>
      </c>
      <c r="P347" s="197">
        <v>2.5000000000000001E-2</v>
      </c>
      <c r="Q347" s="200">
        <v>5</v>
      </c>
      <c r="R347" s="450">
        <f t="shared" si="6"/>
        <v>0.2</v>
      </c>
      <c r="S347" s="227"/>
      <c r="T347" s="144"/>
      <c r="U347" s="144"/>
      <c r="V347" s="144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  <c r="AJ347" s="144"/>
      <c r="AK347" s="144"/>
      <c r="AL347" s="144"/>
      <c r="AM347" s="144"/>
      <c r="AN347" s="144"/>
      <c r="AO347" s="144"/>
      <c r="AP347" s="144"/>
      <c r="AQ347" s="144"/>
      <c r="AR347" s="144"/>
      <c r="AS347" s="144"/>
      <c r="AT347" s="144"/>
      <c r="AU347" s="144"/>
      <c r="AV347" s="144"/>
      <c r="AW347" s="144"/>
      <c r="AX347" s="144"/>
      <c r="AY347" s="144"/>
      <c r="AZ347" s="144"/>
      <c r="BA347" s="144"/>
      <c r="BB347" s="144"/>
      <c r="BC347" s="144"/>
      <c r="BD347" s="144"/>
      <c r="BE347" s="144"/>
      <c r="BF347" s="144"/>
      <c r="BG347" s="144"/>
      <c r="BH347" s="144"/>
      <c r="BI347" s="144"/>
      <c r="BJ347" s="144"/>
      <c r="BK347" s="144"/>
      <c r="BL347" s="144"/>
      <c r="BM347" s="144"/>
      <c r="BN347" s="144"/>
      <c r="BO347" s="144"/>
      <c r="BP347" s="144"/>
      <c r="BQ347" s="144"/>
      <c r="BR347" s="144"/>
      <c r="BS347" s="144"/>
      <c r="BT347" s="144"/>
      <c r="BU347" s="144"/>
      <c r="BV347" s="144"/>
      <c r="BW347" s="144"/>
      <c r="BX347" s="144"/>
      <c r="BY347" s="144"/>
      <c r="BZ347" s="144"/>
      <c r="CA347" s="144"/>
      <c r="CB347" s="144"/>
      <c r="CC347" s="144"/>
      <c r="CD347" s="144"/>
      <c r="CE347" s="144"/>
      <c r="CF347" s="144"/>
      <c r="CG347" s="144"/>
      <c r="CH347" s="144"/>
      <c r="CI347" s="144"/>
      <c r="CJ347" s="144"/>
      <c r="CK347" s="144"/>
      <c r="CL347" s="144"/>
      <c r="CM347" s="144"/>
      <c r="CN347" s="144"/>
      <c r="CO347" s="144"/>
      <c r="CP347" s="144"/>
      <c r="CQ347" s="144"/>
      <c r="CR347" s="144"/>
      <c r="CS347" s="144"/>
      <c r="CT347" s="144"/>
      <c r="CU347" s="144"/>
      <c r="CV347" s="144"/>
      <c r="CW347" s="144"/>
      <c r="CX347" s="144"/>
      <c r="CY347" s="144"/>
      <c r="CZ347" s="144"/>
      <c r="DA347" s="144"/>
      <c r="DB347" s="144"/>
      <c r="DC347" s="144"/>
      <c r="DD347" s="144"/>
      <c r="DE347" s="144"/>
      <c r="DF347" s="144"/>
      <c r="DG347" s="144"/>
      <c r="DH347" s="144"/>
      <c r="DI347" s="144"/>
      <c r="DJ347" s="144"/>
      <c r="DK347" s="144"/>
      <c r="DL347" s="144"/>
      <c r="DM347" s="144"/>
      <c r="DN347" s="144"/>
      <c r="DO347" s="144"/>
      <c r="DP347" s="144"/>
      <c r="DQ347" s="144"/>
      <c r="DR347" s="144"/>
      <c r="DS347" s="144"/>
      <c r="DT347" s="144"/>
      <c r="DU347" s="144"/>
      <c r="DV347" s="144"/>
      <c r="DW347" s="144"/>
      <c r="DX347" s="144"/>
      <c r="DY347" s="144"/>
      <c r="DZ347" s="144"/>
      <c r="EA347" s="144"/>
      <c r="EB347" s="144"/>
      <c r="EC347" s="144"/>
      <c r="ED347" s="144"/>
      <c r="EE347" s="144"/>
      <c r="EF347" s="144"/>
      <c r="EG347" s="144"/>
      <c r="EH347" s="144"/>
      <c r="EI347" s="144"/>
      <c r="EJ347" s="144"/>
      <c r="EK347" s="144"/>
      <c r="EL347" s="144"/>
      <c r="EM347" s="144"/>
      <c r="EN347" s="144"/>
      <c r="EO347" s="144"/>
      <c r="EP347" s="144"/>
      <c r="EQ347" s="144"/>
      <c r="ER347" s="144"/>
      <c r="ES347" s="144"/>
      <c r="ET347" s="144"/>
      <c r="EU347" s="144"/>
      <c r="EV347" s="144"/>
      <c r="EW347" s="144"/>
      <c r="EX347" s="144"/>
      <c r="EY347" s="144"/>
      <c r="EZ347" s="144"/>
      <c r="FA347" s="144"/>
      <c r="FB347" s="144"/>
      <c r="FC347" s="144"/>
      <c r="FD347" s="144"/>
      <c r="FE347" s="144"/>
      <c r="FF347" s="144"/>
      <c r="FG347" s="144"/>
      <c r="FH347" s="144"/>
      <c r="FI347" s="144"/>
      <c r="FJ347" s="144"/>
      <c r="FK347" s="144"/>
      <c r="FL347" s="144"/>
      <c r="FM347" s="144"/>
      <c r="FN347" s="144"/>
      <c r="FO347" s="144"/>
      <c r="FP347" s="144"/>
      <c r="FQ347" s="144"/>
      <c r="FR347" s="144"/>
      <c r="FS347" s="144"/>
      <c r="FT347" s="144"/>
      <c r="FU347" s="144"/>
      <c r="FV347" s="144"/>
      <c r="FW347" s="144"/>
      <c r="FX347" s="144"/>
      <c r="FY347" s="144"/>
      <c r="FZ347" s="144"/>
      <c r="GA347" s="144"/>
      <c r="GB347" s="144"/>
      <c r="GC347" s="144"/>
      <c r="GD347" s="144"/>
      <c r="GE347" s="144"/>
      <c r="GF347" s="144"/>
      <c r="GG347" s="144"/>
      <c r="GH347" s="144"/>
      <c r="GI347" s="144"/>
      <c r="GJ347" s="144"/>
      <c r="GK347" s="144"/>
      <c r="GL347" s="144"/>
      <c r="GM347" s="144"/>
      <c r="GN347" s="144"/>
      <c r="GO347" s="144"/>
      <c r="GP347" s="144"/>
      <c r="GQ347" s="144"/>
      <c r="GR347" s="144"/>
      <c r="GS347" s="144"/>
      <c r="GT347" s="144"/>
      <c r="GU347" s="144"/>
      <c r="GV347" s="144"/>
      <c r="GW347" s="144"/>
      <c r="GX347" s="144"/>
      <c r="GY347" s="144"/>
      <c r="GZ347" s="144"/>
      <c r="HA347" s="144"/>
      <c r="HB347" s="144"/>
      <c r="HC347" s="144"/>
      <c r="HD347" s="144"/>
      <c r="HE347" s="144"/>
      <c r="HF347" s="144"/>
      <c r="HG347" s="144"/>
      <c r="HH347" s="144"/>
      <c r="HI347" s="144"/>
      <c r="HJ347" s="144"/>
      <c r="HK347" s="144"/>
      <c r="HL347" s="144"/>
      <c r="HM347" s="144"/>
      <c r="HN347" s="144"/>
      <c r="HO347" s="144"/>
      <c r="HP347" s="144"/>
      <c r="HQ347" s="144"/>
      <c r="HR347" s="144"/>
      <c r="HS347" s="144"/>
      <c r="HT347" s="144"/>
      <c r="HU347" s="144"/>
      <c r="HV347" s="144"/>
      <c r="HW347" s="144"/>
      <c r="HX347" s="144"/>
      <c r="HY347" s="144"/>
      <c r="HZ347" s="144"/>
      <c r="IA347" s="144"/>
      <c r="IB347" s="144"/>
      <c r="IC347" s="144"/>
      <c r="ID347" s="144"/>
      <c r="IE347" s="144"/>
      <c r="IF347" s="144"/>
      <c r="IG347" s="144"/>
      <c r="IH347" s="144"/>
      <c r="II347" s="144"/>
      <c r="IJ347" s="144"/>
      <c r="IK347" s="144"/>
      <c r="IL347" s="144"/>
      <c r="IM347" s="144"/>
      <c r="IN347" s="144"/>
      <c r="IO347" s="144"/>
      <c r="IP347" s="144"/>
      <c r="IQ347" s="144"/>
      <c r="IR347" s="144"/>
      <c r="IS347" s="144"/>
      <c r="IT347" s="144"/>
      <c r="IU347" s="144"/>
      <c r="IV347" s="144"/>
    </row>
    <row r="348" spans="1:256">
      <c r="A348" s="75">
        <v>114</v>
      </c>
      <c r="B348" s="216" t="s">
        <v>1339</v>
      </c>
      <c r="C348" s="65" t="s">
        <v>1309</v>
      </c>
      <c r="D348" s="157" t="s">
        <v>1242</v>
      </c>
      <c r="E348" s="57">
        <v>1</v>
      </c>
      <c r="F348" s="75"/>
      <c r="G348" s="75"/>
      <c r="H348" s="75"/>
      <c r="I348" s="75"/>
      <c r="J348" s="75"/>
      <c r="K348" s="75"/>
      <c r="L348" s="75"/>
      <c r="M348" s="75"/>
      <c r="N348" s="197">
        <v>0.04</v>
      </c>
      <c r="O348" s="197">
        <v>0.03</v>
      </c>
      <c r="P348" s="197">
        <v>2.5000000000000001E-2</v>
      </c>
      <c r="Q348" s="200">
        <v>5</v>
      </c>
      <c r="R348" s="450">
        <f t="shared" si="6"/>
        <v>0.2</v>
      </c>
      <c r="S348" s="227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  <c r="AT348" s="144"/>
      <c r="AU348" s="144"/>
      <c r="AV348" s="144"/>
      <c r="AW348" s="144"/>
      <c r="AX348" s="144"/>
      <c r="AY348" s="144"/>
      <c r="AZ348" s="144"/>
      <c r="BA348" s="144"/>
      <c r="BB348" s="144"/>
      <c r="BC348" s="144"/>
      <c r="BD348" s="144"/>
      <c r="BE348" s="144"/>
      <c r="BF348" s="144"/>
      <c r="BG348" s="144"/>
      <c r="BH348" s="144"/>
      <c r="BI348" s="144"/>
      <c r="BJ348" s="144"/>
      <c r="BK348" s="144"/>
      <c r="BL348" s="144"/>
      <c r="BM348" s="144"/>
      <c r="BN348" s="144"/>
      <c r="BO348" s="144"/>
      <c r="BP348" s="144"/>
      <c r="BQ348" s="144"/>
      <c r="BR348" s="144"/>
      <c r="BS348" s="144"/>
      <c r="BT348" s="144"/>
      <c r="BU348" s="144"/>
      <c r="BV348" s="144"/>
      <c r="BW348" s="144"/>
      <c r="BX348" s="144"/>
      <c r="BY348" s="144"/>
      <c r="BZ348" s="144"/>
      <c r="CA348" s="144"/>
      <c r="CB348" s="144"/>
      <c r="CC348" s="144"/>
      <c r="CD348" s="144"/>
      <c r="CE348" s="144"/>
      <c r="CF348" s="144"/>
      <c r="CG348" s="144"/>
      <c r="CH348" s="144"/>
      <c r="CI348" s="144"/>
      <c r="CJ348" s="144"/>
      <c r="CK348" s="144"/>
      <c r="CL348" s="144"/>
      <c r="CM348" s="144"/>
      <c r="CN348" s="144"/>
      <c r="CO348" s="144"/>
      <c r="CP348" s="144"/>
      <c r="CQ348" s="144"/>
      <c r="CR348" s="144"/>
      <c r="CS348" s="144"/>
      <c r="CT348" s="144"/>
      <c r="CU348" s="144"/>
      <c r="CV348" s="144"/>
      <c r="CW348" s="144"/>
      <c r="CX348" s="144"/>
      <c r="CY348" s="144"/>
      <c r="CZ348" s="144"/>
      <c r="DA348" s="144"/>
      <c r="DB348" s="144"/>
      <c r="DC348" s="144"/>
      <c r="DD348" s="144"/>
      <c r="DE348" s="144"/>
      <c r="DF348" s="144"/>
      <c r="DG348" s="144"/>
      <c r="DH348" s="144"/>
      <c r="DI348" s="144"/>
      <c r="DJ348" s="144"/>
      <c r="DK348" s="144"/>
      <c r="DL348" s="144"/>
      <c r="DM348" s="144"/>
      <c r="DN348" s="144"/>
      <c r="DO348" s="144"/>
      <c r="DP348" s="144"/>
      <c r="DQ348" s="144"/>
      <c r="DR348" s="144"/>
      <c r="DS348" s="144"/>
      <c r="DT348" s="144"/>
      <c r="DU348" s="144"/>
      <c r="DV348" s="144"/>
      <c r="DW348" s="144"/>
      <c r="DX348" s="144"/>
      <c r="DY348" s="144"/>
      <c r="DZ348" s="144"/>
      <c r="EA348" s="144"/>
      <c r="EB348" s="144"/>
      <c r="EC348" s="144"/>
      <c r="ED348" s="144"/>
      <c r="EE348" s="144"/>
      <c r="EF348" s="144"/>
      <c r="EG348" s="144"/>
      <c r="EH348" s="144"/>
      <c r="EI348" s="144"/>
      <c r="EJ348" s="144"/>
      <c r="EK348" s="144"/>
      <c r="EL348" s="144"/>
      <c r="EM348" s="144"/>
      <c r="EN348" s="144"/>
      <c r="EO348" s="144"/>
      <c r="EP348" s="144"/>
      <c r="EQ348" s="144"/>
      <c r="ER348" s="144"/>
      <c r="ES348" s="144"/>
      <c r="ET348" s="144"/>
      <c r="EU348" s="144"/>
      <c r="EV348" s="144"/>
      <c r="EW348" s="144"/>
      <c r="EX348" s="144"/>
      <c r="EY348" s="144"/>
      <c r="EZ348" s="144"/>
      <c r="FA348" s="144"/>
      <c r="FB348" s="144"/>
      <c r="FC348" s="144"/>
      <c r="FD348" s="144"/>
      <c r="FE348" s="144"/>
      <c r="FF348" s="144"/>
      <c r="FG348" s="144"/>
      <c r="FH348" s="144"/>
      <c r="FI348" s="144"/>
      <c r="FJ348" s="144"/>
      <c r="FK348" s="144"/>
      <c r="FL348" s="144"/>
      <c r="FM348" s="144"/>
      <c r="FN348" s="144"/>
      <c r="FO348" s="144"/>
      <c r="FP348" s="144"/>
      <c r="FQ348" s="144"/>
      <c r="FR348" s="144"/>
      <c r="FS348" s="144"/>
      <c r="FT348" s="144"/>
      <c r="FU348" s="144"/>
      <c r="FV348" s="144"/>
      <c r="FW348" s="144"/>
      <c r="FX348" s="144"/>
      <c r="FY348" s="144"/>
      <c r="FZ348" s="144"/>
      <c r="GA348" s="144"/>
      <c r="GB348" s="144"/>
      <c r="GC348" s="144"/>
      <c r="GD348" s="144"/>
      <c r="GE348" s="144"/>
      <c r="GF348" s="144"/>
      <c r="GG348" s="144"/>
      <c r="GH348" s="144"/>
      <c r="GI348" s="144"/>
      <c r="GJ348" s="144"/>
      <c r="GK348" s="144"/>
      <c r="GL348" s="144"/>
      <c r="GM348" s="144"/>
      <c r="GN348" s="144"/>
      <c r="GO348" s="144"/>
      <c r="GP348" s="144"/>
      <c r="GQ348" s="144"/>
      <c r="GR348" s="144"/>
      <c r="GS348" s="144"/>
      <c r="GT348" s="144"/>
      <c r="GU348" s="144"/>
      <c r="GV348" s="144"/>
      <c r="GW348" s="144"/>
      <c r="GX348" s="144"/>
      <c r="GY348" s="144"/>
      <c r="GZ348" s="144"/>
      <c r="HA348" s="144"/>
      <c r="HB348" s="144"/>
      <c r="HC348" s="144"/>
      <c r="HD348" s="144"/>
      <c r="HE348" s="144"/>
      <c r="HF348" s="144"/>
      <c r="HG348" s="144"/>
      <c r="HH348" s="144"/>
      <c r="HI348" s="144"/>
      <c r="HJ348" s="144"/>
      <c r="HK348" s="144"/>
      <c r="HL348" s="144"/>
      <c r="HM348" s="144"/>
      <c r="HN348" s="144"/>
      <c r="HO348" s="144"/>
      <c r="HP348" s="144"/>
      <c r="HQ348" s="144"/>
      <c r="HR348" s="144"/>
      <c r="HS348" s="144"/>
      <c r="HT348" s="144"/>
      <c r="HU348" s="144"/>
      <c r="HV348" s="144"/>
      <c r="HW348" s="144"/>
      <c r="HX348" s="144"/>
      <c r="HY348" s="144"/>
      <c r="HZ348" s="144"/>
      <c r="IA348" s="144"/>
      <c r="IB348" s="144"/>
      <c r="IC348" s="144"/>
      <c r="ID348" s="144"/>
      <c r="IE348" s="144"/>
      <c r="IF348" s="144"/>
      <c r="IG348" s="144"/>
      <c r="IH348" s="144"/>
      <c r="II348" s="144"/>
      <c r="IJ348" s="144"/>
      <c r="IK348" s="144"/>
      <c r="IL348" s="144"/>
      <c r="IM348" s="144"/>
      <c r="IN348" s="144"/>
      <c r="IO348" s="144"/>
      <c r="IP348" s="144"/>
      <c r="IQ348" s="144"/>
      <c r="IR348" s="144"/>
      <c r="IS348" s="144"/>
      <c r="IT348" s="144"/>
      <c r="IU348" s="144"/>
      <c r="IV348" s="144"/>
    </row>
    <row r="349" spans="1:256">
      <c r="A349" s="75">
        <v>115</v>
      </c>
      <c r="B349" s="216" t="s">
        <v>1340</v>
      </c>
      <c r="C349" s="65" t="s">
        <v>1309</v>
      </c>
      <c r="D349" s="157" t="s">
        <v>1242</v>
      </c>
      <c r="E349" s="57">
        <v>1</v>
      </c>
      <c r="F349" s="75"/>
      <c r="G349" s="75"/>
      <c r="H349" s="75"/>
      <c r="I349" s="75"/>
      <c r="J349" s="75"/>
      <c r="K349" s="75"/>
      <c r="L349" s="75"/>
      <c r="M349" s="75"/>
      <c r="N349" s="197">
        <v>0.04</v>
      </c>
      <c r="O349" s="197">
        <v>0.03</v>
      </c>
      <c r="P349" s="197">
        <v>2.5000000000000001E-2</v>
      </c>
      <c r="Q349" s="200">
        <v>5</v>
      </c>
      <c r="R349" s="450">
        <f t="shared" si="6"/>
        <v>0.2</v>
      </c>
      <c r="S349" s="227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  <c r="AU349" s="144"/>
      <c r="AV349" s="144"/>
      <c r="AW349" s="144"/>
      <c r="AX349" s="144"/>
      <c r="AY349" s="144"/>
      <c r="AZ349" s="144"/>
      <c r="BA349" s="144"/>
      <c r="BB349" s="144"/>
      <c r="BC349" s="144"/>
      <c r="BD349" s="144"/>
      <c r="BE349" s="144"/>
      <c r="BF349" s="144"/>
      <c r="BG349" s="144"/>
      <c r="BH349" s="144"/>
      <c r="BI349" s="144"/>
      <c r="BJ349" s="144"/>
      <c r="BK349" s="144"/>
      <c r="BL349" s="144"/>
      <c r="BM349" s="144"/>
      <c r="BN349" s="144"/>
      <c r="BO349" s="144"/>
      <c r="BP349" s="144"/>
      <c r="BQ349" s="144"/>
      <c r="BR349" s="144"/>
      <c r="BS349" s="144"/>
      <c r="BT349" s="144"/>
      <c r="BU349" s="144"/>
      <c r="BV349" s="144"/>
      <c r="BW349" s="144"/>
      <c r="BX349" s="144"/>
      <c r="BY349" s="144"/>
      <c r="BZ349" s="144"/>
      <c r="CA349" s="144"/>
      <c r="CB349" s="144"/>
      <c r="CC349" s="144"/>
      <c r="CD349" s="144"/>
      <c r="CE349" s="144"/>
      <c r="CF349" s="144"/>
      <c r="CG349" s="144"/>
      <c r="CH349" s="144"/>
      <c r="CI349" s="144"/>
      <c r="CJ349" s="144"/>
      <c r="CK349" s="144"/>
      <c r="CL349" s="144"/>
      <c r="CM349" s="144"/>
      <c r="CN349" s="144"/>
      <c r="CO349" s="144"/>
      <c r="CP349" s="144"/>
      <c r="CQ349" s="144"/>
      <c r="CR349" s="144"/>
      <c r="CS349" s="144"/>
      <c r="CT349" s="144"/>
      <c r="CU349" s="144"/>
      <c r="CV349" s="144"/>
      <c r="CW349" s="144"/>
      <c r="CX349" s="144"/>
      <c r="CY349" s="144"/>
      <c r="CZ349" s="144"/>
      <c r="DA349" s="144"/>
      <c r="DB349" s="144"/>
      <c r="DC349" s="144"/>
      <c r="DD349" s="144"/>
      <c r="DE349" s="144"/>
      <c r="DF349" s="144"/>
      <c r="DG349" s="144"/>
      <c r="DH349" s="144"/>
      <c r="DI349" s="144"/>
      <c r="DJ349" s="144"/>
      <c r="DK349" s="144"/>
      <c r="DL349" s="144"/>
      <c r="DM349" s="144"/>
      <c r="DN349" s="144"/>
      <c r="DO349" s="144"/>
      <c r="DP349" s="144"/>
      <c r="DQ349" s="144"/>
      <c r="DR349" s="144"/>
      <c r="DS349" s="144"/>
      <c r="DT349" s="144"/>
      <c r="DU349" s="144"/>
      <c r="DV349" s="144"/>
      <c r="DW349" s="144"/>
      <c r="DX349" s="144"/>
      <c r="DY349" s="144"/>
      <c r="DZ349" s="144"/>
      <c r="EA349" s="144"/>
      <c r="EB349" s="144"/>
      <c r="EC349" s="144"/>
      <c r="ED349" s="144"/>
      <c r="EE349" s="144"/>
      <c r="EF349" s="144"/>
      <c r="EG349" s="144"/>
      <c r="EH349" s="144"/>
      <c r="EI349" s="144"/>
      <c r="EJ349" s="144"/>
      <c r="EK349" s="144"/>
      <c r="EL349" s="144"/>
      <c r="EM349" s="144"/>
      <c r="EN349" s="144"/>
      <c r="EO349" s="144"/>
      <c r="EP349" s="144"/>
      <c r="EQ349" s="144"/>
      <c r="ER349" s="144"/>
      <c r="ES349" s="144"/>
      <c r="ET349" s="144"/>
      <c r="EU349" s="144"/>
      <c r="EV349" s="144"/>
      <c r="EW349" s="144"/>
      <c r="EX349" s="144"/>
      <c r="EY349" s="144"/>
      <c r="EZ349" s="144"/>
      <c r="FA349" s="144"/>
      <c r="FB349" s="144"/>
      <c r="FC349" s="144"/>
      <c r="FD349" s="144"/>
      <c r="FE349" s="144"/>
      <c r="FF349" s="144"/>
      <c r="FG349" s="144"/>
      <c r="FH349" s="144"/>
      <c r="FI349" s="144"/>
      <c r="FJ349" s="144"/>
      <c r="FK349" s="144"/>
      <c r="FL349" s="144"/>
      <c r="FM349" s="144"/>
      <c r="FN349" s="144"/>
      <c r="FO349" s="144"/>
      <c r="FP349" s="144"/>
      <c r="FQ349" s="144"/>
      <c r="FR349" s="144"/>
      <c r="FS349" s="144"/>
      <c r="FT349" s="144"/>
      <c r="FU349" s="144"/>
      <c r="FV349" s="144"/>
      <c r="FW349" s="144"/>
      <c r="FX349" s="144"/>
      <c r="FY349" s="144"/>
      <c r="FZ349" s="144"/>
      <c r="GA349" s="144"/>
      <c r="GB349" s="144"/>
      <c r="GC349" s="144"/>
      <c r="GD349" s="144"/>
      <c r="GE349" s="144"/>
      <c r="GF349" s="144"/>
      <c r="GG349" s="144"/>
      <c r="GH349" s="144"/>
      <c r="GI349" s="144"/>
      <c r="GJ349" s="144"/>
      <c r="GK349" s="144"/>
      <c r="GL349" s="144"/>
      <c r="GM349" s="144"/>
      <c r="GN349" s="144"/>
      <c r="GO349" s="144"/>
      <c r="GP349" s="144"/>
      <c r="GQ349" s="144"/>
      <c r="GR349" s="144"/>
      <c r="GS349" s="144"/>
      <c r="GT349" s="144"/>
      <c r="GU349" s="144"/>
      <c r="GV349" s="144"/>
      <c r="GW349" s="144"/>
      <c r="GX349" s="144"/>
      <c r="GY349" s="144"/>
      <c r="GZ349" s="144"/>
      <c r="HA349" s="144"/>
      <c r="HB349" s="144"/>
      <c r="HC349" s="144"/>
      <c r="HD349" s="144"/>
      <c r="HE349" s="144"/>
      <c r="HF349" s="144"/>
      <c r="HG349" s="144"/>
      <c r="HH349" s="144"/>
      <c r="HI349" s="144"/>
      <c r="HJ349" s="144"/>
      <c r="HK349" s="144"/>
      <c r="HL349" s="144"/>
      <c r="HM349" s="144"/>
      <c r="HN349" s="144"/>
      <c r="HO349" s="144"/>
      <c r="HP349" s="144"/>
      <c r="HQ349" s="144"/>
      <c r="HR349" s="144"/>
      <c r="HS349" s="144"/>
      <c r="HT349" s="144"/>
      <c r="HU349" s="144"/>
      <c r="HV349" s="144"/>
      <c r="HW349" s="144"/>
      <c r="HX349" s="144"/>
      <c r="HY349" s="144"/>
      <c r="HZ349" s="144"/>
      <c r="IA349" s="144"/>
      <c r="IB349" s="144"/>
      <c r="IC349" s="144"/>
      <c r="ID349" s="144"/>
      <c r="IE349" s="144"/>
      <c r="IF349" s="144"/>
      <c r="IG349" s="144"/>
      <c r="IH349" s="144"/>
      <c r="II349" s="144"/>
      <c r="IJ349" s="144"/>
      <c r="IK349" s="144"/>
      <c r="IL349" s="144"/>
      <c r="IM349" s="144"/>
      <c r="IN349" s="144"/>
      <c r="IO349" s="144"/>
      <c r="IP349" s="144"/>
      <c r="IQ349" s="144"/>
      <c r="IR349" s="144"/>
      <c r="IS349" s="144"/>
      <c r="IT349" s="144"/>
      <c r="IU349" s="144"/>
      <c r="IV349" s="144"/>
    </row>
    <row r="350" spans="1:256">
      <c r="A350" s="75">
        <v>116</v>
      </c>
      <c r="B350" s="216" t="s">
        <v>1341</v>
      </c>
      <c r="C350" s="65" t="s">
        <v>1309</v>
      </c>
      <c r="D350" s="157" t="s">
        <v>1242</v>
      </c>
      <c r="E350" s="57">
        <v>1</v>
      </c>
      <c r="F350" s="75"/>
      <c r="G350" s="75"/>
      <c r="H350" s="75"/>
      <c r="I350" s="75"/>
      <c r="J350" s="75"/>
      <c r="K350" s="75"/>
      <c r="L350" s="75"/>
      <c r="M350" s="75"/>
      <c r="N350" s="197">
        <v>0.04</v>
      </c>
      <c r="O350" s="197">
        <v>0.03</v>
      </c>
      <c r="P350" s="197">
        <v>2.5000000000000001E-2</v>
      </c>
      <c r="Q350" s="200">
        <v>5</v>
      </c>
      <c r="R350" s="450">
        <f t="shared" si="6"/>
        <v>0.2</v>
      </c>
      <c r="S350" s="227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  <c r="AU350" s="144"/>
      <c r="AV350" s="144"/>
      <c r="AW350" s="144"/>
      <c r="AX350" s="144"/>
      <c r="AY350" s="144"/>
      <c r="AZ350" s="144"/>
      <c r="BA350" s="144"/>
      <c r="BB350" s="144"/>
      <c r="BC350" s="144"/>
      <c r="BD350" s="144"/>
      <c r="BE350" s="144"/>
      <c r="BF350" s="144"/>
      <c r="BG350" s="144"/>
      <c r="BH350" s="144"/>
      <c r="BI350" s="144"/>
      <c r="BJ350" s="144"/>
      <c r="BK350" s="144"/>
      <c r="BL350" s="144"/>
      <c r="BM350" s="144"/>
      <c r="BN350" s="144"/>
      <c r="BO350" s="144"/>
      <c r="BP350" s="144"/>
      <c r="BQ350" s="144"/>
      <c r="BR350" s="144"/>
      <c r="BS350" s="144"/>
      <c r="BT350" s="144"/>
      <c r="BU350" s="144"/>
      <c r="BV350" s="144"/>
      <c r="BW350" s="144"/>
      <c r="BX350" s="144"/>
      <c r="BY350" s="144"/>
      <c r="BZ350" s="144"/>
      <c r="CA350" s="144"/>
      <c r="CB350" s="144"/>
      <c r="CC350" s="144"/>
      <c r="CD350" s="144"/>
      <c r="CE350" s="144"/>
      <c r="CF350" s="144"/>
      <c r="CG350" s="144"/>
      <c r="CH350" s="144"/>
      <c r="CI350" s="144"/>
      <c r="CJ350" s="144"/>
      <c r="CK350" s="144"/>
      <c r="CL350" s="144"/>
      <c r="CM350" s="144"/>
      <c r="CN350" s="144"/>
      <c r="CO350" s="144"/>
      <c r="CP350" s="144"/>
      <c r="CQ350" s="144"/>
      <c r="CR350" s="144"/>
      <c r="CS350" s="144"/>
      <c r="CT350" s="144"/>
      <c r="CU350" s="144"/>
      <c r="CV350" s="144"/>
      <c r="CW350" s="144"/>
      <c r="CX350" s="144"/>
      <c r="CY350" s="144"/>
      <c r="CZ350" s="144"/>
      <c r="DA350" s="144"/>
      <c r="DB350" s="144"/>
      <c r="DC350" s="144"/>
      <c r="DD350" s="144"/>
      <c r="DE350" s="144"/>
      <c r="DF350" s="144"/>
      <c r="DG350" s="144"/>
      <c r="DH350" s="144"/>
      <c r="DI350" s="144"/>
      <c r="DJ350" s="144"/>
      <c r="DK350" s="144"/>
      <c r="DL350" s="144"/>
      <c r="DM350" s="144"/>
      <c r="DN350" s="144"/>
      <c r="DO350" s="144"/>
      <c r="DP350" s="144"/>
      <c r="DQ350" s="144"/>
      <c r="DR350" s="144"/>
      <c r="DS350" s="144"/>
      <c r="DT350" s="144"/>
      <c r="DU350" s="144"/>
      <c r="DV350" s="144"/>
      <c r="DW350" s="144"/>
      <c r="DX350" s="144"/>
      <c r="DY350" s="144"/>
      <c r="DZ350" s="144"/>
      <c r="EA350" s="144"/>
      <c r="EB350" s="144"/>
      <c r="EC350" s="144"/>
      <c r="ED350" s="144"/>
      <c r="EE350" s="144"/>
      <c r="EF350" s="144"/>
      <c r="EG350" s="144"/>
      <c r="EH350" s="144"/>
      <c r="EI350" s="144"/>
      <c r="EJ350" s="144"/>
      <c r="EK350" s="144"/>
      <c r="EL350" s="144"/>
      <c r="EM350" s="144"/>
      <c r="EN350" s="144"/>
      <c r="EO350" s="144"/>
      <c r="EP350" s="144"/>
      <c r="EQ350" s="144"/>
      <c r="ER350" s="144"/>
      <c r="ES350" s="144"/>
      <c r="ET350" s="144"/>
      <c r="EU350" s="144"/>
      <c r="EV350" s="144"/>
      <c r="EW350" s="144"/>
      <c r="EX350" s="144"/>
      <c r="EY350" s="144"/>
      <c r="EZ350" s="144"/>
      <c r="FA350" s="144"/>
      <c r="FB350" s="144"/>
      <c r="FC350" s="144"/>
      <c r="FD350" s="144"/>
      <c r="FE350" s="144"/>
      <c r="FF350" s="144"/>
      <c r="FG350" s="144"/>
      <c r="FH350" s="144"/>
      <c r="FI350" s="144"/>
      <c r="FJ350" s="144"/>
      <c r="FK350" s="144"/>
      <c r="FL350" s="144"/>
      <c r="FM350" s="144"/>
      <c r="FN350" s="144"/>
      <c r="FO350" s="144"/>
      <c r="FP350" s="144"/>
      <c r="FQ350" s="144"/>
      <c r="FR350" s="144"/>
      <c r="FS350" s="144"/>
      <c r="FT350" s="144"/>
      <c r="FU350" s="144"/>
      <c r="FV350" s="144"/>
      <c r="FW350" s="144"/>
      <c r="FX350" s="144"/>
      <c r="FY350" s="144"/>
      <c r="FZ350" s="144"/>
      <c r="GA350" s="144"/>
      <c r="GB350" s="144"/>
      <c r="GC350" s="144"/>
      <c r="GD350" s="144"/>
      <c r="GE350" s="144"/>
      <c r="GF350" s="144"/>
      <c r="GG350" s="144"/>
      <c r="GH350" s="144"/>
      <c r="GI350" s="144"/>
      <c r="GJ350" s="144"/>
      <c r="GK350" s="144"/>
      <c r="GL350" s="144"/>
      <c r="GM350" s="144"/>
      <c r="GN350" s="144"/>
      <c r="GO350" s="144"/>
      <c r="GP350" s="144"/>
      <c r="GQ350" s="144"/>
      <c r="GR350" s="144"/>
      <c r="GS350" s="144"/>
      <c r="GT350" s="144"/>
      <c r="GU350" s="144"/>
      <c r="GV350" s="144"/>
      <c r="GW350" s="144"/>
      <c r="GX350" s="144"/>
      <c r="GY350" s="144"/>
      <c r="GZ350" s="144"/>
      <c r="HA350" s="144"/>
      <c r="HB350" s="144"/>
      <c r="HC350" s="144"/>
      <c r="HD350" s="144"/>
      <c r="HE350" s="144"/>
      <c r="HF350" s="144"/>
      <c r="HG350" s="144"/>
      <c r="HH350" s="144"/>
      <c r="HI350" s="144"/>
      <c r="HJ350" s="144"/>
      <c r="HK350" s="144"/>
      <c r="HL350" s="144"/>
      <c r="HM350" s="144"/>
      <c r="HN350" s="144"/>
      <c r="HO350" s="144"/>
      <c r="HP350" s="144"/>
      <c r="HQ350" s="144"/>
      <c r="HR350" s="144"/>
      <c r="HS350" s="144"/>
      <c r="HT350" s="144"/>
      <c r="HU350" s="144"/>
      <c r="HV350" s="144"/>
      <c r="HW350" s="144"/>
      <c r="HX350" s="144"/>
      <c r="HY350" s="144"/>
      <c r="HZ350" s="144"/>
      <c r="IA350" s="144"/>
      <c r="IB350" s="144"/>
      <c r="IC350" s="144"/>
      <c r="ID350" s="144"/>
      <c r="IE350" s="144"/>
      <c r="IF350" s="144"/>
      <c r="IG350" s="144"/>
      <c r="IH350" s="144"/>
      <c r="II350" s="144"/>
      <c r="IJ350" s="144"/>
      <c r="IK350" s="144"/>
      <c r="IL350" s="144"/>
      <c r="IM350" s="144"/>
      <c r="IN350" s="144"/>
      <c r="IO350" s="144"/>
      <c r="IP350" s="144"/>
      <c r="IQ350" s="144"/>
      <c r="IR350" s="144"/>
      <c r="IS350" s="144"/>
      <c r="IT350" s="144"/>
      <c r="IU350" s="144"/>
      <c r="IV350" s="144"/>
    </row>
    <row r="351" spans="1:256">
      <c r="A351" s="75">
        <v>117</v>
      </c>
      <c r="B351" s="216" t="s">
        <v>1342</v>
      </c>
      <c r="C351" s="65" t="s">
        <v>1309</v>
      </c>
      <c r="D351" s="157" t="s">
        <v>1242</v>
      </c>
      <c r="E351" s="57">
        <v>1</v>
      </c>
      <c r="F351" s="75"/>
      <c r="G351" s="75"/>
      <c r="H351" s="75"/>
      <c r="I351" s="75"/>
      <c r="J351" s="75"/>
      <c r="K351" s="75"/>
      <c r="L351" s="75"/>
      <c r="M351" s="75"/>
      <c r="N351" s="197">
        <v>0.04</v>
      </c>
      <c r="O351" s="197">
        <v>0.03</v>
      </c>
      <c r="P351" s="197">
        <v>2.5000000000000001E-2</v>
      </c>
      <c r="Q351" s="200">
        <v>5</v>
      </c>
      <c r="R351" s="450">
        <f t="shared" si="6"/>
        <v>0.2</v>
      </c>
      <c r="S351" s="227"/>
      <c r="T351" s="144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  <c r="AQ351" s="144"/>
      <c r="AR351" s="144"/>
      <c r="AS351" s="144"/>
      <c r="AT351" s="144"/>
      <c r="AU351" s="144"/>
      <c r="AV351" s="144"/>
      <c r="AW351" s="144"/>
      <c r="AX351" s="144"/>
      <c r="AY351" s="144"/>
      <c r="AZ351" s="144"/>
      <c r="BA351" s="144"/>
      <c r="BB351" s="144"/>
      <c r="BC351" s="144"/>
      <c r="BD351" s="144"/>
      <c r="BE351" s="144"/>
      <c r="BF351" s="144"/>
      <c r="BG351" s="144"/>
      <c r="BH351" s="144"/>
      <c r="BI351" s="144"/>
      <c r="BJ351" s="144"/>
      <c r="BK351" s="144"/>
      <c r="BL351" s="144"/>
      <c r="BM351" s="144"/>
      <c r="BN351" s="144"/>
      <c r="BO351" s="144"/>
      <c r="BP351" s="144"/>
      <c r="BQ351" s="144"/>
      <c r="BR351" s="144"/>
      <c r="BS351" s="144"/>
      <c r="BT351" s="144"/>
      <c r="BU351" s="144"/>
      <c r="BV351" s="144"/>
      <c r="BW351" s="144"/>
      <c r="BX351" s="144"/>
      <c r="BY351" s="144"/>
      <c r="BZ351" s="144"/>
      <c r="CA351" s="144"/>
      <c r="CB351" s="144"/>
      <c r="CC351" s="144"/>
      <c r="CD351" s="144"/>
      <c r="CE351" s="144"/>
      <c r="CF351" s="144"/>
      <c r="CG351" s="144"/>
      <c r="CH351" s="144"/>
      <c r="CI351" s="144"/>
      <c r="CJ351" s="144"/>
      <c r="CK351" s="144"/>
      <c r="CL351" s="144"/>
      <c r="CM351" s="144"/>
      <c r="CN351" s="144"/>
      <c r="CO351" s="144"/>
      <c r="CP351" s="144"/>
      <c r="CQ351" s="144"/>
      <c r="CR351" s="144"/>
      <c r="CS351" s="144"/>
      <c r="CT351" s="144"/>
      <c r="CU351" s="144"/>
      <c r="CV351" s="144"/>
      <c r="CW351" s="144"/>
      <c r="CX351" s="144"/>
      <c r="CY351" s="144"/>
      <c r="CZ351" s="144"/>
      <c r="DA351" s="144"/>
      <c r="DB351" s="144"/>
      <c r="DC351" s="144"/>
      <c r="DD351" s="144"/>
      <c r="DE351" s="144"/>
      <c r="DF351" s="144"/>
      <c r="DG351" s="144"/>
      <c r="DH351" s="144"/>
      <c r="DI351" s="144"/>
      <c r="DJ351" s="144"/>
      <c r="DK351" s="144"/>
      <c r="DL351" s="144"/>
      <c r="DM351" s="144"/>
      <c r="DN351" s="144"/>
      <c r="DO351" s="144"/>
      <c r="DP351" s="144"/>
      <c r="DQ351" s="144"/>
      <c r="DR351" s="144"/>
      <c r="DS351" s="144"/>
      <c r="DT351" s="144"/>
      <c r="DU351" s="144"/>
      <c r="DV351" s="144"/>
      <c r="DW351" s="144"/>
      <c r="DX351" s="144"/>
      <c r="DY351" s="144"/>
      <c r="DZ351" s="144"/>
      <c r="EA351" s="144"/>
      <c r="EB351" s="144"/>
      <c r="EC351" s="144"/>
      <c r="ED351" s="144"/>
      <c r="EE351" s="144"/>
      <c r="EF351" s="144"/>
      <c r="EG351" s="144"/>
      <c r="EH351" s="144"/>
      <c r="EI351" s="144"/>
      <c r="EJ351" s="144"/>
      <c r="EK351" s="144"/>
      <c r="EL351" s="144"/>
      <c r="EM351" s="144"/>
      <c r="EN351" s="144"/>
      <c r="EO351" s="144"/>
      <c r="EP351" s="144"/>
      <c r="EQ351" s="144"/>
      <c r="ER351" s="144"/>
      <c r="ES351" s="144"/>
      <c r="ET351" s="144"/>
      <c r="EU351" s="144"/>
      <c r="EV351" s="144"/>
      <c r="EW351" s="144"/>
      <c r="EX351" s="144"/>
      <c r="EY351" s="144"/>
      <c r="EZ351" s="144"/>
      <c r="FA351" s="144"/>
      <c r="FB351" s="144"/>
      <c r="FC351" s="144"/>
      <c r="FD351" s="144"/>
      <c r="FE351" s="144"/>
      <c r="FF351" s="144"/>
      <c r="FG351" s="144"/>
      <c r="FH351" s="144"/>
      <c r="FI351" s="144"/>
      <c r="FJ351" s="144"/>
      <c r="FK351" s="144"/>
      <c r="FL351" s="144"/>
      <c r="FM351" s="144"/>
      <c r="FN351" s="144"/>
      <c r="FO351" s="144"/>
      <c r="FP351" s="144"/>
      <c r="FQ351" s="144"/>
      <c r="FR351" s="144"/>
      <c r="FS351" s="144"/>
      <c r="FT351" s="144"/>
      <c r="FU351" s="144"/>
      <c r="FV351" s="144"/>
      <c r="FW351" s="144"/>
      <c r="FX351" s="144"/>
      <c r="FY351" s="144"/>
      <c r="FZ351" s="144"/>
      <c r="GA351" s="144"/>
      <c r="GB351" s="144"/>
      <c r="GC351" s="144"/>
      <c r="GD351" s="144"/>
      <c r="GE351" s="144"/>
      <c r="GF351" s="144"/>
      <c r="GG351" s="144"/>
      <c r="GH351" s="144"/>
      <c r="GI351" s="144"/>
      <c r="GJ351" s="144"/>
      <c r="GK351" s="144"/>
      <c r="GL351" s="144"/>
      <c r="GM351" s="144"/>
      <c r="GN351" s="144"/>
      <c r="GO351" s="144"/>
      <c r="GP351" s="144"/>
      <c r="GQ351" s="144"/>
      <c r="GR351" s="144"/>
      <c r="GS351" s="144"/>
      <c r="GT351" s="144"/>
      <c r="GU351" s="144"/>
      <c r="GV351" s="144"/>
      <c r="GW351" s="144"/>
      <c r="GX351" s="144"/>
      <c r="GY351" s="144"/>
      <c r="GZ351" s="144"/>
      <c r="HA351" s="144"/>
      <c r="HB351" s="144"/>
      <c r="HC351" s="144"/>
      <c r="HD351" s="144"/>
      <c r="HE351" s="144"/>
      <c r="HF351" s="144"/>
      <c r="HG351" s="144"/>
      <c r="HH351" s="144"/>
      <c r="HI351" s="144"/>
      <c r="HJ351" s="144"/>
      <c r="HK351" s="144"/>
      <c r="HL351" s="144"/>
      <c r="HM351" s="144"/>
      <c r="HN351" s="144"/>
      <c r="HO351" s="144"/>
      <c r="HP351" s="144"/>
      <c r="HQ351" s="144"/>
      <c r="HR351" s="144"/>
      <c r="HS351" s="144"/>
      <c r="HT351" s="144"/>
      <c r="HU351" s="144"/>
      <c r="HV351" s="144"/>
      <c r="HW351" s="144"/>
      <c r="HX351" s="144"/>
      <c r="HY351" s="144"/>
      <c r="HZ351" s="144"/>
      <c r="IA351" s="144"/>
      <c r="IB351" s="144"/>
      <c r="IC351" s="144"/>
      <c r="ID351" s="144"/>
      <c r="IE351" s="144"/>
      <c r="IF351" s="144"/>
      <c r="IG351" s="144"/>
      <c r="IH351" s="144"/>
      <c r="II351" s="144"/>
      <c r="IJ351" s="144"/>
      <c r="IK351" s="144"/>
      <c r="IL351" s="144"/>
      <c r="IM351" s="144"/>
      <c r="IN351" s="144"/>
      <c r="IO351" s="144"/>
      <c r="IP351" s="144"/>
      <c r="IQ351" s="144"/>
      <c r="IR351" s="144"/>
      <c r="IS351" s="144"/>
      <c r="IT351" s="144"/>
      <c r="IU351" s="144"/>
      <c r="IV351" s="144"/>
    </row>
    <row r="352" spans="1:256">
      <c r="A352" s="75">
        <v>118</v>
      </c>
      <c r="B352" s="216" t="s">
        <v>1343</v>
      </c>
      <c r="C352" s="65" t="s">
        <v>1309</v>
      </c>
      <c r="D352" s="157" t="s">
        <v>1242</v>
      </c>
      <c r="E352" s="57">
        <v>1</v>
      </c>
      <c r="F352" s="75"/>
      <c r="G352" s="75"/>
      <c r="H352" s="75"/>
      <c r="I352" s="75"/>
      <c r="J352" s="75"/>
      <c r="K352" s="75"/>
      <c r="L352" s="75"/>
      <c r="M352" s="75"/>
      <c r="N352" s="197">
        <v>0.04</v>
      </c>
      <c r="O352" s="197">
        <v>0.03</v>
      </c>
      <c r="P352" s="197">
        <v>2.5000000000000001E-2</v>
      </c>
      <c r="Q352" s="200">
        <v>5</v>
      </c>
      <c r="R352" s="450">
        <f t="shared" si="6"/>
        <v>0.2</v>
      </c>
      <c r="S352" s="227"/>
      <c r="T352" s="144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  <c r="AQ352" s="144"/>
      <c r="AR352" s="144"/>
      <c r="AS352" s="144"/>
      <c r="AT352" s="144"/>
      <c r="AU352" s="144"/>
      <c r="AV352" s="144"/>
      <c r="AW352" s="144"/>
      <c r="AX352" s="144"/>
      <c r="AY352" s="144"/>
      <c r="AZ352" s="144"/>
      <c r="BA352" s="144"/>
      <c r="BB352" s="144"/>
      <c r="BC352" s="144"/>
      <c r="BD352" s="144"/>
      <c r="BE352" s="144"/>
      <c r="BF352" s="144"/>
      <c r="BG352" s="144"/>
      <c r="BH352" s="144"/>
      <c r="BI352" s="144"/>
      <c r="BJ352" s="144"/>
      <c r="BK352" s="144"/>
      <c r="BL352" s="144"/>
      <c r="BM352" s="144"/>
      <c r="BN352" s="144"/>
      <c r="BO352" s="144"/>
      <c r="BP352" s="144"/>
      <c r="BQ352" s="144"/>
      <c r="BR352" s="144"/>
      <c r="BS352" s="144"/>
      <c r="BT352" s="144"/>
      <c r="BU352" s="144"/>
      <c r="BV352" s="144"/>
      <c r="BW352" s="144"/>
      <c r="BX352" s="144"/>
      <c r="BY352" s="144"/>
      <c r="BZ352" s="144"/>
      <c r="CA352" s="144"/>
      <c r="CB352" s="144"/>
      <c r="CC352" s="144"/>
      <c r="CD352" s="144"/>
      <c r="CE352" s="144"/>
      <c r="CF352" s="144"/>
      <c r="CG352" s="144"/>
      <c r="CH352" s="144"/>
      <c r="CI352" s="144"/>
      <c r="CJ352" s="144"/>
      <c r="CK352" s="144"/>
      <c r="CL352" s="144"/>
      <c r="CM352" s="144"/>
      <c r="CN352" s="144"/>
      <c r="CO352" s="144"/>
      <c r="CP352" s="144"/>
      <c r="CQ352" s="144"/>
      <c r="CR352" s="144"/>
      <c r="CS352" s="144"/>
      <c r="CT352" s="144"/>
      <c r="CU352" s="144"/>
      <c r="CV352" s="144"/>
      <c r="CW352" s="144"/>
      <c r="CX352" s="144"/>
      <c r="CY352" s="144"/>
      <c r="CZ352" s="144"/>
      <c r="DA352" s="144"/>
      <c r="DB352" s="144"/>
      <c r="DC352" s="144"/>
      <c r="DD352" s="144"/>
      <c r="DE352" s="144"/>
      <c r="DF352" s="144"/>
      <c r="DG352" s="144"/>
      <c r="DH352" s="144"/>
      <c r="DI352" s="144"/>
      <c r="DJ352" s="144"/>
      <c r="DK352" s="144"/>
      <c r="DL352" s="144"/>
      <c r="DM352" s="144"/>
      <c r="DN352" s="144"/>
      <c r="DO352" s="144"/>
      <c r="DP352" s="144"/>
      <c r="DQ352" s="144"/>
      <c r="DR352" s="144"/>
      <c r="DS352" s="144"/>
      <c r="DT352" s="144"/>
      <c r="DU352" s="144"/>
      <c r="DV352" s="144"/>
      <c r="DW352" s="144"/>
      <c r="DX352" s="144"/>
      <c r="DY352" s="144"/>
      <c r="DZ352" s="144"/>
      <c r="EA352" s="144"/>
      <c r="EB352" s="144"/>
      <c r="EC352" s="144"/>
      <c r="ED352" s="144"/>
      <c r="EE352" s="144"/>
      <c r="EF352" s="144"/>
      <c r="EG352" s="144"/>
      <c r="EH352" s="144"/>
      <c r="EI352" s="144"/>
      <c r="EJ352" s="144"/>
      <c r="EK352" s="144"/>
      <c r="EL352" s="144"/>
      <c r="EM352" s="144"/>
      <c r="EN352" s="144"/>
      <c r="EO352" s="144"/>
      <c r="EP352" s="144"/>
      <c r="EQ352" s="144"/>
      <c r="ER352" s="144"/>
      <c r="ES352" s="144"/>
      <c r="ET352" s="144"/>
      <c r="EU352" s="144"/>
      <c r="EV352" s="144"/>
      <c r="EW352" s="144"/>
      <c r="EX352" s="144"/>
      <c r="EY352" s="144"/>
      <c r="EZ352" s="144"/>
      <c r="FA352" s="144"/>
      <c r="FB352" s="144"/>
      <c r="FC352" s="144"/>
      <c r="FD352" s="144"/>
      <c r="FE352" s="144"/>
      <c r="FF352" s="144"/>
      <c r="FG352" s="144"/>
      <c r="FH352" s="144"/>
      <c r="FI352" s="144"/>
      <c r="FJ352" s="144"/>
      <c r="FK352" s="144"/>
      <c r="FL352" s="144"/>
      <c r="FM352" s="144"/>
      <c r="FN352" s="144"/>
      <c r="FO352" s="144"/>
      <c r="FP352" s="144"/>
      <c r="FQ352" s="144"/>
      <c r="FR352" s="144"/>
      <c r="FS352" s="144"/>
      <c r="FT352" s="144"/>
      <c r="FU352" s="144"/>
      <c r="FV352" s="144"/>
      <c r="FW352" s="144"/>
      <c r="FX352" s="144"/>
      <c r="FY352" s="144"/>
      <c r="FZ352" s="144"/>
      <c r="GA352" s="144"/>
      <c r="GB352" s="144"/>
      <c r="GC352" s="144"/>
      <c r="GD352" s="144"/>
      <c r="GE352" s="144"/>
      <c r="GF352" s="144"/>
      <c r="GG352" s="144"/>
      <c r="GH352" s="144"/>
      <c r="GI352" s="144"/>
      <c r="GJ352" s="144"/>
      <c r="GK352" s="144"/>
      <c r="GL352" s="144"/>
      <c r="GM352" s="144"/>
      <c r="GN352" s="144"/>
      <c r="GO352" s="144"/>
      <c r="GP352" s="144"/>
      <c r="GQ352" s="144"/>
      <c r="GR352" s="144"/>
      <c r="GS352" s="144"/>
      <c r="GT352" s="144"/>
      <c r="GU352" s="144"/>
      <c r="GV352" s="144"/>
      <c r="GW352" s="144"/>
      <c r="GX352" s="144"/>
      <c r="GY352" s="144"/>
      <c r="GZ352" s="144"/>
      <c r="HA352" s="144"/>
      <c r="HB352" s="144"/>
      <c r="HC352" s="144"/>
      <c r="HD352" s="144"/>
      <c r="HE352" s="144"/>
      <c r="HF352" s="144"/>
      <c r="HG352" s="144"/>
      <c r="HH352" s="144"/>
      <c r="HI352" s="144"/>
      <c r="HJ352" s="144"/>
      <c r="HK352" s="144"/>
      <c r="HL352" s="144"/>
      <c r="HM352" s="144"/>
      <c r="HN352" s="144"/>
      <c r="HO352" s="144"/>
      <c r="HP352" s="144"/>
      <c r="HQ352" s="144"/>
      <c r="HR352" s="144"/>
      <c r="HS352" s="144"/>
      <c r="HT352" s="144"/>
      <c r="HU352" s="144"/>
      <c r="HV352" s="144"/>
      <c r="HW352" s="144"/>
      <c r="HX352" s="144"/>
      <c r="HY352" s="144"/>
      <c r="HZ352" s="144"/>
      <c r="IA352" s="144"/>
      <c r="IB352" s="144"/>
      <c r="IC352" s="144"/>
      <c r="ID352" s="144"/>
      <c r="IE352" s="144"/>
      <c r="IF352" s="144"/>
      <c r="IG352" s="144"/>
      <c r="IH352" s="144"/>
      <c r="II352" s="144"/>
      <c r="IJ352" s="144"/>
      <c r="IK352" s="144"/>
      <c r="IL352" s="144"/>
      <c r="IM352" s="144"/>
      <c r="IN352" s="144"/>
      <c r="IO352" s="144"/>
      <c r="IP352" s="144"/>
      <c r="IQ352" s="144"/>
      <c r="IR352" s="144"/>
      <c r="IS352" s="144"/>
      <c r="IT352" s="144"/>
      <c r="IU352" s="144"/>
      <c r="IV352" s="144"/>
    </row>
    <row r="353" spans="1:256">
      <c r="A353" s="75">
        <v>119</v>
      </c>
      <c r="B353" s="216" t="s">
        <v>1344</v>
      </c>
      <c r="C353" s="65" t="s">
        <v>1000</v>
      </c>
      <c r="D353" s="157" t="s">
        <v>1242</v>
      </c>
      <c r="E353" s="57">
        <v>1</v>
      </c>
      <c r="F353" s="75"/>
      <c r="G353" s="75"/>
      <c r="H353" s="75"/>
      <c r="I353" s="75"/>
      <c r="J353" s="75"/>
      <c r="K353" s="75"/>
      <c r="L353" s="75"/>
      <c r="M353" s="75"/>
      <c r="N353" s="197">
        <v>0.04</v>
      </c>
      <c r="O353" s="197">
        <v>0.03</v>
      </c>
      <c r="P353" s="197">
        <v>2.5000000000000001E-2</v>
      </c>
      <c r="Q353" s="200">
        <v>5</v>
      </c>
      <c r="R353" s="450">
        <f t="shared" si="6"/>
        <v>0.2</v>
      </c>
      <c r="S353" s="227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  <c r="BA353" s="144"/>
      <c r="BB353" s="144"/>
      <c r="BC353" s="144"/>
      <c r="BD353" s="144"/>
      <c r="BE353" s="144"/>
      <c r="BF353" s="144"/>
      <c r="BG353" s="144"/>
      <c r="BH353" s="144"/>
      <c r="BI353" s="144"/>
      <c r="BJ353" s="144"/>
      <c r="BK353" s="144"/>
      <c r="BL353" s="144"/>
      <c r="BM353" s="144"/>
      <c r="BN353" s="144"/>
      <c r="BO353" s="144"/>
      <c r="BP353" s="144"/>
      <c r="BQ353" s="144"/>
      <c r="BR353" s="144"/>
      <c r="BS353" s="144"/>
      <c r="BT353" s="144"/>
      <c r="BU353" s="144"/>
      <c r="BV353" s="144"/>
      <c r="BW353" s="144"/>
      <c r="BX353" s="144"/>
      <c r="BY353" s="144"/>
      <c r="BZ353" s="144"/>
      <c r="CA353" s="144"/>
      <c r="CB353" s="144"/>
      <c r="CC353" s="144"/>
      <c r="CD353" s="144"/>
      <c r="CE353" s="144"/>
      <c r="CF353" s="144"/>
      <c r="CG353" s="144"/>
      <c r="CH353" s="144"/>
      <c r="CI353" s="144"/>
      <c r="CJ353" s="144"/>
      <c r="CK353" s="144"/>
      <c r="CL353" s="144"/>
      <c r="CM353" s="144"/>
      <c r="CN353" s="144"/>
      <c r="CO353" s="144"/>
      <c r="CP353" s="144"/>
      <c r="CQ353" s="144"/>
      <c r="CR353" s="144"/>
      <c r="CS353" s="144"/>
      <c r="CT353" s="144"/>
      <c r="CU353" s="144"/>
      <c r="CV353" s="144"/>
      <c r="CW353" s="144"/>
      <c r="CX353" s="144"/>
      <c r="CY353" s="144"/>
      <c r="CZ353" s="144"/>
      <c r="DA353" s="144"/>
      <c r="DB353" s="144"/>
      <c r="DC353" s="144"/>
      <c r="DD353" s="144"/>
      <c r="DE353" s="144"/>
      <c r="DF353" s="144"/>
      <c r="DG353" s="144"/>
      <c r="DH353" s="144"/>
      <c r="DI353" s="144"/>
      <c r="DJ353" s="144"/>
      <c r="DK353" s="144"/>
      <c r="DL353" s="144"/>
      <c r="DM353" s="144"/>
      <c r="DN353" s="144"/>
      <c r="DO353" s="144"/>
      <c r="DP353" s="144"/>
      <c r="DQ353" s="144"/>
      <c r="DR353" s="144"/>
      <c r="DS353" s="144"/>
      <c r="DT353" s="144"/>
      <c r="DU353" s="144"/>
      <c r="DV353" s="144"/>
      <c r="DW353" s="144"/>
      <c r="DX353" s="144"/>
      <c r="DY353" s="144"/>
      <c r="DZ353" s="144"/>
      <c r="EA353" s="144"/>
      <c r="EB353" s="144"/>
      <c r="EC353" s="144"/>
      <c r="ED353" s="144"/>
      <c r="EE353" s="144"/>
      <c r="EF353" s="144"/>
      <c r="EG353" s="144"/>
      <c r="EH353" s="144"/>
      <c r="EI353" s="144"/>
      <c r="EJ353" s="144"/>
      <c r="EK353" s="144"/>
      <c r="EL353" s="144"/>
      <c r="EM353" s="144"/>
      <c r="EN353" s="144"/>
      <c r="EO353" s="144"/>
      <c r="EP353" s="144"/>
      <c r="EQ353" s="144"/>
      <c r="ER353" s="144"/>
      <c r="ES353" s="144"/>
      <c r="ET353" s="144"/>
      <c r="EU353" s="144"/>
      <c r="EV353" s="144"/>
      <c r="EW353" s="144"/>
      <c r="EX353" s="144"/>
      <c r="EY353" s="144"/>
      <c r="EZ353" s="144"/>
      <c r="FA353" s="144"/>
      <c r="FB353" s="144"/>
      <c r="FC353" s="144"/>
      <c r="FD353" s="144"/>
      <c r="FE353" s="144"/>
      <c r="FF353" s="144"/>
      <c r="FG353" s="144"/>
      <c r="FH353" s="144"/>
      <c r="FI353" s="144"/>
      <c r="FJ353" s="144"/>
      <c r="FK353" s="144"/>
      <c r="FL353" s="144"/>
      <c r="FM353" s="144"/>
      <c r="FN353" s="144"/>
      <c r="FO353" s="144"/>
      <c r="FP353" s="144"/>
      <c r="FQ353" s="144"/>
      <c r="FR353" s="144"/>
      <c r="FS353" s="144"/>
      <c r="FT353" s="144"/>
      <c r="FU353" s="144"/>
      <c r="FV353" s="144"/>
      <c r="FW353" s="144"/>
      <c r="FX353" s="144"/>
      <c r="FY353" s="144"/>
      <c r="FZ353" s="144"/>
      <c r="GA353" s="144"/>
      <c r="GB353" s="144"/>
      <c r="GC353" s="144"/>
      <c r="GD353" s="144"/>
      <c r="GE353" s="144"/>
      <c r="GF353" s="144"/>
      <c r="GG353" s="144"/>
      <c r="GH353" s="144"/>
      <c r="GI353" s="144"/>
      <c r="GJ353" s="144"/>
      <c r="GK353" s="144"/>
      <c r="GL353" s="144"/>
      <c r="GM353" s="144"/>
      <c r="GN353" s="144"/>
      <c r="GO353" s="144"/>
      <c r="GP353" s="144"/>
      <c r="GQ353" s="144"/>
      <c r="GR353" s="144"/>
      <c r="GS353" s="144"/>
      <c r="GT353" s="144"/>
      <c r="GU353" s="144"/>
      <c r="GV353" s="144"/>
      <c r="GW353" s="144"/>
      <c r="GX353" s="144"/>
      <c r="GY353" s="144"/>
      <c r="GZ353" s="144"/>
      <c r="HA353" s="144"/>
      <c r="HB353" s="144"/>
      <c r="HC353" s="144"/>
      <c r="HD353" s="144"/>
      <c r="HE353" s="144"/>
      <c r="HF353" s="144"/>
      <c r="HG353" s="144"/>
      <c r="HH353" s="144"/>
      <c r="HI353" s="144"/>
      <c r="HJ353" s="144"/>
      <c r="HK353" s="144"/>
      <c r="HL353" s="144"/>
      <c r="HM353" s="144"/>
      <c r="HN353" s="144"/>
      <c r="HO353" s="144"/>
      <c r="HP353" s="144"/>
      <c r="HQ353" s="144"/>
      <c r="HR353" s="144"/>
      <c r="HS353" s="144"/>
      <c r="HT353" s="144"/>
      <c r="HU353" s="144"/>
      <c r="HV353" s="144"/>
      <c r="HW353" s="144"/>
      <c r="HX353" s="144"/>
      <c r="HY353" s="144"/>
      <c r="HZ353" s="144"/>
      <c r="IA353" s="144"/>
      <c r="IB353" s="144"/>
      <c r="IC353" s="144"/>
      <c r="ID353" s="144"/>
      <c r="IE353" s="144"/>
      <c r="IF353" s="144"/>
      <c r="IG353" s="144"/>
      <c r="IH353" s="144"/>
      <c r="II353" s="144"/>
      <c r="IJ353" s="144"/>
      <c r="IK353" s="144"/>
      <c r="IL353" s="144"/>
      <c r="IM353" s="144"/>
      <c r="IN353" s="144"/>
      <c r="IO353" s="144"/>
      <c r="IP353" s="144"/>
      <c r="IQ353" s="144"/>
      <c r="IR353" s="144"/>
      <c r="IS353" s="144"/>
      <c r="IT353" s="144"/>
      <c r="IU353" s="144"/>
      <c r="IV353" s="144"/>
    </row>
    <row r="354" spans="1:256">
      <c r="A354" s="75">
        <v>120</v>
      </c>
      <c r="B354" s="216" t="s">
        <v>1345</v>
      </c>
      <c r="C354" s="65" t="s">
        <v>1000</v>
      </c>
      <c r="D354" s="157" t="s">
        <v>1242</v>
      </c>
      <c r="E354" s="57">
        <v>1</v>
      </c>
      <c r="F354" s="75"/>
      <c r="G354" s="75"/>
      <c r="H354" s="75"/>
      <c r="I354" s="75"/>
      <c r="J354" s="75"/>
      <c r="K354" s="75"/>
      <c r="L354" s="75"/>
      <c r="M354" s="75"/>
      <c r="N354" s="197">
        <v>0.04</v>
      </c>
      <c r="O354" s="197">
        <v>0.03</v>
      </c>
      <c r="P354" s="197">
        <v>2.5000000000000001E-2</v>
      </c>
      <c r="Q354" s="200">
        <v>5</v>
      </c>
      <c r="R354" s="450">
        <f t="shared" si="6"/>
        <v>0.2</v>
      </c>
      <c r="S354" s="227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  <c r="AU354" s="144"/>
      <c r="AV354" s="144"/>
      <c r="AW354" s="144"/>
      <c r="AX354" s="144"/>
      <c r="AY354" s="144"/>
      <c r="AZ354" s="144"/>
      <c r="BA354" s="144"/>
      <c r="BB354" s="144"/>
      <c r="BC354" s="144"/>
      <c r="BD354" s="144"/>
      <c r="BE354" s="144"/>
      <c r="BF354" s="144"/>
      <c r="BG354" s="144"/>
      <c r="BH354" s="144"/>
      <c r="BI354" s="144"/>
      <c r="BJ354" s="144"/>
      <c r="BK354" s="144"/>
      <c r="BL354" s="144"/>
      <c r="BM354" s="144"/>
      <c r="BN354" s="144"/>
      <c r="BO354" s="144"/>
      <c r="BP354" s="144"/>
      <c r="BQ354" s="144"/>
      <c r="BR354" s="144"/>
      <c r="BS354" s="144"/>
      <c r="BT354" s="144"/>
      <c r="BU354" s="144"/>
      <c r="BV354" s="144"/>
      <c r="BW354" s="144"/>
      <c r="BX354" s="144"/>
      <c r="BY354" s="144"/>
      <c r="BZ354" s="144"/>
      <c r="CA354" s="144"/>
      <c r="CB354" s="144"/>
      <c r="CC354" s="144"/>
      <c r="CD354" s="144"/>
      <c r="CE354" s="144"/>
      <c r="CF354" s="144"/>
      <c r="CG354" s="144"/>
      <c r="CH354" s="144"/>
      <c r="CI354" s="144"/>
      <c r="CJ354" s="144"/>
      <c r="CK354" s="144"/>
      <c r="CL354" s="144"/>
      <c r="CM354" s="144"/>
      <c r="CN354" s="144"/>
      <c r="CO354" s="144"/>
      <c r="CP354" s="144"/>
      <c r="CQ354" s="144"/>
      <c r="CR354" s="144"/>
      <c r="CS354" s="144"/>
      <c r="CT354" s="144"/>
      <c r="CU354" s="144"/>
      <c r="CV354" s="144"/>
      <c r="CW354" s="144"/>
      <c r="CX354" s="144"/>
      <c r="CY354" s="144"/>
      <c r="CZ354" s="144"/>
      <c r="DA354" s="144"/>
      <c r="DB354" s="144"/>
      <c r="DC354" s="144"/>
      <c r="DD354" s="144"/>
      <c r="DE354" s="144"/>
      <c r="DF354" s="144"/>
      <c r="DG354" s="144"/>
      <c r="DH354" s="144"/>
      <c r="DI354" s="144"/>
      <c r="DJ354" s="144"/>
      <c r="DK354" s="144"/>
      <c r="DL354" s="144"/>
      <c r="DM354" s="144"/>
      <c r="DN354" s="144"/>
      <c r="DO354" s="144"/>
      <c r="DP354" s="144"/>
      <c r="DQ354" s="144"/>
      <c r="DR354" s="144"/>
      <c r="DS354" s="144"/>
      <c r="DT354" s="144"/>
      <c r="DU354" s="144"/>
      <c r="DV354" s="144"/>
      <c r="DW354" s="144"/>
      <c r="DX354" s="144"/>
      <c r="DY354" s="144"/>
      <c r="DZ354" s="144"/>
      <c r="EA354" s="144"/>
      <c r="EB354" s="144"/>
      <c r="EC354" s="144"/>
      <c r="ED354" s="144"/>
      <c r="EE354" s="144"/>
      <c r="EF354" s="144"/>
      <c r="EG354" s="144"/>
      <c r="EH354" s="144"/>
      <c r="EI354" s="144"/>
      <c r="EJ354" s="144"/>
      <c r="EK354" s="144"/>
      <c r="EL354" s="144"/>
      <c r="EM354" s="144"/>
      <c r="EN354" s="144"/>
      <c r="EO354" s="144"/>
      <c r="EP354" s="144"/>
      <c r="EQ354" s="144"/>
      <c r="ER354" s="144"/>
      <c r="ES354" s="144"/>
      <c r="ET354" s="144"/>
      <c r="EU354" s="144"/>
      <c r="EV354" s="144"/>
      <c r="EW354" s="144"/>
      <c r="EX354" s="144"/>
      <c r="EY354" s="144"/>
      <c r="EZ354" s="144"/>
      <c r="FA354" s="144"/>
      <c r="FB354" s="144"/>
      <c r="FC354" s="144"/>
      <c r="FD354" s="144"/>
      <c r="FE354" s="144"/>
      <c r="FF354" s="144"/>
      <c r="FG354" s="144"/>
      <c r="FH354" s="144"/>
      <c r="FI354" s="144"/>
      <c r="FJ354" s="144"/>
      <c r="FK354" s="144"/>
      <c r="FL354" s="144"/>
      <c r="FM354" s="144"/>
      <c r="FN354" s="144"/>
      <c r="FO354" s="144"/>
      <c r="FP354" s="144"/>
      <c r="FQ354" s="144"/>
      <c r="FR354" s="144"/>
      <c r="FS354" s="144"/>
      <c r="FT354" s="144"/>
      <c r="FU354" s="144"/>
      <c r="FV354" s="144"/>
      <c r="FW354" s="144"/>
      <c r="FX354" s="144"/>
      <c r="FY354" s="144"/>
      <c r="FZ354" s="144"/>
      <c r="GA354" s="144"/>
      <c r="GB354" s="144"/>
      <c r="GC354" s="144"/>
      <c r="GD354" s="144"/>
      <c r="GE354" s="144"/>
      <c r="GF354" s="144"/>
      <c r="GG354" s="144"/>
      <c r="GH354" s="144"/>
      <c r="GI354" s="144"/>
      <c r="GJ354" s="144"/>
      <c r="GK354" s="144"/>
      <c r="GL354" s="144"/>
      <c r="GM354" s="144"/>
      <c r="GN354" s="144"/>
      <c r="GO354" s="144"/>
      <c r="GP354" s="144"/>
      <c r="GQ354" s="144"/>
      <c r="GR354" s="144"/>
      <c r="GS354" s="144"/>
      <c r="GT354" s="144"/>
      <c r="GU354" s="144"/>
      <c r="GV354" s="144"/>
      <c r="GW354" s="144"/>
      <c r="GX354" s="144"/>
      <c r="GY354" s="144"/>
      <c r="GZ354" s="144"/>
      <c r="HA354" s="144"/>
      <c r="HB354" s="144"/>
      <c r="HC354" s="144"/>
      <c r="HD354" s="144"/>
      <c r="HE354" s="144"/>
      <c r="HF354" s="144"/>
      <c r="HG354" s="144"/>
      <c r="HH354" s="144"/>
      <c r="HI354" s="144"/>
      <c r="HJ354" s="144"/>
      <c r="HK354" s="144"/>
      <c r="HL354" s="144"/>
      <c r="HM354" s="144"/>
      <c r="HN354" s="144"/>
      <c r="HO354" s="144"/>
      <c r="HP354" s="144"/>
      <c r="HQ354" s="144"/>
      <c r="HR354" s="144"/>
      <c r="HS354" s="144"/>
      <c r="HT354" s="144"/>
      <c r="HU354" s="144"/>
      <c r="HV354" s="144"/>
      <c r="HW354" s="144"/>
      <c r="HX354" s="144"/>
      <c r="HY354" s="144"/>
      <c r="HZ354" s="144"/>
      <c r="IA354" s="144"/>
      <c r="IB354" s="144"/>
      <c r="IC354" s="144"/>
      <c r="ID354" s="144"/>
      <c r="IE354" s="144"/>
      <c r="IF354" s="144"/>
      <c r="IG354" s="144"/>
      <c r="IH354" s="144"/>
      <c r="II354" s="144"/>
      <c r="IJ354" s="144"/>
      <c r="IK354" s="144"/>
      <c r="IL354" s="144"/>
      <c r="IM354" s="144"/>
      <c r="IN354" s="144"/>
      <c r="IO354" s="144"/>
      <c r="IP354" s="144"/>
      <c r="IQ354" s="144"/>
      <c r="IR354" s="144"/>
      <c r="IS354" s="144"/>
      <c r="IT354" s="144"/>
      <c r="IU354" s="144"/>
      <c r="IV354" s="144"/>
    </row>
    <row r="355" spans="1:256">
      <c r="A355" s="75">
        <v>121</v>
      </c>
      <c r="B355" s="216" t="s">
        <v>1346</v>
      </c>
      <c r="C355" s="65" t="s">
        <v>1000</v>
      </c>
      <c r="D355" s="157" t="s">
        <v>1242</v>
      </c>
      <c r="E355" s="57">
        <v>1</v>
      </c>
      <c r="F355" s="75"/>
      <c r="G355" s="75"/>
      <c r="H355" s="75"/>
      <c r="I355" s="75"/>
      <c r="J355" s="75"/>
      <c r="K355" s="75"/>
      <c r="L355" s="75"/>
      <c r="M355" s="75"/>
      <c r="N355" s="197">
        <v>0.04</v>
      </c>
      <c r="O355" s="197">
        <v>0.03</v>
      </c>
      <c r="P355" s="197">
        <v>2.5000000000000001E-2</v>
      </c>
      <c r="Q355" s="200">
        <v>5</v>
      </c>
      <c r="R355" s="450">
        <f t="shared" si="6"/>
        <v>0.2</v>
      </c>
      <c r="S355" s="227"/>
      <c r="T355" s="144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  <c r="AQ355" s="144"/>
      <c r="AR355" s="144"/>
      <c r="AS355" s="144"/>
      <c r="AT355" s="144"/>
      <c r="AU355" s="144"/>
      <c r="AV355" s="144"/>
      <c r="AW355" s="144"/>
      <c r="AX355" s="144"/>
      <c r="AY355" s="144"/>
      <c r="AZ355" s="144"/>
      <c r="BA355" s="144"/>
      <c r="BB355" s="144"/>
      <c r="BC355" s="144"/>
      <c r="BD355" s="144"/>
      <c r="BE355" s="144"/>
      <c r="BF355" s="144"/>
      <c r="BG355" s="144"/>
      <c r="BH355" s="144"/>
      <c r="BI355" s="144"/>
      <c r="BJ355" s="144"/>
      <c r="BK355" s="144"/>
      <c r="BL355" s="144"/>
      <c r="BM355" s="144"/>
      <c r="BN355" s="144"/>
      <c r="BO355" s="144"/>
      <c r="BP355" s="144"/>
      <c r="BQ355" s="144"/>
      <c r="BR355" s="144"/>
      <c r="BS355" s="144"/>
      <c r="BT355" s="144"/>
      <c r="BU355" s="144"/>
      <c r="BV355" s="144"/>
      <c r="BW355" s="144"/>
      <c r="BX355" s="144"/>
      <c r="BY355" s="144"/>
      <c r="BZ355" s="144"/>
      <c r="CA355" s="144"/>
      <c r="CB355" s="144"/>
      <c r="CC355" s="144"/>
      <c r="CD355" s="144"/>
      <c r="CE355" s="144"/>
      <c r="CF355" s="144"/>
      <c r="CG355" s="144"/>
      <c r="CH355" s="144"/>
      <c r="CI355" s="144"/>
      <c r="CJ355" s="144"/>
      <c r="CK355" s="144"/>
      <c r="CL355" s="144"/>
      <c r="CM355" s="144"/>
      <c r="CN355" s="144"/>
      <c r="CO355" s="144"/>
      <c r="CP355" s="144"/>
      <c r="CQ355" s="144"/>
      <c r="CR355" s="144"/>
      <c r="CS355" s="144"/>
      <c r="CT355" s="144"/>
      <c r="CU355" s="144"/>
      <c r="CV355" s="144"/>
      <c r="CW355" s="144"/>
      <c r="CX355" s="144"/>
      <c r="CY355" s="144"/>
      <c r="CZ355" s="144"/>
      <c r="DA355" s="144"/>
      <c r="DB355" s="144"/>
      <c r="DC355" s="144"/>
      <c r="DD355" s="144"/>
      <c r="DE355" s="144"/>
      <c r="DF355" s="144"/>
      <c r="DG355" s="144"/>
      <c r="DH355" s="144"/>
      <c r="DI355" s="144"/>
      <c r="DJ355" s="144"/>
      <c r="DK355" s="144"/>
      <c r="DL355" s="144"/>
      <c r="DM355" s="144"/>
      <c r="DN355" s="144"/>
      <c r="DO355" s="144"/>
      <c r="DP355" s="144"/>
      <c r="DQ355" s="144"/>
      <c r="DR355" s="144"/>
      <c r="DS355" s="144"/>
      <c r="DT355" s="144"/>
      <c r="DU355" s="144"/>
      <c r="DV355" s="144"/>
      <c r="DW355" s="144"/>
      <c r="DX355" s="144"/>
      <c r="DY355" s="144"/>
      <c r="DZ355" s="144"/>
      <c r="EA355" s="144"/>
      <c r="EB355" s="144"/>
      <c r="EC355" s="144"/>
      <c r="ED355" s="144"/>
      <c r="EE355" s="144"/>
      <c r="EF355" s="144"/>
      <c r="EG355" s="144"/>
      <c r="EH355" s="144"/>
      <c r="EI355" s="144"/>
      <c r="EJ355" s="144"/>
      <c r="EK355" s="144"/>
      <c r="EL355" s="144"/>
      <c r="EM355" s="144"/>
      <c r="EN355" s="144"/>
      <c r="EO355" s="144"/>
      <c r="EP355" s="144"/>
      <c r="EQ355" s="144"/>
      <c r="ER355" s="144"/>
      <c r="ES355" s="144"/>
      <c r="ET355" s="144"/>
      <c r="EU355" s="144"/>
      <c r="EV355" s="144"/>
      <c r="EW355" s="144"/>
      <c r="EX355" s="144"/>
      <c r="EY355" s="144"/>
      <c r="EZ355" s="144"/>
      <c r="FA355" s="144"/>
      <c r="FB355" s="144"/>
      <c r="FC355" s="144"/>
      <c r="FD355" s="144"/>
      <c r="FE355" s="144"/>
      <c r="FF355" s="144"/>
      <c r="FG355" s="144"/>
      <c r="FH355" s="144"/>
      <c r="FI355" s="144"/>
      <c r="FJ355" s="144"/>
      <c r="FK355" s="144"/>
      <c r="FL355" s="144"/>
      <c r="FM355" s="144"/>
      <c r="FN355" s="144"/>
      <c r="FO355" s="144"/>
      <c r="FP355" s="144"/>
      <c r="FQ355" s="144"/>
      <c r="FR355" s="144"/>
      <c r="FS355" s="144"/>
      <c r="FT355" s="144"/>
      <c r="FU355" s="144"/>
      <c r="FV355" s="144"/>
      <c r="FW355" s="144"/>
      <c r="FX355" s="144"/>
      <c r="FY355" s="144"/>
      <c r="FZ355" s="144"/>
      <c r="GA355" s="144"/>
      <c r="GB355" s="144"/>
      <c r="GC355" s="144"/>
      <c r="GD355" s="144"/>
      <c r="GE355" s="144"/>
      <c r="GF355" s="144"/>
      <c r="GG355" s="144"/>
      <c r="GH355" s="144"/>
      <c r="GI355" s="144"/>
      <c r="GJ355" s="144"/>
      <c r="GK355" s="144"/>
      <c r="GL355" s="144"/>
      <c r="GM355" s="144"/>
      <c r="GN355" s="144"/>
      <c r="GO355" s="144"/>
      <c r="GP355" s="144"/>
      <c r="GQ355" s="144"/>
      <c r="GR355" s="144"/>
      <c r="GS355" s="144"/>
      <c r="GT355" s="144"/>
      <c r="GU355" s="144"/>
      <c r="GV355" s="144"/>
      <c r="GW355" s="144"/>
      <c r="GX355" s="144"/>
      <c r="GY355" s="144"/>
      <c r="GZ355" s="144"/>
      <c r="HA355" s="144"/>
      <c r="HB355" s="144"/>
      <c r="HC355" s="144"/>
      <c r="HD355" s="144"/>
      <c r="HE355" s="144"/>
      <c r="HF355" s="144"/>
      <c r="HG355" s="144"/>
      <c r="HH355" s="144"/>
      <c r="HI355" s="144"/>
      <c r="HJ355" s="144"/>
      <c r="HK355" s="144"/>
      <c r="HL355" s="144"/>
      <c r="HM355" s="144"/>
      <c r="HN355" s="144"/>
      <c r="HO355" s="144"/>
      <c r="HP355" s="144"/>
      <c r="HQ355" s="144"/>
      <c r="HR355" s="144"/>
      <c r="HS355" s="144"/>
      <c r="HT355" s="144"/>
      <c r="HU355" s="144"/>
      <c r="HV355" s="144"/>
      <c r="HW355" s="144"/>
      <c r="HX355" s="144"/>
      <c r="HY355" s="144"/>
      <c r="HZ355" s="144"/>
      <c r="IA355" s="144"/>
      <c r="IB355" s="144"/>
      <c r="IC355" s="144"/>
      <c r="ID355" s="144"/>
      <c r="IE355" s="144"/>
      <c r="IF355" s="144"/>
      <c r="IG355" s="144"/>
      <c r="IH355" s="144"/>
      <c r="II355" s="144"/>
      <c r="IJ355" s="144"/>
      <c r="IK355" s="144"/>
      <c r="IL355" s="144"/>
      <c r="IM355" s="144"/>
      <c r="IN355" s="144"/>
      <c r="IO355" s="144"/>
      <c r="IP355" s="144"/>
      <c r="IQ355" s="144"/>
      <c r="IR355" s="144"/>
      <c r="IS355" s="144"/>
      <c r="IT355" s="144"/>
      <c r="IU355" s="144"/>
      <c r="IV355" s="144"/>
    </row>
    <row r="356" spans="1:256">
      <c r="A356" s="75">
        <v>122</v>
      </c>
      <c r="B356" s="216" t="s">
        <v>1347</v>
      </c>
      <c r="C356" s="65" t="s">
        <v>1000</v>
      </c>
      <c r="D356" s="157" t="s">
        <v>1242</v>
      </c>
      <c r="E356" s="57">
        <v>1</v>
      </c>
      <c r="F356" s="75"/>
      <c r="G356" s="75"/>
      <c r="H356" s="75"/>
      <c r="I356" s="75"/>
      <c r="J356" s="75"/>
      <c r="K356" s="75"/>
      <c r="L356" s="75"/>
      <c r="M356" s="75"/>
      <c r="N356" s="197">
        <v>0.04</v>
      </c>
      <c r="O356" s="197">
        <v>0.03</v>
      </c>
      <c r="P356" s="197">
        <v>2.5000000000000001E-2</v>
      </c>
      <c r="Q356" s="200">
        <v>5</v>
      </c>
      <c r="R356" s="450">
        <f t="shared" si="6"/>
        <v>0.2</v>
      </c>
      <c r="S356" s="227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  <c r="AU356" s="144"/>
      <c r="AV356" s="144"/>
      <c r="AW356" s="144"/>
      <c r="AX356" s="144"/>
      <c r="AY356" s="144"/>
      <c r="AZ356" s="144"/>
      <c r="BA356" s="144"/>
      <c r="BB356" s="144"/>
      <c r="BC356" s="144"/>
      <c r="BD356" s="144"/>
      <c r="BE356" s="144"/>
      <c r="BF356" s="144"/>
      <c r="BG356" s="144"/>
      <c r="BH356" s="144"/>
      <c r="BI356" s="144"/>
      <c r="BJ356" s="144"/>
      <c r="BK356" s="144"/>
      <c r="BL356" s="144"/>
      <c r="BM356" s="144"/>
      <c r="BN356" s="144"/>
      <c r="BO356" s="144"/>
      <c r="BP356" s="144"/>
      <c r="BQ356" s="144"/>
      <c r="BR356" s="144"/>
      <c r="BS356" s="144"/>
      <c r="BT356" s="144"/>
      <c r="BU356" s="144"/>
      <c r="BV356" s="144"/>
      <c r="BW356" s="144"/>
      <c r="BX356" s="144"/>
      <c r="BY356" s="144"/>
      <c r="BZ356" s="144"/>
      <c r="CA356" s="144"/>
      <c r="CB356" s="144"/>
      <c r="CC356" s="144"/>
      <c r="CD356" s="144"/>
      <c r="CE356" s="144"/>
      <c r="CF356" s="144"/>
      <c r="CG356" s="144"/>
      <c r="CH356" s="144"/>
      <c r="CI356" s="144"/>
      <c r="CJ356" s="144"/>
      <c r="CK356" s="144"/>
      <c r="CL356" s="144"/>
      <c r="CM356" s="144"/>
      <c r="CN356" s="144"/>
      <c r="CO356" s="144"/>
      <c r="CP356" s="144"/>
      <c r="CQ356" s="144"/>
      <c r="CR356" s="144"/>
      <c r="CS356" s="144"/>
      <c r="CT356" s="144"/>
      <c r="CU356" s="144"/>
      <c r="CV356" s="144"/>
      <c r="CW356" s="144"/>
      <c r="CX356" s="144"/>
      <c r="CY356" s="144"/>
      <c r="CZ356" s="144"/>
      <c r="DA356" s="144"/>
      <c r="DB356" s="144"/>
      <c r="DC356" s="144"/>
      <c r="DD356" s="144"/>
      <c r="DE356" s="144"/>
      <c r="DF356" s="144"/>
      <c r="DG356" s="144"/>
      <c r="DH356" s="144"/>
      <c r="DI356" s="144"/>
      <c r="DJ356" s="144"/>
      <c r="DK356" s="144"/>
      <c r="DL356" s="144"/>
      <c r="DM356" s="144"/>
      <c r="DN356" s="144"/>
      <c r="DO356" s="144"/>
      <c r="DP356" s="144"/>
      <c r="DQ356" s="144"/>
      <c r="DR356" s="144"/>
      <c r="DS356" s="144"/>
      <c r="DT356" s="144"/>
      <c r="DU356" s="144"/>
      <c r="DV356" s="144"/>
      <c r="DW356" s="144"/>
      <c r="DX356" s="144"/>
      <c r="DY356" s="144"/>
      <c r="DZ356" s="144"/>
      <c r="EA356" s="144"/>
      <c r="EB356" s="144"/>
      <c r="EC356" s="144"/>
      <c r="ED356" s="144"/>
      <c r="EE356" s="144"/>
      <c r="EF356" s="144"/>
      <c r="EG356" s="144"/>
      <c r="EH356" s="144"/>
      <c r="EI356" s="144"/>
      <c r="EJ356" s="144"/>
      <c r="EK356" s="144"/>
      <c r="EL356" s="144"/>
      <c r="EM356" s="144"/>
      <c r="EN356" s="144"/>
      <c r="EO356" s="144"/>
      <c r="EP356" s="144"/>
      <c r="EQ356" s="144"/>
      <c r="ER356" s="144"/>
      <c r="ES356" s="144"/>
      <c r="ET356" s="144"/>
      <c r="EU356" s="144"/>
      <c r="EV356" s="144"/>
      <c r="EW356" s="144"/>
      <c r="EX356" s="144"/>
      <c r="EY356" s="144"/>
      <c r="EZ356" s="144"/>
      <c r="FA356" s="144"/>
      <c r="FB356" s="144"/>
      <c r="FC356" s="144"/>
      <c r="FD356" s="144"/>
      <c r="FE356" s="144"/>
      <c r="FF356" s="144"/>
      <c r="FG356" s="144"/>
      <c r="FH356" s="144"/>
      <c r="FI356" s="144"/>
      <c r="FJ356" s="144"/>
      <c r="FK356" s="144"/>
      <c r="FL356" s="144"/>
      <c r="FM356" s="144"/>
      <c r="FN356" s="144"/>
      <c r="FO356" s="144"/>
      <c r="FP356" s="144"/>
      <c r="FQ356" s="144"/>
      <c r="FR356" s="144"/>
      <c r="FS356" s="144"/>
      <c r="FT356" s="144"/>
      <c r="FU356" s="144"/>
      <c r="FV356" s="144"/>
      <c r="FW356" s="144"/>
      <c r="FX356" s="144"/>
      <c r="FY356" s="144"/>
      <c r="FZ356" s="144"/>
      <c r="GA356" s="144"/>
      <c r="GB356" s="144"/>
      <c r="GC356" s="144"/>
      <c r="GD356" s="144"/>
      <c r="GE356" s="144"/>
      <c r="GF356" s="144"/>
      <c r="GG356" s="144"/>
      <c r="GH356" s="144"/>
      <c r="GI356" s="144"/>
      <c r="GJ356" s="144"/>
      <c r="GK356" s="144"/>
      <c r="GL356" s="144"/>
      <c r="GM356" s="144"/>
      <c r="GN356" s="144"/>
      <c r="GO356" s="144"/>
      <c r="GP356" s="144"/>
      <c r="GQ356" s="144"/>
      <c r="GR356" s="144"/>
      <c r="GS356" s="144"/>
      <c r="GT356" s="144"/>
      <c r="GU356" s="144"/>
      <c r="GV356" s="144"/>
      <c r="GW356" s="144"/>
      <c r="GX356" s="144"/>
      <c r="GY356" s="144"/>
      <c r="GZ356" s="144"/>
      <c r="HA356" s="144"/>
      <c r="HB356" s="144"/>
      <c r="HC356" s="144"/>
      <c r="HD356" s="144"/>
      <c r="HE356" s="144"/>
      <c r="HF356" s="144"/>
      <c r="HG356" s="144"/>
      <c r="HH356" s="144"/>
      <c r="HI356" s="144"/>
      <c r="HJ356" s="144"/>
      <c r="HK356" s="144"/>
      <c r="HL356" s="144"/>
      <c r="HM356" s="144"/>
      <c r="HN356" s="144"/>
      <c r="HO356" s="144"/>
      <c r="HP356" s="144"/>
      <c r="HQ356" s="144"/>
      <c r="HR356" s="144"/>
      <c r="HS356" s="144"/>
      <c r="HT356" s="144"/>
      <c r="HU356" s="144"/>
      <c r="HV356" s="144"/>
      <c r="HW356" s="144"/>
      <c r="HX356" s="144"/>
      <c r="HY356" s="144"/>
      <c r="HZ356" s="144"/>
      <c r="IA356" s="144"/>
      <c r="IB356" s="144"/>
      <c r="IC356" s="144"/>
      <c r="ID356" s="144"/>
      <c r="IE356" s="144"/>
      <c r="IF356" s="144"/>
      <c r="IG356" s="144"/>
      <c r="IH356" s="144"/>
      <c r="II356" s="144"/>
      <c r="IJ356" s="144"/>
      <c r="IK356" s="144"/>
      <c r="IL356" s="144"/>
      <c r="IM356" s="144"/>
      <c r="IN356" s="144"/>
      <c r="IO356" s="144"/>
      <c r="IP356" s="144"/>
      <c r="IQ356" s="144"/>
      <c r="IR356" s="144"/>
      <c r="IS356" s="144"/>
      <c r="IT356" s="144"/>
      <c r="IU356" s="144"/>
      <c r="IV356" s="144"/>
    </row>
    <row r="357" spans="1:256">
      <c r="A357" s="75">
        <v>123</v>
      </c>
      <c r="B357" s="216" t="s">
        <v>1348</v>
      </c>
      <c r="C357" s="65" t="s">
        <v>1000</v>
      </c>
      <c r="D357" s="157" t="s">
        <v>1242</v>
      </c>
      <c r="E357" s="57">
        <v>1</v>
      </c>
      <c r="F357" s="75"/>
      <c r="G357" s="75"/>
      <c r="H357" s="75"/>
      <c r="I357" s="75"/>
      <c r="J357" s="75"/>
      <c r="K357" s="75"/>
      <c r="L357" s="75"/>
      <c r="M357" s="75"/>
      <c r="N357" s="197">
        <v>0.04</v>
      </c>
      <c r="O357" s="197">
        <v>0.03</v>
      </c>
      <c r="P357" s="197">
        <v>2.5000000000000001E-2</v>
      </c>
      <c r="Q357" s="200">
        <v>5</v>
      </c>
      <c r="R357" s="450">
        <f t="shared" si="6"/>
        <v>0.2</v>
      </c>
      <c r="S357" s="227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  <c r="AT357" s="144"/>
      <c r="AU357" s="144"/>
      <c r="AV357" s="144"/>
      <c r="AW357" s="144"/>
      <c r="AX357" s="144"/>
      <c r="AY357" s="144"/>
      <c r="AZ357" s="144"/>
      <c r="BA357" s="144"/>
      <c r="BB357" s="144"/>
      <c r="BC357" s="144"/>
      <c r="BD357" s="144"/>
      <c r="BE357" s="144"/>
      <c r="BF357" s="144"/>
      <c r="BG357" s="144"/>
      <c r="BH357" s="144"/>
      <c r="BI357" s="144"/>
      <c r="BJ357" s="144"/>
      <c r="BK357" s="144"/>
      <c r="BL357" s="144"/>
      <c r="BM357" s="144"/>
      <c r="BN357" s="144"/>
      <c r="BO357" s="144"/>
      <c r="BP357" s="144"/>
      <c r="BQ357" s="144"/>
      <c r="BR357" s="144"/>
      <c r="BS357" s="144"/>
      <c r="BT357" s="144"/>
      <c r="BU357" s="144"/>
      <c r="BV357" s="144"/>
      <c r="BW357" s="144"/>
      <c r="BX357" s="144"/>
      <c r="BY357" s="144"/>
      <c r="BZ357" s="144"/>
      <c r="CA357" s="144"/>
      <c r="CB357" s="144"/>
      <c r="CC357" s="144"/>
      <c r="CD357" s="144"/>
      <c r="CE357" s="144"/>
      <c r="CF357" s="144"/>
      <c r="CG357" s="144"/>
      <c r="CH357" s="144"/>
      <c r="CI357" s="144"/>
      <c r="CJ357" s="144"/>
      <c r="CK357" s="144"/>
      <c r="CL357" s="144"/>
      <c r="CM357" s="144"/>
      <c r="CN357" s="144"/>
      <c r="CO357" s="144"/>
      <c r="CP357" s="144"/>
      <c r="CQ357" s="144"/>
      <c r="CR357" s="144"/>
      <c r="CS357" s="144"/>
      <c r="CT357" s="144"/>
      <c r="CU357" s="144"/>
      <c r="CV357" s="144"/>
      <c r="CW357" s="144"/>
      <c r="CX357" s="144"/>
      <c r="CY357" s="144"/>
      <c r="CZ357" s="144"/>
      <c r="DA357" s="144"/>
      <c r="DB357" s="144"/>
      <c r="DC357" s="144"/>
      <c r="DD357" s="144"/>
      <c r="DE357" s="144"/>
      <c r="DF357" s="144"/>
      <c r="DG357" s="144"/>
      <c r="DH357" s="144"/>
      <c r="DI357" s="144"/>
      <c r="DJ357" s="144"/>
      <c r="DK357" s="144"/>
      <c r="DL357" s="144"/>
      <c r="DM357" s="144"/>
      <c r="DN357" s="144"/>
      <c r="DO357" s="144"/>
      <c r="DP357" s="144"/>
      <c r="DQ357" s="144"/>
      <c r="DR357" s="144"/>
      <c r="DS357" s="144"/>
      <c r="DT357" s="144"/>
      <c r="DU357" s="144"/>
      <c r="DV357" s="144"/>
      <c r="DW357" s="144"/>
      <c r="DX357" s="144"/>
      <c r="DY357" s="144"/>
      <c r="DZ357" s="144"/>
      <c r="EA357" s="144"/>
      <c r="EB357" s="144"/>
      <c r="EC357" s="144"/>
      <c r="ED357" s="144"/>
      <c r="EE357" s="144"/>
      <c r="EF357" s="144"/>
      <c r="EG357" s="144"/>
      <c r="EH357" s="144"/>
      <c r="EI357" s="144"/>
      <c r="EJ357" s="144"/>
      <c r="EK357" s="144"/>
      <c r="EL357" s="144"/>
      <c r="EM357" s="144"/>
      <c r="EN357" s="144"/>
      <c r="EO357" s="144"/>
      <c r="EP357" s="144"/>
      <c r="EQ357" s="144"/>
      <c r="ER357" s="144"/>
      <c r="ES357" s="144"/>
      <c r="ET357" s="144"/>
      <c r="EU357" s="144"/>
      <c r="EV357" s="144"/>
      <c r="EW357" s="144"/>
      <c r="EX357" s="144"/>
      <c r="EY357" s="144"/>
      <c r="EZ357" s="144"/>
      <c r="FA357" s="144"/>
      <c r="FB357" s="144"/>
      <c r="FC357" s="144"/>
      <c r="FD357" s="144"/>
      <c r="FE357" s="144"/>
      <c r="FF357" s="144"/>
      <c r="FG357" s="144"/>
      <c r="FH357" s="144"/>
      <c r="FI357" s="144"/>
      <c r="FJ357" s="144"/>
      <c r="FK357" s="144"/>
      <c r="FL357" s="144"/>
      <c r="FM357" s="144"/>
      <c r="FN357" s="144"/>
      <c r="FO357" s="144"/>
      <c r="FP357" s="144"/>
      <c r="FQ357" s="144"/>
      <c r="FR357" s="144"/>
      <c r="FS357" s="144"/>
      <c r="FT357" s="144"/>
      <c r="FU357" s="144"/>
      <c r="FV357" s="144"/>
      <c r="FW357" s="144"/>
      <c r="FX357" s="144"/>
      <c r="FY357" s="144"/>
      <c r="FZ357" s="144"/>
      <c r="GA357" s="144"/>
      <c r="GB357" s="144"/>
      <c r="GC357" s="144"/>
      <c r="GD357" s="144"/>
      <c r="GE357" s="144"/>
      <c r="GF357" s="144"/>
      <c r="GG357" s="144"/>
      <c r="GH357" s="144"/>
      <c r="GI357" s="144"/>
      <c r="GJ357" s="144"/>
      <c r="GK357" s="144"/>
      <c r="GL357" s="144"/>
      <c r="GM357" s="144"/>
      <c r="GN357" s="144"/>
      <c r="GO357" s="144"/>
      <c r="GP357" s="144"/>
      <c r="GQ357" s="144"/>
      <c r="GR357" s="144"/>
      <c r="GS357" s="144"/>
      <c r="GT357" s="144"/>
      <c r="GU357" s="144"/>
      <c r="GV357" s="144"/>
      <c r="GW357" s="144"/>
      <c r="GX357" s="144"/>
      <c r="GY357" s="144"/>
      <c r="GZ357" s="144"/>
      <c r="HA357" s="144"/>
      <c r="HB357" s="144"/>
      <c r="HC357" s="144"/>
      <c r="HD357" s="144"/>
      <c r="HE357" s="144"/>
      <c r="HF357" s="144"/>
      <c r="HG357" s="144"/>
      <c r="HH357" s="144"/>
      <c r="HI357" s="144"/>
      <c r="HJ357" s="144"/>
      <c r="HK357" s="144"/>
      <c r="HL357" s="144"/>
      <c r="HM357" s="144"/>
      <c r="HN357" s="144"/>
      <c r="HO357" s="144"/>
      <c r="HP357" s="144"/>
      <c r="HQ357" s="144"/>
      <c r="HR357" s="144"/>
      <c r="HS357" s="144"/>
      <c r="HT357" s="144"/>
      <c r="HU357" s="144"/>
      <c r="HV357" s="144"/>
      <c r="HW357" s="144"/>
      <c r="HX357" s="144"/>
      <c r="HY357" s="144"/>
      <c r="HZ357" s="144"/>
      <c r="IA357" s="144"/>
      <c r="IB357" s="144"/>
      <c r="IC357" s="144"/>
      <c r="ID357" s="144"/>
      <c r="IE357" s="144"/>
      <c r="IF357" s="144"/>
      <c r="IG357" s="144"/>
      <c r="IH357" s="144"/>
      <c r="II357" s="144"/>
      <c r="IJ357" s="144"/>
      <c r="IK357" s="144"/>
      <c r="IL357" s="144"/>
      <c r="IM357" s="144"/>
      <c r="IN357" s="144"/>
      <c r="IO357" s="144"/>
      <c r="IP357" s="144"/>
      <c r="IQ357" s="144"/>
      <c r="IR357" s="144"/>
      <c r="IS357" s="144"/>
      <c r="IT357" s="144"/>
      <c r="IU357" s="144"/>
      <c r="IV357" s="144"/>
    </row>
    <row r="358" spans="1:256">
      <c r="A358" s="75">
        <v>124</v>
      </c>
      <c r="B358" s="216" t="s">
        <v>1349</v>
      </c>
      <c r="C358" s="65" t="s">
        <v>1000</v>
      </c>
      <c r="D358" s="157" t="s">
        <v>1242</v>
      </c>
      <c r="E358" s="57">
        <v>1</v>
      </c>
      <c r="F358" s="75"/>
      <c r="G358" s="75"/>
      <c r="H358" s="75"/>
      <c r="I358" s="75"/>
      <c r="J358" s="75"/>
      <c r="K358" s="75"/>
      <c r="L358" s="75"/>
      <c r="M358" s="75"/>
      <c r="N358" s="197">
        <v>0.04</v>
      </c>
      <c r="O358" s="197">
        <v>0.03</v>
      </c>
      <c r="P358" s="197">
        <v>2.5000000000000001E-2</v>
      </c>
      <c r="Q358" s="200">
        <v>5</v>
      </c>
      <c r="R358" s="450">
        <f t="shared" si="6"/>
        <v>0.2</v>
      </c>
      <c r="S358" s="227"/>
      <c r="T358" s="144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  <c r="AJ358" s="144"/>
      <c r="AK358" s="144"/>
      <c r="AL358" s="144"/>
      <c r="AM358" s="144"/>
      <c r="AN358" s="144"/>
      <c r="AO358" s="144"/>
      <c r="AP358" s="144"/>
      <c r="AQ358" s="144"/>
      <c r="AR358" s="144"/>
      <c r="AS358" s="144"/>
      <c r="AT358" s="144"/>
      <c r="AU358" s="144"/>
      <c r="AV358" s="144"/>
      <c r="AW358" s="144"/>
      <c r="AX358" s="144"/>
      <c r="AY358" s="144"/>
      <c r="AZ358" s="144"/>
      <c r="BA358" s="144"/>
      <c r="BB358" s="144"/>
      <c r="BC358" s="144"/>
      <c r="BD358" s="144"/>
      <c r="BE358" s="144"/>
      <c r="BF358" s="144"/>
      <c r="BG358" s="144"/>
      <c r="BH358" s="144"/>
      <c r="BI358" s="144"/>
      <c r="BJ358" s="144"/>
      <c r="BK358" s="144"/>
      <c r="BL358" s="144"/>
      <c r="BM358" s="144"/>
      <c r="BN358" s="144"/>
      <c r="BO358" s="144"/>
      <c r="BP358" s="144"/>
      <c r="BQ358" s="144"/>
      <c r="BR358" s="144"/>
      <c r="BS358" s="144"/>
      <c r="BT358" s="144"/>
      <c r="BU358" s="144"/>
      <c r="BV358" s="144"/>
      <c r="BW358" s="144"/>
      <c r="BX358" s="144"/>
      <c r="BY358" s="144"/>
      <c r="BZ358" s="144"/>
      <c r="CA358" s="144"/>
      <c r="CB358" s="144"/>
      <c r="CC358" s="144"/>
      <c r="CD358" s="144"/>
      <c r="CE358" s="144"/>
      <c r="CF358" s="144"/>
      <c r="CG358" s="144"/>
      <c r="CH358" s="144"/>
      <c r="CI358" s="144"/>
      <c r="CJ358" s="144"/>
      <c r="CK358" s="144"/>
      <c r="CL358" s="144"/>
      <c r="CM358" s="144"/>
      <c r="CN358" s="144"/>
      <c r="CO358" s="144"/>
      <c r="CP358" s="144"/>
      <c r="CQ358" s="144"/>
      <c r="CR358" s="144"/>
      <c r="CS358" s="144"/>
      <c r="CT358" s="144"/>
      <c r="CU358" s="144"/>
      <c r="CV358" s="144"/>
      <c r="CW358" s="144"/>
      <c r="CX358" s="144"/>
      <c r="CY358" s="144"/>
      <c r="CZ358" s="144"/>
      <c r="DA358" s="144"/>
      <c r="DB358" s="144"/>
      <c r="DC358" s="144"/>
      <c r="DD358" s="144"/>
      <c r="DE358" s="144"/>
      <c r="DF358" s="144"/>
      <c r="DG358" s="144"/>
      <c r="DH358" s="144"/>
      <c r="DI358" s="144"/>
      <c r="DJ358" s="144"/>
      <c r="DK358" s="144"/>
      <c r="DL358" s="144"/>
      <c r="DM358" s="144"/>
      <c r="DN358" s="144"/>
      <c r="DO358" s="144"/>
      <c r="DP358" s="144"/>
      <c r="DQ358" s="144"/>
      <c r="DR358" s="144"/>
      <c r="DS358" s="144"/>
      <c r="DT358" s="144"/>
      <c r="DU358" s="144"/>
      <c r="DV358" s="144"/>
      <c r="DW358" s="144"/>
      <c r="DX358" s="144"/>
      <c r="DY358" s="144"/>
      <c r="DZ358" s="144"/>
      <c r="EA358" s="144"/>
      <c r="EB358" s="144"/>
      <c r="EC358" s="144"/>
      <c r="ED358" s="144"/>
      <c r="EE358" s="144"/>
      <c r="EF358" s="144"/>
      <c r="EG358" s="144"/>
      <c r="EH358" s="144"/>
      <c r="EI358" s="144"/>
      <c r="EJ358" s="144"/>
      <c r="EK358" s="144"/>
      <c r="EL358" s="144"/>
      <c r="EM358" s="144"/>
      <c r="EN358" s="144"/>
      <c r="EO358" s="144"/>
      <c r="EP358" s="144"/>
      <c r="EQ358" s="144"/>
      <c r="ER358" s="144"/>
      <c r="ES358" s="144"/>
      <c r="ET358" s="144"/>
      <c r="EU358" s="144"/>
      <c r="EV358" s="144"/>
      <c r="EW358" s="144"/>
      <c r="EX358" s="144"/>
      <c r="EY358" s="144"/>
      <c r="EZ358" s="144"/>
      <c r="FA358" s="144"/>
      <c r="FB358" s="144"/>
      <c r="FC358" s="144"/>
      <c r="FD358" s="144"/>
      <c r="FE358" s="144"/>
      <c r="FF358" s="144"/>
      <c r="FG358" s="144"/>
      <c r="FH358" s="144"/>
      <c r="FI358" s="144"/>
      <c r="FJ358" s="144"/>
      <c r="FK358" s="144"/>
      <c r="FL358" s="144"/>
      <c r="FM358" s="144"/>
      <c r="FN358" s="144"/>
      <c r="FO358" s="144"/>
      <c r="FP358" s="144"/>
      <c r="FQ358" s="144"/>
      <c r="FR358" s="144"/>
      <c r="FS358" s="144"/>
      <c r="FT358" s="144"/>
      <c r="FU358" s="144"/>
      <c r="FV358" s="144"/>
      <c r="FW358" s="144"/>
      <c r="FX358" s="144"/>
      <c r="FY358" s="144"/>
      <c r="FZ358" s="144"/>
      <c r="GA358" s="144"/>
      <c r="GB358" s="144"/>
      <c r="GC358" s="144"/>
      <c r="GD358" s="144"/>
      <c r="GE358" s="144"/>
      <c r="GF358" s="144"/>
      <c r="GG358" s="144"/>
      <c r="GH358" s="144"/>
      <c r="GI358" s="144"/>
      <c r="GJ358" s="144"/>
      <c r="GK358" s="144"/>
      <c r="GL358" s="144"/>
      <c r="GM358" s="144"/>
      <c r="GN358" s="144"/>
      <c r="GO358" s="144"/>
      <c r="GP358" s="144"/>
      <c r="GQ358" s="144"/>
      <c r="GR358" s="144"/>
      <c r="GS358" s="144"/>
      <c r="GT358" s="144"/>
      <c r="GU358" s="144"/>
      <c r="GV358" s="144"/>
      <c r="GW358" s="144"/>
      <c r="GX358" s="144"/>
      <c r="GY358" s="144"/>
      <c r="GZ358" s="144"/>
      <c r="HA358" s="144"/>
      <c r="HB358" s="144"/>
      <c r="HC358" s="144"/>
      <c r="HD358" s="144"/>
      <c r="HE358" s="144"/>
      <c r="HF358" s="144"/>
      <c r="HG358" s="144"/>
      <c r="HH358" s="144"/>
      <c r="HI358" s="144"/>
      <c r="HJ358" s="144"/>
      <c r="HK358" s="144"/>
      <c r="HL358" s="144"/>
      <c r="HM358" s="144"/>
      <c r="HN358" s="144"/>
      <c r="HO358" s="144"/>
      <c r="HP358" s="144"/>
      <c r="HQ358" s="144"/>
      <c r="HR358" s="144"/>
      <c r="HS358" s="144"/>
      <c r="HT358" s="144"/>
      <c r="HU358" s="144"/>
      <c r="HV358" s="144"/>
      <c r="HW358" s="144"/>
      <c r="HX358" s="144"/>
      <c r="HY358" s="144"/>
      <c r="HZ358" s="144"/>
      <c r="IA358" s="144"/>
      <c r="IB358" s="144"/>
      <c r="IC358" s="144"/>
      <c r="ID358" s="144"/>
      <c r="IE358" s="144"/>
      <c r="IF358" s="144"/>
      <c r="IG358" s="144"/>
      <c r="IH358" s="144"/>
      <c r="II358" s="144"/>
      <c r="IJ358" s="144"/>
      <c r="IK358" s="144"/>
      <c r="IL358" s="144"/>
      <c r="IM358" s="144"/>
      <c r="IN358" s="144"/>
      <c r="IO358" s="144"/>
      <c r="IP358" s="144"/>
      <c r="IQ358" s="144"/>
      <c r="IR358" s="144"/>
      <c r="IS358" s="144"/>
      <c r="IT358" s="144"/>
      <c r="IU358" s="144"/>
      <c r="IV358" s="144"/>
    </row>
    <row r="359" spans="1:256">
      <c r="A359" s="75">
        <v>125</v>
      </c>
      <c r="B359" s="216" t="s">
        <v>1280</v>
      </c>
      <c r="C359" s="65" t="s">
        <v>1000</v>
      </c>
      <c r="D359" s="157" t="s">
        <v>1242</v>
      </c>
      <c r="E359" s="57">
        <v>1</v>
      </c>
      <c r="F359" s="75"/>
      <c r="G359" s="75"/>
      <c r="H359" s="75"/>
      <c r="I359" s="75"/>
      <c r="J359" s="75"/>
      <c r="K359" s="75"/>
      <c r="L359" s="75"/>
      <c r="M359" s="75"/>
      <c r="N359" s="197">
        <v>0.04</v>
      </c>
      <c r="O359" s="197">
        <v>0.03</v>
      </c>
      <c r="P359" s="197">
        <v>2.5000000000000001E-2</v>
      </c>
      <c r="Q359" s="200">
        <v>5</v>
      </c>
      <c r="R359" s="450">
        <f t="shared" si="6"/>
        <v>0.2</v>
      </c>
      <c r="S359" s="227"/>
      <c r="T359" s="144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  <c r="AQ359" s="144"/>
      <c r="AR359" s="144"/>
      <c r="AS359" s="144"/>
      <c r="AT359" s="144"/>
      <c r="AU359" s="144"/>
      <c r="AV359" s="144"/>
      <c r="AW359" s="144"/>
      <c r="AX359" s="144"/>
      <c r="AY359" s="144"/>
      <c r="AZ359" s="144"/>
      <c r="BA359" s="144"/>
      <c r="BB359" s="144"/>
      <c r="BC359" s="144"/>
      <c r="BD359" s="144"/>
      <c r="BE359" s="144"/>
      <c r="BF359" s="144"/>
      <c r="BG359" s="144"/>
      <c r="BH359" s="144"/>
      <c r="BI359" s="144"/>
      <c r="BJ359" s="144"/>
      <c r="BK359" s="144"/>
      <c r="BL359" s="144"/>
      <c r="BM359" s="144"/>
      <c r="BN359" s="144"/>
      <c r="BO359" s="144"/>
      <c r="BP359" s="144"/>
      <c r="BQ359" s="144"/>
      <c r="BR359" s="144"/>
      <c r="BS359" s="144"/>
      <c r="BT359" s="144"/>
      <c r="BU359" s="144"/>
      <c r="BV359" s="144"/>
      <c r="BW359" s="144"/>
      <c r="BX359" s="144"/>
      <c r="BY359" s="144"/>
      <c r="BZ359" s="144"/>
      <c r="CA359" s="144"/>
      <c r="CB359" s="144"/>
      <c r="CC359" s="144"/>
      <c r="CD359" s="144"/>
      <c r="CE359" s="144"/>
      <c r="CF359" s="144"/>
      <c r="CG359" s="144"/>
      <c r="CH359" s="144"/>
      <c r="CI359" s="144"/>
      <c r="CJ359" s="144"/>
      <c r="CK359" s="144"/>
      <c r="CL359" s="144"/>
      <c r="CM359" s="144"/>
      <c r="CN359" s="144"/>
      <c r="CO359" s="144"/>
      <c r="CP359" s="144"/>
      <c r="CQ359" s="144"/>
      <c r="CR359" s="144"/>
      <c r="CS359" s="144"/>
      <c r="CT359" s="144"/>
      <c r="CU359" s="144"/>
      <c r="CV359" s="144"/>
      <c r="CW359" s="144"/>
      <c r="CX359" s="144"/>
      <c r="CY359" s="144"/>
      <c r="CZ359" s="144"/>
      <c r="DA359" s="144"/>
      <c r="DB359" s="144"/>
      <c r="DC359" s="144"/>
      <c r="DD359" s="144"/>
      <c r="DE359" s="144"/>
      <c r="DF359" s="144"/>
      <c r="DG359" s="144"/>
      <c r="DH359" s="144"/>
      <c r="DI359" s="144"/>
      <c r="DJ359" s="144"/>
      <c r="DK359" s="144"/>
      <c r="DL359" s="144"/>
      <c r="DM359" s="144"/>
      <c r="DN359" s="144"/>
      <c r="DO359" s="144"/>
      <c r="DP359" s="144"/>
      <c r="DQ359" s="144"/>
      <c r="DR359" s="144"/>
      <c r="DS359" s="144"/>
      <c r="DT359" s="144"/>
      <c r="DU359" s="144"/>
      <c r="DV359" s="144"/>
      <c r="DW359" s="144"/>
      <c r="DX359" s="144"/>
      <c r="DY359" s="144"/>
      <c r="DZ359" s="144"/>
      <c r="EA359" s="144"/>
      <c r="EB359" s="144"/>
      <c r="EC359" s="144"/>
      <c r="ED359" s="144"/>
      <c r="EE359" s="144"/>
      <c r="EF359" s="144"/>
      <c r="EG359" s="144"/>
      <c r="EH359" s="144"/>
      <c r="EI359" s="144"/>
      <c r="EJ359" s="144"/>
      <c r="EK359" s="144"/>
      <c r="EL359" s="144"/>
      <c r="EM359" s="144"/>
      <c r="EN359" s="144"/>
      <c r="EO359" s="144"/>
      <c r="EP359" s="144"/>
      <c r="EQ359" s="144"/>
      <c r="ER359" s="144"/>
      <c r="ES359" s="144"/>
      <c r="ET359" s="144"/>
      <c r="EU359" s="144"/>
      <c r="EV359" s="144"/>
      <c r="EW359" s="144"/>
      <c r="EX359" s="144"/>
      <c r="EY359" s="144"/>
      <c r="EZ359" s="144"/>
      <c r="FA359" s="144"/>
      <c r="FB359" s="144"/>
      <c r="FC359" s="144"/>
      <c r="FD359" s="144"/>
      <c r="FE359" s="144"/>
      <c r="FF359" s="144"/>
      <c r="FG359" s="144"/>
      <c r="FH359" s="144"/>
      <c r="FI359" s="144"/>
      <c r="FJ359" s="144"/>
      <c r="FK359" s="144"/>
      <c r="FL359" s="144"/>
      <c r="FM359" s="144"/>
      <c r="FN359" s="144"/>
      <c r="FO359" s="144"/>
      <c r="FP359" s="144"/>
      <c r="FQ359" s="144"/>
      <c r="FR359" s="144"/>
      <c r="FS359" s="144"/>
      <c r="FT359" s="144"/>
      <c r="FU359" s="144"/>
      <c r="FV359" s="144"/>
      <c r="FW359" s="144"/>
      <c r="FX359" s="144"/>
      <c r="FY359" s="144"/>
      <c r="FZ359" s="144"/>
      <c r="GA359" s="144"/>
      <c r="GB359" s="144"/>
      <c r="GC359" s="144"/>
      <c r="GD359" s="144"/>
      <c r="GE359" s="144"/>
      <c r="GF359" s="144"/>
      <c r="GG359" s="144"/>
      <c r="GH359" s="144"/>
      <c r="GI359" s="144"/>
      <c r="GJ359" s="144"/>
      <c r="GK359" s="144"/>
      <c r="GL359" s="144"/>
      <c r="GM359" s="144"/>
      <c r="GN359" s="144"/>
      <c r="GO359" s="144"/>
      <c r="GP359" s="144"/>
      <c r="GQ359" s="144"/>
      <c r="GR359" s="144"/>
      <c r="GS359" s="144"/>
      <c r="GT359" s="144"/>
      <c r="GU359" s="144"/>
      <c r="GV359" s="144"/>
      <c r="GW359" s="144"/>
      <c r="GX359" s="144"/>
      <c r="GY359" s="144"/>
      <c r="GZ359" s="144"/>
      <c r="HA359" s="144"/>
      <c r="HB359" s="144"/>
      <c r="HC359" s="144"/>
      <c r="HD359" s="144"/>
      <c r="HE359" s="144"/>
      <c r="HF359" s="144"/>
      <c r="HG359" s="144"/>
      <c r="HH359" s="144"/>
      <c r="HI359" s="144"/>
      <c r="HJ359" s="144"/>
      <c r="HK359" s="144"/>
      <c r="HL359" s="144"/>
      <c r="HM359" s="144"/>
      <c r="HN359" s="144"/>
      <c r="HO359" s="144"/>
      <c r="HP359" s="144"/>
      <c r="HQ359" s="144"/>
      <c r="HR359" s="144"/>
      <c r="HS359" s="144"/>
      <c r="HT359" s="144"/>
      <c r="HU359" s="144"/>
      <c r="HV359" s="144"/>
      <c r="HW359" s="144"/>
      <c r="HX359" s="144"/>
      <c r="HY359" s="144"/>
      <c r="HZ359" s="144"/>
      <c r="IA359" s="144"/>
      <c r="IB359" s="144"/>
      <c r="IC359" s="144"/>
      <c r="ID359" s="144"/>
      <c r="IE359" s="144"/>
      <c r="IF359" s="144"/>
      <c r="IG359" s="144"/>
      <c r="IH359" s="144"/>
      <c r="II359" s="144"/>
      <c r="IJ359" s="144"/>
      <c r="IK359" s="144"/>
      <c r="IL359" s="144"/>
      <c r="IM359" s="144"/>
      <c r="IN359" s="144"/>
      <c r="IO359" s="144"/>
      <c r="IP359" s="144"/>
      <c r="IQ359" s="144"/>
      <c r="IR359" s="144"/>
      <c r="IS359" s="144"/>
      <c r="IT359" s="144"/>
      <c r="IU359" s="144"/>
      <c r="IV359" s="144"/>
    </row>
    <row r="360" spans="1:256">
      <c r="A360" s="75">
        <v>126</v>
      </c>
      <c r="B360" s="216" t="s">
        <v>1350</v>
      </c>
      <c r="C360" s="65" t="s">
        <v>1000</v>
      </c>
      <c r="D360" s="157" t="s">
        <v>1242</v>
      </c>
      <c r="E360" s="57">
        <v>1</v>
      </c>
      <c r="F360" s="75"/>
      <c r="G360" s="75"/>
      <c r="H360" s="75"/>
      <c r="I360" s="75"/>
      <c r="J360" s="75"/>
      <c r="K360" s="75"/>
      <c r="L360" s="75"/>
      <c r="M360" s="75"/>
      <c r="N360" s="197">
        <v>0.04</v>
      </c>
      <c r="O360" s="197">
        <v>0.03</v>
      </c>
      <c r="P360" s="197">
        <v>2.5000000000000001E-2</v>
      </c>
      <c r="Q360" s="200">
        <v>5</v>
      </c>
      <c r="R360" s="450">
        <f t="shared" si="6"/>
        <v>0.2</v>
      </c>
      <c r="S360" s="227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  <c r="AT360" s="144"/>
      <c r="AU360" s="144"/>
      <c r="AV360" s="144"/>
      <c r="AW360" s="144"/>
      <c r="AX360" s="144"/>
      <c r="AY360" s="144"/>
      <c r="AZ360" s="144"/>
      <c r="BA360" s="144"/>
      <c r="BB360" s="144"/>
      <c r="BC360" s="144"/>
      <c r="BD360" s="144"/>
      <c r="BE360" s="144"/>
      <c r="BF360" s="144"/>
      <c r="BG360" s="144"/>
      <c r="BH360" s="144"/>
      <c r="BI360" s="144"/>
      <c r="BJ360" s="144"/>
      <c r="BK360" s="144"/>
      <c r="BL360" s="144"/>
      <c r="BM360" s="144"/>
      <c r="BN360" s="144"/>
      <c r="BO360" s="144"/>
      <c r="BP360" s="144"/>
      <c r="BQ360" s="144"/>
      <c r="BR360" s="144"/>
      <c r="BS360" s="144"/>
      <c r="BT360" s="144"/>
      <c r="BU360" s="144"/>
      <c r="BV360" s="144"/>
      <c r="BW360" s="144"/>
      <c r="BX360" s="144"/>
      <c r="BY360" s="144"/>
      <c r="BZ360" s="144"/>
      <c r="CA360" s="144"/>
      <c r="CB360" s="144"/>
      <c r="CC360" s="144"/>
      <c r="CD360" s="144"/>
      <c r="CE360" s="144"/>
      <c r="CF360" s="144"/>
      <c r="CG360" s="144"/>
      <c r="CH360" s="144"/>
      <c r="CI360" s="144"/>
      <c r="CJ360" s="144"/>
      <c r="CK360" s="144"/>
      <c r="CL360" s="144"/>
      <c r="CM360" s="144"/>
      <c r="CN360" s="144"/>
      <c r="CO360" s="144"/>
      <c r="CP360" s="144"/>
      <c r="CQ360" s="144"/>
      <c r="CR360" s="144"/>
      <c r="CS360" s="144"/>
      <c r="CT360" s="144"/>
      <c r="CU360" s="144"/>
      <c r="CV360" s="144"/>
      <c r="CW360" s="144"/>
      <c r="CX360" s="144"/>
      <c r="CY360" s="144"/>
      <c r="CZ360" s="144"/>
      <c r="DA360" s="144"/>
      <c r="DB360" s="144"/>
      <c r="DC360" s="144"/>
      <c r="DD360" s="144"/>
      <c r="DE360" s="144"/>
      <c r="DF360" s="144"/>
      <c r="DG360" s="144"/>
      <c r="DH360" s="144"/>
      <c r="DI360" s="144"/>
      <c r="DJ360" s="144"/>
      <c r="DK360" s="144"/>
      <c r="DL360" s="144"/>
      <c r="DM360" s="144"/>
      <c r="DN360" s="144"/>
      <c r="DO360" s="144"/>
      <c r="DP360" s="144"/>
      <c r="DQ360" s="144"/>
      <c r="DR360" s="144"/>
      <c r="DS360" s="144"/>
      <c r="DT360" s="144"/>
      <c r="DU360" s="144"/>
      <c r="DV360" s="144"/>
      <c r="DW360" s="144"/>
      <c r="DX360" s="144"/>
      <c r="DY360" s="144"/>
      <c r="DZ360" s="144"/>
      <c r="EA360" s="144"/>
      <c r="EB360" s="144"/>
      <c r="EC360" s="144"/>
      <c r="ED360" s="144"/>
      <c r="EE360" s="144"/>
      <c r="EF360" s="144"/>
      <c r="EG360" s="144"/>
      <c r="EH360" s="144"/>
      <c r="EI360" s="144"/>
      <c r="EJ360" s="144"/>
      <c r="EK360" s="144"/>
      <c r="EL360" s="144"/>
      <c r="EM360" s="144"/>
      <c r="EN360" s="144"/>
      <c r="EO360" s="144"/>
      <c r="EP360" s="144"/>
      <c r="EQ360" s="144"/>
      <c r="ER360" s="144"/>
      <c r="ES360" s="144"/>
      <c r="ET360" s="144"/>
      <c r="EU360" s="144"/>
      <c r="EV360" s="144"/>
      <c r="EW360" s="144"/>
      <c r="EX360" s="144"/>
      <c r="EY360" s="144"/>
      <c r="EZ360" s="144"/>
      <c r="FA360" s="144"/>
      <c r="FB360" s="144"/>
      <c r="FC360" s="144"/>
      <c r="FD360" s="144"/>
      <c r="FE360" s="144"/>
      <c r="FF360" s="144"/>
      <c r="FG360" s="144"/>
      <c r="FH360" s="144"/>
      <c r="FI360" s="144"/>
      <c r="FJ360" s="144"/>
      <c r="FK360" s="144"/>
      <c r="FL360" s="144"/>
      <c r="FM360" s="144"/>
      <c r="FN360" s="144"/>
      <c r="FO360" s="144"/>
      <c r="FP360" s="144"/>
      <c r="FQ360" s="144"/>
      <c r="FR360" s="144"/>
      <c r="FS360" s="144"/>
      <c r="FT360" s="144"/>
      <c r="FU360" s="144"/>
      <c r="FV360" s="144"/>
      <c r="FW360" s="144"/>
      <c r="FX360" s="144"/>
      <c r="FY360" s="144"/>
      <c r="FZ360" s="144"/>
      <c r="GA360" s="144"/>
      <c r="GB360" s="144"/>
      <c r="GC360" s="144"/>
      <c r="GD360" s="144"/>
      <c r="GE360" s="144"/>
      <c r="GF360" s="144"/>
      <c r="GG360" s="144"/>
      <c r="GH360" s="144"/>
      <c r="GI360" s="144"/>
      <c r="GJ360" s="144"/>
      <c r="GK360" s="144"/>
      <c r="GL360" s="144"/>
      <c r="GM360" s="144"/>
      <c r="GN360" s="144"/>
      <c r="GO360" s="144"/>
      <c r="GP360" s="144"/>
      <c r="GQ360" s="144"/>
      <c r="GR360" s="144"/>
      <c r="GS360" s="144"/>
      <c r="GT360" s="144"/>
      <c r="GU360" s="144"/>
      <c r="GV360" s="144"/>
      <c r="GW360" s="144"/>
      <c r="GX360" s="144"/>
      <c r="GY360" s="144"/>
      <c r="GZ360" s="144"/>
      <c r="HA360" s="144"/>
      <c r="HB360" s="144"/>
      <c r="HC360" s="144"/>
      <c r="HD360" s="144"/>
      <c r="HE360" s="144"/>
      <c r="HF360" s="144"/>
      <c r="HG360" s="144"/>
      <c r="HH360" s="144"/>
      <c r="HI360" s="144"/>
      <c r="HJ360" s="144"/>
      <c r="HK360" s="144"/>
      <c r="HL360" s="144"/>
      <c r="HM360" s="144"/>
      <c r="HN360" s="144"/>
      <c r="HO360" s="144"/>
      <c r="HP360" s="144"/>
      <c r="HQ360" s="144"/>
      <c r="HR360" s="144"/>
      <c r="HS360" s="144"/>
      <c r="HT360" s="144"/>
      <c r="HU360" s="144"/>
      <c r="HV360" s="144"/>
      <c r="HW360" s="144"/>
      <c r="HX360" s="144"/>
      <c r="HY360" s="144"/>
      <c r="HZ360" s="144"/>
      <c r="IA360" s="144"/>
      <c r="IB360" s="144"/>
      <c r="IC360" s="144"/>
      <c r="ID360" s="144"/>
      <c r="IE360" s="144"/>
      <c r="IF360" s="144"/>
      <c r="IG360" s="144"/>
      <c r="IH360" s="144"/>
      <c r="II360" s="144"/>
      <c r="IJ360" s="144"/>
      <c r="IK360" s="144"/>
      <c r="IL360" s="144"/>
      <c r="IM360" s="144"/>
      <c r="IN360" s="144"/>
      <c r="IO360" s="144"/>
      <c r="IP360" s="144"/>
      <c r="IQ360" s="144"/>
      <c r="IR360" s="144"/>
      <c r="IS360" s="144"/>
      <c r="IT360" s="144"/>
      <c r="IU360" s="144"/>
      <c r="IV360" s="144"/>
    </row>
    <row r="361" spans="1:256">
      <c r="A361" s="75">
        <v>127</v>
      </c>
      <c r="B361" s="216" t="s">
        <v>1351</v>
      </c>
      <c r="C361" s="65" t="s">
        <v>1000</v>
      </c>
      <c r="D361" s="157" t="s">
        <v>1242</v>
      </c>
      <c r="E361" s="57">
        <v>1</v>
      </c>
      <c r="F361" s="75"/>
      <c r="G361" s="75"/>
      <c r="H361" s="75"/>
      <c r="I361" s="75"/>
      <c r="J361" s="75"/>
      <c r="K361" s="75"/>
      <c r="L361" s="75"/>
      <c r="M361" s="75"/>
      <c r="N361" s="197">
        <v>0.04</v>
      </c>
      <c r="O361" s="197">
        <v>0.03</v>
      </c>
      <c r="P361" s="197">
        <v>2.5000000000000001E-2</v>
      </c>
      <c r="Q361" s="200">
        <v>5</v>
      </c>
      <c r="R361" s="450">
        <f t="shared" si="6"/>
        <v>0.2</v>
      </c>
      <c r="S361" s="227"/>
      <c r="T361" s="144"/>
      <c r="U361" s="144"/>
      <c r="V361" s="144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  <c r="AJ361" s="144"/>
      <c r="AK361" s="144"/>
      <c r="AL361" s="144"/>
      <c r="AM361" s="144"/>
      <c r="AN361" s="144"/>
      <c r="AO361" s="144"/>
      <c r="AP361" s="144"/>
      <c r="AQ361" s="144"/>
      <c r="AR361" s="144"/>
      <c r="AS361" s="144"/>
      <c r="AT361" s="144"/>
      <c r="AU361" s="144"/>
      <c r="AV361" s="144"/>
      <c r="AW361" s="144"/>
      <c r="AX361" s="144"/>
      <c r="AY361" s="144"/>
      <c r="AZ361" s="144"/>
      <c r="BA361" s="144"/>
      <c r="BB361" s="144"/>
      <c r="BC361" s="144"/>
      <c r="BD361" s="144"/>
      <c r="BE361" s="144"/>
      <c r="BF361" s="144"/>
      <c r="BG361" s="144"/>
      <c r="BH361" s="144"/>
      <c r="BI361" s="144"/>
      <c r="BJ361" s="144"/>
      <c r="BK361" s="144"/>
      <c r="BL361" s="144"/>
      <c r="BM361" s="144"/>
      <c r="BN361" s="144"/>
      <c r="BO361" s="144"/>
      <c r="BP361" s="144"/>
      <c r="BQ361" s="144"/>
      <c r="BR361" s="144"/>
      <c r="BS361" s="144"/>
      <c r="BT361" s="144"/>
      <c r="BU361" s="144"/>
      <c r="BV361" s="144"/>
      <c r="BW361" s="144"/>
      <c r="BX361" s="144"/>
      <c r="BY361" s="144"/>
      <c r="BZ361" s="144"/>
      <c r="CA361" s="144"/>
      <c r="CB361" s="144"/>
      <c r="CC361" s="144"/>
      <c r="CD361" s="144"/>
      <c r="CE361" s="144"/>
      <c r="CF361" s="144"/>
      <c r="CG361" s="144"/>
      <c r="CH361" s="144"/>
      <c r="CI361" s="144"/>
      <c r="CJ361" s="144"/>
      <c r="CK361" s="144"/>
      <c r="CL361" s="144"/>
      <c r="CM361" s="144"/>
      <c r="CN361" s="144"/>
      <c r="CO361" s="144"/>
      <c r="CP361" s="144"/>
      <c r="CQ361" s="144"/>
      <c r="CR361" s="144"/>
      <c r="CS361" s="144"/>
      <c r="CT361" s="144"/>
      <c r="CU361" s="144"/>
      <c r="CV361" s="144"/>
      <c r="CW361" s="144"/>
      <c r="CX361" s="144"/>
      <c r="CY361" s="144"/>
      <c r="CZ361" s="144"/>
      <c r="DA361" s="144"/>
      <c r="DB361" s="144"/>
      <c r="DC361" s="144"/>
      <c r="DD361" s="144"/>
      <c r="DE361" s="144"/>
      <c r="DF361" s="144"/>
      <c r="DG361" s="144"/>
      <c r="DH361" s="144"/>
      <c r="DI361" s="144"/>
      <c r="DJ361" s="144"/>
      <c r="DK361" s="144"/>
      <c r="DL361" s="144"/>
      <c r="DM361" s="144"/>
      <c r="DN361" s="144"/>
      <c r="DO361" s="144"/>
      <c r="DP361" s="144"/>
      <c r="DQ361" s="144"/>
      <c r="DR361" s="144"/>
      <c r="DS361" s="144"/>
      <c r="DT361" s="144"/>
      <c r="DU361" s="144"/>
      <c r="DV361" s="144"/>
      <c r="DW361" s="144"/>
      <c r="DX361" s="144"/>
      <c r="DY361" s="144"/>
      <c r="DZ361" s="144"/>
      <c r="EA361" s="144"/>
      <c r="EB361" s="144"/>
      <c r="EC361" s="144"/>
      <c r="ED361" s="144"/>
      <c r="EE361" s="144"/>
      <c r="EF361" s="144"/>
      <c r="EG361" s="144"/>
      <c r="EH361" s="144"/>
      <c r="EI361" s="144"/>
      <c r="EJ361" s="144"/>
      <c r="EK361" s="144"/>
      <c r="EL361" s="144"/>
      <c r="EM361" s="144"/>
      <c r="EN361" s="144"/>
      <c r="EO361" s="144"/>
      <c r="EP361" s="144"/>
      <c r="EQ361" s="144"/>
      <c r="ER361" s="144"/>
      <c r="ES361" s="144"/>
      <c r="ET361" s="144"/>
      <c r="EU361" s="144"/>
      <c r="EV361" s="144"/>
      <c r="EW361" s="144"/>
      <c r="EX361" s="144"/>
      <c r="EY361" s="144"/>
      <c r="EZ361" s="144"/>
      <c r="FA361" s="144"/>
      <c r="FB361" s="144"/>
      <c r="FC361" s="144"/>
      <c r="FD361" s="144"/>
      <c r="FE361" s="144"/>
      <c r="FF361" s="144"/>
      <c r="FG361" s="144"/>
      <c r="FH361" s="144"/>
      <c r="FI361" s="144"/>
      <c r="FJ361" s="144"/>
      <c r="FK361" s="144"/>
      <c r="FL361" s="144"/>
      <c r="FM361" s="144"/>
      <c r="FN361" s="144"/>
      <c r="FO361" s="144"/>
      <c r="FP361" s="144"/>
      <c r="FQ361" s="144"/>
      <c r="FR361" s="144"/>
      <c r="FS361" s="144"/>
      <c r="FT361" s="144"/>
      <c r="FU361" s="144"/>
      <c r="FV361" s="144"/>
      <c r="FW361" s="144"/>
      <c r="FX361" s="144"/>
      <c r="FY361" s="144"/>
      <c r="FZ361" s="144"/>
      <c r="GA361" s="144"/>
      <c r="GB361" s="144"/>
      <c r="GC361" s="144"/>
      <c r="GD361" s="144"/>
      <c r="GE361" s="144"/>
      <c r="GF361" s="144"/>
      <c r="GG361" s="144"/>
      <c r="GH361" s="144"/>
      <c r="GI361" s="144"/>
      <c r="GJ361" s="144"/>
      <c r="GK361" s="144"/>
      <c r="GL361" s="144"/>
      <c r="GM361" s="144"/>
      <c r="GN361" s="144"/>
      <c r="GO361" s="144"/>
      <c r="GP361" s="144"/>
      <c r="GQ361" s="144"/>
      <c r="GR361" s="144"/>
      <c r="GS361" s="144"/>
      <c r="GT361" s="144"/>
      <c r="GU361" s="144"/>
      <c r="GV361" s="144"/>
      <c r="GW361" s="144"/>
      <c r="GX361" s="144"/>
      <c r="GY361" s="144"/>
      <c r="GZ361" s="144"/>
      <c r="HA361" s="144"/>
      <c r="HB361" s="144"/>
      <c r="HC361" s="144"/>
      <c r="HD361" s="144"/>
      <c r="HE361" s="144"/>
      <c r="HF361" s="144"/>
      <c r="HG361" s="144"/>
      <c r="HH361" s="144"/>
      <c r="HI361" s="144"/>
      <c r="HJ361" s="144"/>
      <c r="HK361" s="144"/>
      <c r="HL361" s="144"/>
      <c r="HM361" s="144"/>
      <c r="HN361" s="144"/>
      <c r="HO361" s="144"/>
      <c r="HP361" s="144"/>
      <c r="HQ361" s="144"/>
      <c r="HR361" s="144"/>
      <c r="HS361" s="144"/>
      <c r="HT361" s="144"/>
      <c r="HU361" s="144"/>
      <c r="HV361" s="144"/>
      <c r="HW361" s="144"/>
      <c r="HX361" s="144"/>
      <c r="HY361" s="144"/>
      <c r="HZ361" s="144"/>
      <c r="IA361" s="144"/>
      <c r="IB361" s="144"/>
      <c r="IC361" s="144"/>
      <c r="ID361" s="144"/>
      <c r="IE361" s="144"/>
      <c r="IF361" s="144"/>
      <c r="IG361" s="144"/>
      <c r="IH361" s="144"/>
      <c r="II361" s="144"/>
      <c r="IJ361" s="144"/>
      <c r="IK361" s="144"/>
      <c r="IL361" s="144"/>
      <c r="IM361" s="144"/>
      <c r="IN361" s="144"/>
      <c r="IO361" s="144"/>
      <c r="IP361" s="144"/>
      <c r="IQ361" s="144"/>
      <c r="IR361" s="144"/>
      <c r="IS361" s="144"/>
      <c r="IT361" s="144"/>
      <c r="IU361" s="144"/>
      <c r="IV361" s="144"/>
    </row>
    <row r="362" spans="1:256">
      <c r="A362" s="75">
        <v>128</v>
      </c>
      <c r="B362" s="216" t="s">
        <v>1352</v>
      </c>
      <c r="C362" s="65" t="s">
        <v>1000</v>
      </c>
      <c r="D362" s="157" t="s">
        <v>1242</v>
      </c>
      <c r="E362" s="57">
        <v>1</v>
      </c>
      <c r="F362" s="75"/>
      <c r="G362" s="75"/>
      <c r="H362" s="75"/>
      <c r="I362" s="75"/>
      <c r="J362" s="75"/>
      <c r="K362" s="75"/>
      <c r="L362" s="75"/>
      <c r="M362" s="75"/>
      <c r="N362" s="197">
        <v>0.04</v>
      </c>
      <c r="O362" s="197">
        <v>0.03</v>
      </c>
      <c r="P362" s="197">
        <v>2.5000000000000001E-2</v>
      </c>
      <c r="Q362" s="200">
        <v>5</v>
      </c>
      <c r="R362" s="450">
        <f t="shared" si="6"/>
        <v>0.2</v>
      </c>
      <c r="S362" s="227"/>
      <c r="T362" s="144"/>
      <c r="U362" s="144"/>
      <c r="V362" s="144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  <c r="AJ362" s="144"/>
      <c r="AK362" s="144"/>
      <c r="AL362" s="144"/>
      <c r="AM362" s="144"/>
      <c r="AN362" s="144"/>
      <c r="AO362" s="144"/>
      <c r="AP362" s="144"/>
      <c r="AQ362" s="144"/>
      <c r="AR362" s="144"/>
      <c r="AS362" s="144"/>
      <c r="AT362" s="144"/>
      <c r="AU362" s="144"/>
      <c r="AV362" s="144"/>
      <c r="AW362" s="144"/>
      <c r="AX362" s="144"/>
      <c r="AY362" s="144"/>
      <c r="AZ362" s="144"/>
      <c r="BA362" s="144"/>
      <c r="BB362" s="144"/>
      <c r="BC362" s="144"/>
      <c r="BD362" s="144"/>
      <c r="BE362" s="144"/>
      <c r="BF362" s="144"/>
      <c r="BG362" s="144"/>
      <c r="BH362" s="144"/>
      <c r="BI362" s="144"/>
      <c r="BJ362" s="144"/>
      <c r="BK362" s="144"/>
      <c r="BL362" s="144"/>
      <c r="BM362" s="144"/>
      <c r="BN362" s="144"/>
      <c r="BO362" s="144"/>
      <c r="BP362" s="144"/>
      <c r="BQ362" s="144"/>
      <c r="BR362" s="144"/>
      <c r="BS362" s="144"/>
      <c r="BT362" s="144"/>
      <c r="BU362" s="144"/>
      <c r="BV362" s="144"/>
      <c r="BW362" s="144"/>
      <c r="BX362" s="144"/>
      <c r="BY362" s="144"/>
      <c r="BZ362" s="144"/>
      <c r="CA362" s="144"/>
      <c r="CB362" s="144"/>
      <c r="CC362" s="144"/>
      <c r="CD362" s="144"/>
      <c r="CE362" s="144"/>
      <c r="CF362" s="144"/>
      <c r="CG362" s="144"/>
      <c r="CH362" s="144"/>
      <c r="CI362" s="144"/>
      <c r="CJ362" s="144"/>
      <c r="CK362" s="144"/>
      <c r="CL362" s="144"/>
      <c r="CM362" s="144"/>
      <c r="CN362" s="144"/>
      <c r="CO362" s="144"/>
      <c r="CP362" s="144"/>
      <c r="CQ362" s="144"/>
      <c r="CR362" s="144"/>
      <c r="CS362" s="144"/>
      <c r="CT362" s="144"/>
      <c r="CU362" s="144"/>
      <c r="CV362" s="144"/>
      <c r="CW362" s="144"/>
      <c r="CX362" s="144"/>
      <c r="CY362" s="144"/>
      <c r="CZ362" s="144"/>
      <c r="DA362" s="144"/>
      <c r="DB362" s="144"/>
      <c r="DC362" s="144"/>
      <c r="DD362" s="144"/>
      <c r="DE362" s="144"/>
      <c r="DF362" s="144"/>
      <c r="DG362" s="144"/>
      <c r="DH362" s="144"/>
      <c r="DI362" s="144"/>
      <c r="DJ362" s="144"/>
      <c r="DK362" s="144"/>
      <c r="DL362" s="144"/>
      <c r="DM362" s="144"/>
      <c r="DN362" s="144"/>
      <c r="DO362" s="144"/>
      <c r="DP362" s="144"/>
      <c r="DQ362" s="144"/>
      <c r="DR362" s="144"/>
      <c r="DS362" s="144"/>
      <c r="DT362" s="144"/>
      <c r="DU362" s="144"/>
      <c r="DV362" s="144"/>
      <c r="DW362" s="144"/>
      <c r="DX362" s="144"/>
      <c r="DY362" s="144"/>
      <c r="DZ362" s="144"/>
      <c r="EA362" s="144"/>
      <c r="EB362" s="144"/>
      <c r="EC362" s="144"/>
      <c r="ED362" s="144"/>
      <c r="EE362" s="144"/>
      <c r="EF362" s="144"/>
      <c r="EG362" s="144"/>
      <c r="EH362" s="144"/>
      <c r="EI362" s="144"/>
      <c r="EJ362" s="144"/>
      <c r="EK362" s="144"/>
      <c r="EL362" s="144"/>
      <c r="EM362" s="144"/>
      <c r="EN362" s="144"/>
      <c r="EO362" s="144"/>
      <c r="EP362" s="144"/>
      <c r="EQ362" s="144"/>
      <c r="ER362" s="144"/>
      <c r="ES362" s="144"/>
      <c r="ET362" s="144"/>
      <c r="EU362" s="144"/>
      <c r="EV362" s="144"/>
      <c r="EW362" s="144"/>
      <c r="EX362" s="144"/>
      <c r="EY362" s="144"/>
      <c r="EZ362" s="144"/>
      <c r="FA362" s="144"/>
      <c r="FB362" s="144"/>
      <c r="FC362" s="144"/>
      <c r="FD362" s="144"/>
      <c r="FE362" s="144"/>
      <c r="FF362" s="144"/>
      <c r="FG362" s="144"/>
      <c r="FH362" s="144"/>
      <c r="FI362" s="144"/>
      <c r="FJ362" s="144"/>
      <c r="FK362" s="144"/>
      <c r="FL362" s="144"/>
      <c r="FM362" s="144"/>
      <c r="FN362" s="144"/>
      <c r="FO362" s="144"/>
      <c r="FP362" s="144"/>
      <c r="FQ362" s="144"/>
      <c r="FR362" s="144"/>
      <c r="FS362" s="144"/>
      <c r="FT362" s="144"/>
      <c r="FU362" s="144"/>
      <c r="FV362" s="144"/>
      <c r="FW362" s="144"/>
      <c r="FX362" s="144"/>
      <c r="FY362" s="144"/>
      <c r="FZ362" s="144"/>
      <c r="GA362" s="144"/>
      <c r="GB362" s="144"/>
      <c r="GC362" s="144"/>
      <c r="GD362" s="144"/>
      <c r="GE362" s="144"/>
      <c r="GF362" s="144"/>
      <c r="GG362" s="144"/>
      <c r="GH362" s="144"/>
      <c r="GI362" s="144"/>
      <c r="GJ362" s="144"/>
      <c r="GK362" s="144"/>
      <c r="GL362" s="144"/>
      <c r="GM362" s="144"/>
      <c r="GN362" s="144"/>
      <c r="GO362" s="144"/>
      <c r="GP362" s="144"/>
      <c r="GQ362" s="144"/>
      <c r="GR362" s="144"/>
      <c r="GS362" s="144"/>
      <c r="GT362" s="144"/>
      <c r="GU362" s="144"/>
      <c r="GV362" s="144"/>
      <c r="GW362" s="144"/>
      <c r="GX362" s="144"/>
      <c r="GY362" s="144"/>
      <c r="GZ362" s="144"/>
      <c r="HA362" s="144"/>
      <c r="HB362" s="144"/>
      <c r="HC362" s="144"/>
      <c r="HD362" s="144"/>
      <c r="HE362" s="144"/>
      <c r="HF362" s="144"/>
      <c r="HG362" s="144"/>
      <c r="HH362" s="144"/>
      <c r="HI362" s="144"/>
      <c r="HJ362" s="144"/>
      <c r="HK362" s="144"/>
      <c r="HL362" s="144"/>
      <c r="HM362" s="144"/>
      <c r="HN362" s="144"/>
      <c r="HO362" s="144"/>
      <c r="HP362" s="144"/>
      <c r="HQ362" s="144"/>
      <c r="HR362" s="144"/>
      <c r="HS362" s="144"/>
      <c r="HT362" s="144"/>
      <c r="HU362" s="144"/>
      <c r="HV362" s="144"/>
      <c r="HW362" s="144"/>
      <c r="HX362" s="144"/>
      <c r="HY362" s="144"/>
      <c r="HZ362" s="144"/>
      <c r="IA362" s="144"/>
      <c r="IB362" s="144"/>
      <c r="IC362" s="144"/>
      <c r="ID362" s="144"/>
      <c r="IE362" s="144"/>
      <c r="IF362" s="144"/>
      <c r="IG362" s="144"/>
      <c r="IH362" s="144"/>
      <c r="II362" s="144"/>
      <c r="IJ362" s="144"/>
      <c r="IK362" s="144"/>
      <c r="IL362" s="144"/>
      <c r="IM362" s="144"/>
      <c r="IN362" s="144"/>
      <c r="IO362" s="144"/>
      <c r="IP362" s="144"/>
      <c r="IQ362" s="144"/>
      <c r="IR362" s="144"/>
      <c r="IS362" s="144"/>
      <c r="IT362" s="144"/>
      <c r="IU362" s="144"/>
      <c r="IV362" s="144"/>
    </row>
    <row r="363" spans="1:256">
      <c r="A363" s="75">
        <v>129</v>
      </c>
      <c r="B363" s="216" t="s">
        <v>260</v>
      </c>
      <c r="C363" s="65" t="s">
        <v>1000</v>
      </c>
      <c r="D363" s="157" t="s">
        <v>1242</v>
      </c>
      <c r="E363" s="57">
        <v>1</v>
      </c>
      <c r="F363" s="75"/>
      <c r="G363" s="75"/>
      <c r="H363" s="75"/>
      <c r="I363" s="75"/>
      <c r="J363" s="75"/>
      <c r="K363" s="75"/>
      <c r="L363" s="75"/>
      <c r="M363" s="75"/>
      <c r="N363" s="197">
        <v>0.04</v>
      </c>
      <c r="O363" s="197">
        <v>0.03</v>
      </c>
      <c r="P363" s="197">
        <v>2.5000000000000001E-2</v>
      </c>
      <c r="Q363" s="200">
        <v>5</v>
      </c>
      <c r="R363" s="450">
        <f t="shared" si="6"/>
        <v>0.2</v>
      </c>
      <c r="S363" s="227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  <c r="AT363" s="144"/>
      <c r="AU363" s="144"/>
      <c r="AV363" s="144"/>
      <c r="AW363" s="144"/>
      <c r="AX363" s="144"/>
      <c r="AY363" s="144"/>
      <c r="AZ363" s="144"/>
      <c r="BA363" s="144"/>
      <c r="BB363" s="144"/>
      <c r="BC363" s="144"/>
      <c r="BD363" s="144"/>
      <c r="BE363" s="144"/>
      <c r="BF363" s="144"/>
      <c r="BG363" s="144"/>
      <c r="BH363" s="144"/>
      <c r="BI363" s="144"/>
      <c r="BJ363" s="144"/>
      <c r="BK363" s="144"/>
      <c r="BL363" s="144"/>
      <c r="BM363" s="144"/>
      <c r="BN363" s="144"/>
      <c r="BO363" s="144"/>
      <c r="BP363" s="144"/>
      <c r="BQ363" s="144"/>
      <c r="BR363" s="144"/>
      <c r="BS363" s="144"/>
      <c r="BT363" s="144"/>
      <c r="BU363" s="144"/>
      <c r="BV363" s="144"/>
      <c r="BW363" s="144"/>
      <c r="BX363" s="144"/>
      <c r="BY363" s="144"/>
      <c r="BZ363" s="144"/>
      <c r="CA363" s="144"/>
      <c r="CB363" s="144"/>
      <c r="CC363" s="144"/>
      <c r="CD363" s="144"/>
      <c r="CE363" s="144"/>
      <c r="CF363" s="144"/>
      <c r="CG363" s="144"/>
      <c r="CH363" s="144"/>
      <c r="CI363" s="144"/>
      <c r="CJ363" s="144"/>
      <c r="CK363" s="144"/>
      <c r="CL363" s="144"/>
      <c r="CM363" s="144"/>
      <c r="CN363" s="144"/>
      <c r="CO363" s="144"/>
      <c r="CP363" s="144"/>
      <c r="CQ363" s="144"/>
      <c r="CR363" s="144"/>
      <c r="CS363" s="144"/>
      <c r="CT363" s="144"/>
      <c r="CU363" s="144"/>
      <c r="CV363" s="144"/>
      <c r="CW363" s="144"/>
      <c r="CX363" s="144"/>
      <c r="CY363" s="144"/>
      <c r="CZ363" s="144"/>
      <c r="DA363" s="144"/>
      <c r="DB363" s="144"/>
      <c r="DC363" s="144"/>
      <c r="DD363" s="144"/>
      <c r="DE363" s="144"/>
      <c r="DF363" s="144"/>
      <c r="DG363" s="144"/>
      <c r="DH363" s="144"/>
      <c r="DI363" s="144"/>
      <c r="DJ363" s="144"/>
      <c r="DK363" s="144"/>
      <c r="DL363" s="144"/>
      <c r="DM363" s="144"/>
      <c r="DN363" s="144"/>
      <c r="DO363" s="144"/>
      <c r="DP363" s="144"/>
      <c r="DQ363" s="144"/>
      <c r="DR363" s="144"/>
      <c r="DS363" s="144"/>
      <c r="DT363" s="144"/>
      <c r="DU363" s="144"/>
      <c r="DV363" s="144"/>
      <c r="DW363" s="144"/>
      <c r="DX363" s="144"/>
      <c r="DY363" s="144"/>
      <c r="DZ363" s="144"/>
      <c r="EA363" s="144"/>
      <c r="EB363" s="144"/>
      <c r="EC363" s="144"/>
      <c r="ED363" s="144"/>
      <c r="EE363" s="144"/>
      <c r="EF363" s="144"/>
      <c r="EG363" s="144"/>
      <c r="EH363" s="144"/>
      <c r="EI363" s="144"/>
      <c r="EJ363" s="144"/>
      <c r="EK363" s="144"/>
      <c r="EL363" s="144"/>
      <c r="EM363" s="144"/>
      <c r="EN363" s="144"/>
      <c r="EO363" s="144"/>
      <c r="EP363" s="144"/>
      <c r="EQ363" s="144"/>
      <c r="ER363" s="144"/>
      <c r="ES363" s="144"/>
      <c r="ET363" s="144"/>
      <c r="EU363" s="144"/>
      <c r="EV363" s="144"/>
      <c r="EW363" s="144"/>
      <c r="EX363" s="144"/>
      <c r="EY363" s="144"/>
      <c r="EZ363" s="144"/>
      <c r="FA363" s="144"/>
      <c r="FB363" s="144"/>
      <c r="FC363" s="144"/>
      <c r="FD363" s="144"/>
      <c r="FE363" s="144"/>
      <c r="FF363" s="144"/>
      <c r="FG363" s="144"/>
      <c r="FH363" s="144"/>
      <c r="FI363" s="144"/>
      <c r="FJ363" s="144"/>
      <c r="FK363" s="144"/>
      <c r="FL363" s="144"/>
      <c r="FM363" s="144"/>
      <c r="FN363" s="144"/>
      <c r="FO363" s="144"/>
      <c r="FP363" s="144"/>
      <c r="FQ363" s="144"/>
      <c r="FR363" s="144"/>
      <c r="FS363" s="144"/>
      <c r="FT363" s="144"/>
      <c r="FU363" s="144"/>
      <c r="FV363" s="144"/>
      <c r="FW363" s="144"/>
      <c r="FX363" s="144"/>
      <c r="FY363" s="144"/>
      <c r="FZ363" s="144"/>
      <c r="GA363" s="144"/>
      <c r="GB363" s="144"/>
      <c r="GC363" s="144"/>
      <c r="GD363" s="144"/>
      <c r="GE363" s="144"/>
      <c r="GF363" s="144"/>
      <c r="GG363" s="144"/>
      <c r="GH363" s="144"/>
      <c r="GI363" s="144"/>
      <c r="GJ363" s="144"/>
      <c r="GK363" s="144"/>
      <c r="GL363" s="144"/>
      <c r="GM363" s="144"/>
      <c r="GN363" s="144"/>
      <c r="GO363" s="144"/>
      <c r="GP363" s="144"/>
      <c r="GQ363" s="144"/>
      <c r="GR363" s="144"/>
      <c r="GS363" s="144"/>
      <c r="GT363" s="144"/>
      <c r="GU363" s="144"/>
      <c r="GV363" s="144"/>
      <c r="GW363" s="144"/>
      <c r="GX363" s="144"/>
      <c r="GY363" s="144"/>
      <c r="GZ363" s="144"/>
      <c r="HA363" s="144"/>
      <c r="HB363" s="144"/>
      <c r="HC363" s="144"/>
      <c r="HD363" s="144"/>
      <c r="HE363" s="144"/>
      <c r="HF363" s="144"/>
      <c r="HG363" s="144"/>
      <c r="HH363" s="144"/>
      <c r="HI363" s="144"/>
      <c r="HJ363" s="144"/>
      <c r="HK363" s="144"/>
      <c r="HL363" s="144"/>
      <c r="HM363" s="144"/>
      <c r="HN363" s="144"/>
      <c r="HO363" s="144"/>
      <c r="HP363" s="144"/>
      <c r="HQ363" s="144"/>
      <c r="HR363" s="144"/>
      <c r="HS363" s="144"/>
      <c r="HT363" s="144"/>
      <c r="HU363" s="144"/>
      <c r="HV363" s="144"/>
      <c r="HW363" s="144"/>
      <c r="HX363" s="144"/>
      <c r="HY363" s="144"/>
      <c r="HZ363" s="144"/>
      <c r="IA363" s="144"/>
      <c r="IB363" s="144"/>
      <c r="IC363" s="144"/>
      <c r="ID363" s="144"/>
      <c r="IE363" s="144"/>
      <c r="IF363" s="144"/>
      <c r="IG363" s="144"/>
      <c r="IH363" s="144"/>
      <c r="II363" s="144"/>
      <c r="IJ363" s="144"/>
      <c r="IK363" s="144"/>
      <c r="IL363" s="144"/>
      <c r="IM363" s="144"/>
      <c r="IN363" s="144"/>
      <c r="IO363" s="144"/>
      <c r="IP363" s="144"/>
      <c r="IQ363" s="144"/>
      <c r="IR363" s="144"/>
      <c r="IS363" s="144"/>
      <c r="IT363" s="144"/>
      <c r="IU363" s="144"/>
      <c r="IV363" s="144"/>
    </row>
    <row r="364" spans="1:256">
      <c r="A364" s="75">
        <v>130</v>
      </c>
      <c r="B364" s="216" t="s">
        <v>1353</v>
      </c>
      <c r="C364" s="65" t="s">
        <v>1000</v>
      </c>
      <c r="D364" s="157" t="s">
        <v>1242</v>
      </c>
      <c r="E364" s="57">
        <v>1</v>
      </c>
      <c r="F364" s="75"/>
      <c r="G364" s="75"/>
      <c r="H364" s="75"/>
      <c r="I364" s="75"/>
      <c r="J364" s="75"/>
      <c r="K364" s="75"/>
      <c r="L364" s="75"/>
      <c r="M364" s="75"/>
      <c r="N364" s="197">
        <v>0.04</v>
      </c>
      <c r="O364" s="197">
        <v>0.03</v>
      </c>
      <c r="P364" s="197">
        <v>2.5000000000000001E-2</v>
      </c>
      <c r="Q364" s="200">
        <v>5</v>
      </c>
      <c r="R364" s="450">
        <f t="shared" si="6"/>
        <v>0.2</v>
      </c>
      <c r="S364" s="227"/>
      <c r="T364" s="144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  <c r="AJ364" s="144"/>
      <c r="AK364" s="144"/>
      <c r="AL364" s="144"/>
      <c r="AM364" s="144"/>
      <c r="AN364" s="144"/>
      <c r="AO364" s="144"/>
      <c r="AP364" s="144"/>
      <c r="AQ364" s="144"/>
      <c r="AR364" s="144"/>
      <c r="AS364" s="144"/>
      <c r="AT364" s="144"/>
      <c r="AU364" s="144"/>
      <c r="AV364" s="144"/>
      <c r="AW364" s="144"/>
      <c r="AX364" s="144"/>
      <c r="AY364" s="144"/>
      <c r="AZ364" s="144"/>
      <c r="BA364" s="144"/>
      <c r="BB364" s="144"/>
      <c r="BC364" s="144"/>
      <c r="BD364" s="144"/>
      <c r="BE364" s="144"/>
      <c r="BF364" s="144"/>
      <c r="BG364" s="144"/>
      <c r="BH364" s="144"/>
      <c r="BI364" s="144"/>
      <c r="BJ364" s="144"/>
      <c r="BK364" s="144"/>
      <c r="BL364" s="144"/>
      <c r="BM364" s="144"/>
      <c r="BN364" s="144"/>
      <c r="BO364" s="144"/>
      <c r="BP364" s="144"/>
      <c r="BQ364" s="144"/>
      <c r="BR364" s="144"/>
      <c r="BS364" s="144"/>
      <c r="BT364" s="144"/>
      <c r="BU364" s="144"/>
      <c r="BV364" s="144"/>
      <c r="BW364" s="144"/>
      <c r="BX364" s="144"/>
      <c r="BY364" s="144"/>
      <c r="BZ364" s="144"/>
      <c r="CA364" s="144"/>
      <c r="CB364" s="144"/>
      <c r="CC364" s="144"/>
      <c r="CD364" s="144"/>
      <c r="CE364" s="144"/>
      <c r="CF364" s="144"/>
      <c r="CG364" s="144"/>
      <c r="CH364" s="144"/>
      <c r="CI364" s="144"/>
      <c r="CJ364" s="144"/>
      <c r="CK364" s="144"/>
      <c r="CL364" s="144"/>
      <c r="CM364" s="144"/>
      <c r="CN364" s="144"/>
      <c r="CO364" s="144"/>
      <c r="CP364" s="144"/>
      <c r="CQ364" s="144"/>
      <c r="CR364" s="144"/>
      <c r="CS364" s="144"/>
      <c r="CT364" s="144"/>
      <c r="CU364" s="144"/>
      <c r="CV364" s="144"/>
      <c r="CW364" s="144"/>
      <c r="CX364" s="144"/>
      <c r="CY364" s="144"/>
      <c r="CZ364" s="144"/>
      <c r="DA364" s="144"/>
      <c r="DB364" s="144"/>
      <c r="DC364" s="144"/>
      <c r="DD364" s="144"/>
      <c r="DE364" s="144"/>
      <c r="DF364" s="144"/>
      <c r="DG364" s="144"/>
      <c r="DH364" s="144"/>
      <c r="DI364" s="144"/>
      <c r="DJ364" s="144"/>
      <c r="DK364" s="144"/>
      <c r="DL364" s="144"/>
      <c r="DM364" s="144"/>
      <c r="DN364" s="144"/>
      <c r="DO364" s="144"/>
      <c r="DP364" s="144"/>
      <c r="DQ364" s="144"/>
      <c r="DR364" s="144"/>
      <c r="DS364" s="144"/>
      <c r="DT364" s="144"/>
      <c r="DU364" s="144"/>
      <c r="DV364" s="144"/>
      <c r="DW364" s="144"/>
      <c r="DX364" s="144"/>
      <c r="DY364" s="144"/>
      <c r="DZ364" s="144"/>
      <c r="EA364" s="144"/>
      <c r="EB364" s="144"/>
      <c r="EC364" s="144"/>
      <c r="ED364" s="144"/>
      <c r="EE364" s="144"/>
      <c r="EF364" s="144"/>
      <c r="EG364" s="144"/>
      <c r="EH364" s="144"/>
      <c r="EI364" s="144"/>
      <c r="EJ364" s="144"/>
      <c r="EK364" s="144"/>
      <c r="EL364" s="144"/>
      <c r="EM364" s="144"/>
      <c r="EN364" s="144"/>
      <c r="EO364" s="144"/>
      <c r="EP364" s="144"/>
      <c r="EQ364" s="144"/>
      <c r="ER364" s="144"/>
      <c r="ES364" s="144"/>
      <c r="ET364" s="144"/>
      <c r="EU364" s="144"/>
      <c r="EV364" s="144"/>
      <c r="EW364" s="144"/>
      <c r="EX364" s="144"/>
      <c r="EY364" s="144"/>
      <c r="EZ364" s="144"/>
      <c r="FA364" s="144"/>
      <c r="FB364" s="144"/>
      <c r="FC364" s="144"/>
      <c r="FD364" s="144"/>
      <c r="FE364" s="144"/>
      <c r="FF364" s="144"/>
      <c r="FG364" s="144"/>
      <c r="FH364" s="144"/>
      <c r="FI364" s="144"/>
      <c r="FJ364" s="144"/>
      <c r="FK364" s="144"/>
      <c r="FL364" s="144"/>
      <c r="FM364" s="144"/>
      <c r="FN364" s="144"/>
      <c r="FO364" s="144"/>
      <c r="FP364" s="144"/>
      <c r="FQ364" s="144"/>
      <c r="FR364" s="144"/>
      <c r="FS364" s="144"/>
      <c r="FT364" s="144"/>
      <c r="FU364" s="144"/>
      <c r="FV364" s="144"/>
      <c r="FW364" s="144"/>
      <c r="FX364" s="144"/>
      <c r="FY364" s="144"/>
      <c r="FZ364" s="144"/>
      <c r="GA364" s="144"/>
      <c r="GB364" s="144"/>
      <c r="GC364" s="144"/>
      <c r="GD364" s="144"/>
      <c r="GE364" s="144"/>
      <c r="GF364" s="144"/>
      <c r="GG364" s="144"/>
      <c r="GH364" s="144"/>
      <c r="GI364" s="144"/>
      <c r="GJ364" s="144"/>
      <c r="GK364" s="144"/>
      <c r="GL364" s="144"/>
      <c r="GM364" s="144"/>
      <c r="GN364" s="144"/>
      <c r="GO364" s="144"/>
      <c r="GP364" s="144"/>
      <c r="GQ364" s="144"/>
      <c r="GR364" s="144"/>
      <c r="GS364" s="144"/>
      <c r="GT364" s="144"/>
      <c r="GU364" s="144"/>
      <c r="GV364" s="144"/>
      <c r="GW364" s="144"/>
      <c r="GX364" s="144"/>
      <c r="GY364" s="144"/>
      <c r="GZ364" s="144"/>
      <c r="HA364" s="144"/>
      <c r="HB364" s="144"/>
      <c r="HC364" s="144"/>
      <c r="HD364" s="144"/>
      <c r="HE364" s="144"/>
      <c r="HF364" s="144"/>
      <c r="HG364" s="144"/>
      <c r="HH364" s="144"/>
      <c r="HI364" s="144"/>
      <c r="HJ364" s="144"/>
      <c r="HK364" s="144"/>
      <c r="HL364" s="144"/>
      <c r="HM364" s="144"/>
      <c r="HN364" s="144"/>
      <c r="HO364" s="144"/>
      <c r="HP364" s="144"/>
      <c r="HQ364" s="144"/>
      <c r="HR364" s="144"/>
      <c r="HS364" s="144"/>
      <c r="HT364" s="144"/>
      <c r="HU364" s="144"/>
      <c r="HV364" s="144"/>
      <c r="HW364" s="144"/>
      <c r="HX364" s="144"/>
      <c r="HY364" s="144"/>
      <c r="HZ364" s="144"/>
      <c r="IA364" s="144"/>
      <c r="IB364" s="144"/>
      <c r="IC364" s="144"/>
      <c r="ID364" s="144"/>
      <c r="IE364" s="144"/>
      <c r="IF364" s="144"/>
      <c r="IG364" s="144"/>
      <c r="IH364" s="144"/>
      <c r="II364" s="144"/>
      <c r="IJ364" s="144"/>
      <c r="IK364" s="144"/>
      <c r="IL364" s="144"/>
      <c r="IM364" s="144"/>
      <c r="IN364" s="144"/>
      <c r="IO364" s="144"/>
      <c r="IP364" s="144"/>
      <c r="IQ364" s="144"/>
      <c r="IR364" s="144"/>
      <c r="IS364" s="144"/>
      <c r="IT364" s="144"/>
      <c r="IU364" s="144"/>
      <c r="IV364" s="144"/>
    </row>
    <row r="365" spans="1:256">
      <c r="A365" s="75">
        <v>131</v>
      </c>
      <c r="B365" s="216" t="s">
        <v>1354</v>
      </c>
      <c r="C365" s="65" t="s">
        <v>1000</v>
      </c>
      <c r="D365" s="157" t="s">
        <v>1242</v>
      </c>
      <c r="E365" s="57">
        <v>1</v>
      </c>
      <c r="F365" s="75"/>
      <c r="G365" s="75"/>
      <c r="H365" s="75"/>
      <c r="I365" s="75"/>
      <c r="J365" s="75"/>
      <c r="K365" s="75"/>
      <c r="L365" s="75"/>
      <c r="M365" s="75"/>
      <c r="N365" s="197">
        <v>0.04</v>
      </c>
      <c r="O365" s="197">
        <v>0.03</v>
      </c>
      <c r="P365" s="197">
        <v>2.5000000000000001E-2</v>
      </c>
      <c r="Q365" s="200">
        <v>5</v>
      </c>
      <c r="R365" s="450">
        <f t="shared" si="6"/>
        <v>0.2</v>
      </c>
      <c r="S365" s="227"/>
      <c r="T365" s="144"/>
      <c r="U365" s="144"/>
      <c r="V365" s="144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  <c r="AJ365" s="144"/>
      <c r="AK365" s="144"/>
      <c r="AL365" s="144"/>
      <c r="AM365" s="144"/>
      <c r="AN365" s="144"/>
      <c r="AO365" s="144"/>
      <c r="AP365" s="144"/>
      <c r="AQ365" s="144"/>
      <c r="AR365" s="144"/>
      <c r="AS365" s="144"/>
      <c r="AT365" s="144"/>
      <c r="AU365" s="144"/>
      <c r="AV365" s="144"/>
      <c r="AW365" s="144"/>
      <c r="AX365" s="144"/>
      <c r="AY365" s="144"/>
      <c r="AZ365" s="144"/>
      <c r="BA365" s="144"/>
      <c r="BB365" s="144"/>
      <c r="BC365" s="144"/>
      <c r="BD365" s="144"/>
      <c r="BE365" s="144"/>
      <c r="BF365" s="144"/>
      <c r="BG365" s="144"/>
      <c r="BH365" s="144"/>
      <c r="BI365" s="144"/>
      <c r="BJ365" s="144"/>
      <c r="BK365" s="144"/>
      <c r="BL365" s="144"/>
      <c r="BM365" s="144"/>
      <c r="BN365" s="144"/>
      <c r="BO365" s="144"/>
      <c r="BP365" s="144"/>
      <c r="BQ365" s="144"/>
      <c r="BR365" s="144"/>
      <c r="BS365" s="144"/>
      <c r="BT365" s="144"/>
      <c r="BU365" s="144"/>
      <c r="BV365" s="144"/>
      <c r="BW365" s="144"/>
      <c r="BX365" s="144"/>
      <c r="BY365" s="144"/>
      <c r="BZ365" s="144"/>
      <c r="CA365" s="144"/>
      <c r="CB365" s="144"/>
      <c r="CC365" s="144"/>
      <c r="CD365" s="144"/>
      <c r="CE365" s="144"/>
      <c r="CF365" s="144"/>
      <c r="CG365" s="144"/>
      <c r="CH365" s="144"/>
      <c r="CI365" s="144"/>
      <c r="CJ365" s="144"/>
      <c r="CK365" s="144"/>
      <c r="CL365" s="144"/>
      <c r="CM365" s="144"/>
      <c r="CN365" s="144"/>
      <c r="CO365" s="144"/>
      <c r="CP365" s="144"/>
      <c r="CQ365" s="144"/>
      <c r="CR365" s="144"/>
      <c r="CS365" s="144"/>
      <c r="CT365" s="144"/>
      <c r="CU365" s="144"/>
      <c r="CV365" s="144"/>
      <c r="CW365" s="144"/>
      <c r="CX365" s="144"/>
      <c r="CY365" s="144"/>
      <c r="CZ365" s="144"/>
      <c r="DA365" s="144"/>
      <c r="DB365" s="144"/>
      <c r="DC365" s="144"/>
      <c r="DD365" s="144"/>
      <c r="DE365" s="144"/>
      <c r="DF365" s="144"/>
      <c r="DG365" s="144"/>
      <c r="DH365" s="144"/>
      <c r="DI365" s="144"/>
      <c r="DJ365" s="144"/>
      <c r="DK365" s="144"/>
      <c r="DL365" s="144"/>
      <c r="DM365" s="144"/>
      <c r="DN365" s="144"/>
      <c r="DO365" s="144"/>
      <c r="DP365" s="144"/>
      <c r="DQ365" s="144"/>
      <c r="DR365" s="144"/>
      <c r="DS365" s="144"/>
      <c r="DT365" s="144"/>
      <c r="DU365" s="144"/>
      <c r="DV365" s="144"/>
      <c r="DW365" s="144"/>
      <c r="DX365" s="144"/>
      <c r="DY365" s="144"/>
      <c r="DZ365" s="144"/>
      <c r="EA365" s="144"/>
      <c r="EB365" s="144"/>
      <c r="EC365" s="144"/>
      <c r="ED365" s="144"/>
      <c r="EE365" s="144"/>
      <c r="EF365" s="144"/>
      <c r="EG365" s="144"/>
      <c r="EH365" s="144"/>
      <c r="EI365" s="144"/>
      <c r="EJ365" s="144"/>
      <c r="EK365" s="144"/>
      <c r="EL365" s="144"/>
      <c r="EM365" s="144"/>
      <c r="EN365" s="144"/>
      <c r="EO365" s="144"/>
      <c r="EP365" s="144"/>
      <c r="EQ365" s="144"/>
      <c r="ER365" s="144"/>
      <c r="ES365" s="144"/>
      <c r="ET365" s="144"/>
      <c r="EU365" s="144"/>
      <c r="EV365" s="144"/>
      <c r="EW365" s="144"/>
      <c r="EX365" s="144"/>
      <c r="EY365" s="144"/>
      <c r="EZ365" s="144"/>
      <c r="FA365" s="144"/>
      <c r="FB365" s="144"/>
      <c r="FC365" s="144"/>
      <c r="FD365" s="144"/>
      <c r="FE365" s="144"/>
      <c r="FF365" s="144"/>
      <c r="FG365" s="144"/>
      <c r="FH365" s="144"/>
      <c r="FI365" s="144"/>
      <c r="FJ365" s="144"/>
      <c r="FK365" s="144"/>
      <c r="FL365" s="144"/>
      <c r="FM365" s="144"/>
      <c r="FN365" s="144"/>
      <c r="FO365" s="144"/>
      <c r="FP365" s="144"/>
      <c r="FQ365" s="144"/>
      <c r="FR365" s="144"/>
      <c r="FS365" s="144"/>
      <c r="FT365" s="144"/>
      <c r="FU365" s="144"/>
      <c r="FV365" s="144"/>
      <c r="FW365" s="144"/>
      <c r="FX365" s="144"/>
      <c r="FY365" s="144"/>
      <c r="FZ365" s="144"/>
      <c r="GA365" s="144"/>
      <c r="GB365" s="144"/>
      <c r="GC365" s="144"/>
      <c r="GD365" s="144"/>
      <c r="GE365" s="144"/>
      <c r="GF365" s="144"/>
      <c r="GG365" s="144"/>
      <c r="GH365" s="144"/>
      <c r="GI365" s="144"/>
      <c r="GJ365" s="144"/>
      <c r="GK365" s="144"/>
      <c r="GL365" s="144"/>
      <c r="GM365" s="144"/>
      <c r="GN365" s="144"/>
      <c r="GO365" s="144"/>
      <c r="GP365" s="144"/>
      <c r="GQ365" s="144"/>
      <c r="GR365" s="144"/>
      <c r="GS365" s="144"/>
      <c r="GT365" s="144"/>
      <c r="GU365" s="144"/>
      <c r="GV365" s="144"/>
      <c r="GW365" s="144"/>
      <c r="GX365" s="144"/>
      <c r="GY365" s="144"/>
      <c r="GZ365" s="144"/>
      <c r="HA365" s="144"/>
      <c r="HB365" s="144"/>
      <c r="HC365" s="144"/>
      <c r="HD365" s="144"/>
      <c r="HE365" s="144"/>
      <c r="HF365" s="144"/>
      <c r="HG365" s="144"/>
      <c r="HH365" s="144"/>
      <c r="HI365" s="144"/>
      <c r="HJ365" s="144"/>
      <c r="HK365" s="144"/>
      <c r="HL365" s="144"/>
      <c r="HM365" s="144"/>
      <c r="HN365" s="144"/>
      <c r="HO365" s="144"/>
      <c r="HP365" s="144"/>
      <c r="HQ365" s="144"/>
      <c r="HR365" s="144"/>
      <c r="HS365" s="144"/>
      <c r="HT365" s="144"/>
      <c r="HU365" s="144"/>
      <c r="HV365" s="144"/>
      <c r="HW365" s="144"/>
      <c r="HX365" s="144"/>
      <c r="HY365" s="144"/>
      <c r="HZ365" s="144"/>
      <c r="IA365" s="144"/>
      <c r="IB365" s="144"/>
      <c r="IC365" s="144"/>
      <c r="ID365" s="144"/>
      <c r="IE365" s="144"/>
      <c r="IF365" s="144"/>
      <c r="IG365" s="144"/>
      <c r="IH365" s="144"/>
      <c r="II365" s="144"/>
      <c r="IJ365" s="144"/>
      <c r="IK365" s="144"/>
      <c r="IL365" s="144"/>
      <c r="IM365" s="144"/>
      <c r="IN365" s="144"/>
      <c r="IO365" s="144"/>
      <c r="IP365" s="144"/>
      <c r="IQ365" s="144"/>
      <c r="IR365" s="144"/>
      <c r="IS365" s="144"/>
      <c r="IT365" s="144"/>
      <c r="IU365" s="144"/>
      <c r="IV365" s="144"/>
    </row>
    <row r="366" spans="1:256">
      <c r="A366" s="75">
        <v>132</v>
      </c>
      <c r="B366" s="216" t="s">
        <v>1355</v>
      </c>
      <c r="C366" s="65" t="s">
        <v>1000</v>
      </c>
      <c r="D366" s="157" t="s">
        <v>1242</v>
      </c>
      <c r="E366" s="57">
        <v>1</v>
      </c>
      <c r="F366" s="75"/>
      <c r="G366" s="75"/>
      <c r="H366" s="75"/>
      <c r="I366" s="75"/>
      <c r="J366" s="75"/>
      <c r="K366" s="75"/>
      <c r="L366" s="75"/>
      <c r="M366" s="75"/>
      <c r="N366" s="197">
        <v>0.04</v>
      </c>
      <c r="O366" s="197">
        <v>0.03</v>
      </c>
      <c r="P366" s="197">
        <v>2.5000000000000001E-2</v>
      </c>
      <c r="Q366" s="200">
        <v>5</v>
      </c>
      <c r="R366" s="450">
        <f t="shared" si="6"/>
        <v>0.2</v>
      </c>
      <c r="S366" s="227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  <c r="AQ366" s="144"/>
      <c r="AR366" s="144"/>
      <c r="AS366" s="144"/>
      <c r="AT366" s="144"/>
      <c r="AU366" s="144"/>
      <c r="AV366" s="144"/>
      <c r="AW366" s="144"/>
      <c r="AX366" s="144"/>
      <c r="AY366" s="144"/>
      <c r="AZ366" s="144"/>
      <c r="BA366" s="144"/>
      <c r="BB366" s="144"/>
      <c r="BC366" s="144"/>
      <c r="BD366" s="144"/>
      <c r="BE366" s="144"/>
      <c r="BF366" s="144"/>
      <c r="BG366" s="144"/>
      <c r="BH366" s="144"/>
      <c r="BI366" s="144"/>
      <c r="BJ366" s="144"/>
      <c r="BK366" s="144"/>
      <c r="BL366" s="144"/>
      <c r="BM366" s="144"/>
      <c r="BN366" s="144"/>
      <c r="BO366" s="144"/>
      <c r="BP366" s="144"/>
      <c r="BQ366" s="144"/>
      <c r="BR366" s="144"/>
      <c r="BS366" s="144"/>
      <c r="BT366" s="144"/>
      <c r="BU366" s="144"/>
      <c r="BV366" s="144"/>
      <c r="BW366" s="144"/>
      <c r="BX366" s="144"/>
      <c r="BY366" s="144"/>
      <c r="BZ366" s="144"/>
      <c r="CA366" s="144"/>
      <c r="CB366" s="144"/>
      <c r="CC366" s="144"/>
      <c r="CD366" s="144"/>
      <c r="CE366" s="144"/>
      <c r="CF366" s="144"/>
      <c r="CG366" s="144"/>
      <c r="CH366" s="144"/>
      <c r="CI366" s="144"/>
      <c r="CJ366" s="144"/>
      <c r="CK366" s="144"/>
      <c r="CL366" s="144"/>
      <c r="CM366" s="144"/>
      <c r="CN366" s="144"/>
      <c r="CO366" s="144"/>
      <c r="CP366" s="144"/>
      <c r="CQ366" s="144"/>
      <c r="CR366" s="144"/>
      <c r="CS366" s="144"/>
      <c r="CT366" s="144"/>
      <c r="CU366" s="144"/>
      <c r="CV366" s="144"/>
      <c r="CW366" s="144"/>
      <c r="CX366" s="144"/>
      <c r="CY366" s="144"/>
      <c r="CZ366" s="144"/>
      <c r="DA366" s="144"/>
      <c r="DB366" s="144"/>
      <c r="DC366" s="144"/>
      <c r="DD366" s="144"/>
      <c r="DE366" s="144"/>
      <c r="DF366" s="144"/>
      <c r="DG366" s="144"/>
      <c r="DH366" s="144"/>
      <c r="DI366" s="144"/>
      <c r="DJ366" s="144"/>
      <c r="DK366" s="144"/>
      <c r="DL366" s="144"/>
      <c r="DM366" s="144"/>
      <c r="DN366" s="144"/>
      <c r="DO366" s="144"/>
      <c r="DP366" s="144"/>
      <c r="DQ366" s="144"/>
      <c r="DR366" s="144"/>
      <c r="DS366" s="144"/>
      <c r="DT366" s="144"/>
      <c r="DU366" s="144"/>
      <c r="DV366" s="144"/>
      <c r="DW366" s="144"/>
      <c r="DX366" s="144"/>
      <c r="DY366" s="144"/>
      <c r="DZ366" s="144"/>
      <c r="EA366" s="144"/>
      <c r="EB366" s="144"/>
      <c r="EC366" s="144"/>
      <c r="ED366" s="144"/>
      <c r="EE366" s="144"/>
      <c r="EF366" s="144"/>
      <c r="EG366" s="144"/>
      <c r="EH366" s="144"/>
      <c r="EI366" s="144"/>
      <c r="EJ366" s="144"/>
      <c r="EK366" s="144"/>
      <c r="EL366" s="144"/>
      <c r="EM366" s="144"/>
      <c r="EN366" s="144"/>
      <c r="EO366" s="144"/>
      <c r="EP366" s="144"/>
      <c r="EQ366" s="144"/>
      <c r="ER366" s="144"/>
      <c r="ES366" s="144"/>
      <c r="ET366" s="144"/>
      <c r="EU366" s="144"/>
      <c r="EV366" s="144"/>
      <c r="EW366" s="144"/>
      <c r="EX366" s="144"/>
      <c r="EY366" s="144"/>
      <c r="EZ366" s="144"/>
      <c r="FA366" s="144"/>
      <c r="FB366" s="144"/>
      <c r="FC366" s="144"/>
      <c r="FD366" s="144"/>
      <c r="FE366" s="144"/>
      <c r="FF366" s="144"/>
      <c r="FG366" s="144"/>
      <c r="FH366" s="144"/>
      <c r="FI366" s="144"/>
      <c r="FJ366" s="144"/>
      <c r="FK366" s="144"/>
      <c r="FL366" s="144"/>
      <c r="FM366" s="144"/>
      <c r="FN366" s="144"/>
      <c r="FO366" s="144"/>
      <c r="FP366" s="144"/>
      <c r="FQ366" s="144"/>
      <c r="FR366" s="144"/>
      <c r="FS366" s="144"/>
      <c r="FT366" s="144"/>
      <c r="FU366" s="144"/>
      <c r="FV366" s="144"/>
      <c r="FW366" s="144"/>
      <c r="FX366" s="144"/>
      <c r="FY366" s="144"/>
      <c r="FZ366" s="144"/>
      <c r="GA366" s="144"/>
      <c r="GB366" s="144"/>
      <c r="GC366" s="144"/>
      <c r="GD366" s="144"/>
      <c r="GE366" s="144"/>
      <c r="GF366" s="144"/>
      <c r="GG366" s="144"/>
      <c r="GH366" s="144"/>
      <c r="GI366" s="144"/>
      <c r="GJ366" s="144"/>
      <c r="GK366" s="144"/>
      <c r="GL366" s="144"/>
      <c r="GM366" s="144"/>
      <c r="GN366" s="144"/>
      <c r="GO366" s="144"/>
      <c r="GP366" s="144"/>
      <c r="GQ366" s="144"/>
      <c r="GR366" s="144"/>
      <c r="GS366" s="144"/>
      <c r="GT366" s="144"/>
      <c r="GU366" s="144"/>
      <c r="GV366" s="144"/>
      <c r="GW366" s="144"/>
      <c r="GX366" s="144"/>
      <c r="GY366" s="144"/>
      <c r="GZ366" s="144"/>
      <c r="HA366" s="144"/>
      <c r="HB366" s="144"/>
      <c r="HC366" s="144"/>
      <c r="HD366" s="144"/>
      <c r="HE366" s="144"/>
      <c r="HF366" s="144"/>
      <c r="HG366" s="144"/>
      <c r="HH366" s="144"/>
      <c r="HI366" s="144"/>
      <c r="HJ366" s="144"/>
      <c r="HK366" s="144"/>
      <c r="HL366" s="144"/>
      <c r="HM366" s="144"/>
      <c r="HN366" s="144"/>
      <c r="HO366" s="144"/>
      <c r="HP366" s="144"/>
      <c r="HQ366" s="144"/>
      <c r="HR366" s="144"/>
      <c r="HS366" s="144"/>
      <c r="HT366" s="144"/>
      <c r="HU366" s="144"/>
      <c r="HV366" s="144"/>
      <c r="HW366" s="144"/>
      <c r="HX366" s="144"/>
      <c r="HY366" s="144"/>
      <c r="HZ366" s="144"/>
      <c r="IA366" s="144"/>
      <c r="IB366" s="144"/>
      <c r="IC366" s="144"/>
      <c r="ID366" s="144"/>
      <c r="IE366" s="144"/>
      <c r="IF366" s="144"/>
      <c r="IG366" s="144"/>
      <c r="IH366" s="144"/>
      <c r="II366" s="144"/>
      <c r="IJ366" s="144"/>
      <c r="IK366" s="144"/>
      <c r="IL366" s="144"/>
      <c r="IM366" s="144"/>
      <c r="IN366" s="144"/>
      <c r="IO366" s="144"/>
      <c r="IP366" s="144"/>
      <c r="IQ366" s="144"/>
      <c r="IR366" s="144"/>
      <c r="IS366" s="144"/>
      <c r="IT366" s="144"/>
      <c r="IU366" s="144"/>
      <c r="IV366" s="144"/>
    </row>
    <row r="367" spans="1:256">
      <c r="A367" s="75">
        <v>133</v>
      </c>
      <c r="B367" s="216" t="s">
        <v>1356</v>
      </c>
      <c r="C367" s="65" t="s">
        <v>1000</v>
      </c>
      <c r="D367" s="157" t="s">
        <v>1242</v>
      </c>
      <c r="E367" s="57">
        <v>1</v>
      </c>
      <c r="F367" s="75"/>
      <c r="G367" s="75"/>
      <c r="H367" s="75"/>
      <c r="I367" s="75"/>
      <c r="J367" s="75"/>
      <c r="K367" s="75"/>
      <c r="L367" s="75"/>
      <c r="M367" s="75"/>
      <c r="N367" s="197">
        <v>0.04</v>
      </c>
      <c r="O367" s="197">
        <v>0.03</v>
      </c>
      <c r="P367" s="197">
        <v>2.5000000000000001E-2</v>
      </c>
      <c r="Q367" s="200">
        <v>5</v>
      </c>
      <c r="R367" s="450">
        <f t="shared" si="6"/>
        <v>0.2</v>
      </c>
      <c r="S367" s="227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  <c r="AJ367" s="144"/>
      <c r="AK367" s="144"/>
      <c r="AL367" s="144"/>
      <c r="AM367" s="144"/>
      <c r="AN367" s="144"/>
      <c r="AO367" s="144"/>
      <c r="AP367" s="144"/>
      <c r="AQ367" s="144"/>
      <c r="AR367" s="144"/>
      <c r="AS367" s="144"/>
      <c r="AT367" s="144"/>
      <c r="AU367" s="144"/>
      <c r="AV367" s="144"/>
      <c r="AW367" s="144"/>
      <c r="AX367" s="144"/>
      <c r="AY367" s="144"/>
      <c r="AZ367" s="144"/>
      <c r="BA367" s="144"/>
      <c r="BB367" s="144"/>
      <c r="BC367" s="144"/>
      <c r="BD367" s="144"/>
      <c r="BE367" s="144"/>
      <c r="BF367" s="144"/>
      <c r="BG367" s="144"/>
      <c r="BH367" s="144"/>
      <c r="BI367" s="144"/>
      <c r="BJ367" s="144"/>
      <c r="BK367" s="144"/>
      <c r="BL367" s="144"/>
      <c r="BM367" s="144"/>
      <c r="BN367" s="144"/>
      <c r="BO367" s="144"/>
      <c r="BP367" s="144"/>
      <c r="BQ367" s="144"/>
      <c r="BR367" s="144"/>
      <c r="BS367" s="144"/>
      <c r="BT367" s="144"/>
      <c r="BU367" s="144"/>
      <c r="BV367" s="144"/>
      <c r="BW367" s="144"/>
      <c r="BX367" s="144"/>
      <c r="BY367" s="144"/>
      <c r="BZ367" s="144"/>
      <c r="CA367" s="144"/>
      <c r="CB367" s="144"/>
      <c r="CC367" s="144"/>
      <c r="CD367" s="144"/>
      <c r="CE367" s="144"/>
      <c r="CF367" s="144"/>
      <c r="CG367" s="144"/>
      <c r="CH367" s="144"/>
      <c r="CI367" s="144"/>
      <c r="CJ367" s="144"/>
      <c r="CK367" s="144"/>
      <c r="CL367" s="144"/>
      <c r="CM367" s="144"/>
      <c r="CN367" s="144"/>
      <c r="CO367" s="144"/>
      <c r="CP367" s="144"/>
      <c r="CQ367" s="144"/>
      <c r="CR367" s="144"/>
      <c r="CS367" s="144"/>
      <c r="CT367" s="144"/>
      <c r="CU367" s="144"/>
      <c r="CV367" s="144"/>
      <c r="CW367" s="144"/>
      <c r="CX367" s="144"/>
      <c r="CY367" s="144"/>
      <c r="CZ367" s="144"/>
      <c r="DA367" s="144"/>
      <c r="DB367" s="144"/>
      <c r="DC367" s="144"/>
      <c r="DD367" s="144"/>
      <c r="DE367" s="144"/>
      <c r="DF367" s="144"/>
      <c r="DG367" s="144"/>
      <c r="DH367" s="144"/>
      <c r="DI367" s="144"/>
      <c r="DJ367" s="144"/>
      <c r="DK367" s="144"/>
      <c r="DL367" s="144"/>
      <c r="DM367" s="144"/>
      <c r="DN367" s="144"/>
      <c r="DO367" s="144"/>
      <c r="DP367" s="144"/>
      <c r="DQ367" s="144"/>
      <c r="DR367" s="144"/>
      <c r="DS367" s="144"/>
      <c r="DT367" s="144"/>
      <c r="DU367" s="144"/>
      <c r="DV367" s="144"/>
      <c r="DW367" s="144"/>
      <c r="DX367" s="144"/>
      <c r="DY367" s="144"/>
      <c r="DZ367" s="144"/>
      <c r="EA367" s="144"/>
      <c r="EB367" s="144"/>
      <c r="EC367" s="144"/>
      <c r="ED367" s="144"/>
      <c r="EE367" s="144"/>
      <c r="EF367" s="144"/>
      <c r="EG367" s="144"/>
      <c r="EH367" s="144"/>
      <c r="EI367" s="144"/>
      <c r="EJ367" s="144"/>
      <c r="EK367" s="144"/>
      <c r="EL367" s="144"/>
      <c r="EM367" s="144"/>
      <c r="EN367" s="144"/>
      <c r="EO367" s="144"/>
      <c r="EP367" s="144"/>
      <c r="EQ367" s="144"/>
      <c r="ER367" s="144"/>
      <c r="ES367" s="144"/>
      <c r="ET367" s="144"/>
      <c r="EU367" s="144"/>
      <c r="EV367" s="144"/>
      <c r="EW367" s="144"/>
      <c r="EX367" s="144"/>
      <c r="EY367" s="144"/>
      <c r="EZ367" s="144"/>
      <c r="FA367" s="144"/>
      <c r="FB367" s="144"/>
      <c r="FC367" s="144"/>
      <c r="FD367" s="144"/>
      <c r="FE367" s="144"/>
      <c r="FF367" s="144"/>
      <c r="FG367" s="144"/>
      <c r="FH367" s="144"/>
      <c r="FI367" s="144"/>
      <c r="FJ367" s="144"/>
      <c r="FK367" s="144"/>
      <c r="FL367" s="144"/>
      <c r="FM367" s="144"/>
      <c r="FN367" s="144"/>
      <c r="FO367" s="144"/>
      <c r="FP367" s="144"/>
      <c r="FQ367" s="144"/>
      <c r="FR367" s="144"/>
      <c r="FS367" s="144"/>
      <c r="FT367" s="144"/>
      <c r="FU367" s="144"/>
      <c r="FV367" s="144"/>
      <c r="FW367" s="144"/>
      <c r="FX367" s="144"/>
      <c r="FY367" s="144"/>
      <c r="FZ367" s="144"/>
      <c r="GA367" s="144"/>
      <c r="GB367" s="144"/>
      <c r="GC367" s="144"/>
      <c r="GD367" s="144"/>
      <c r="GE367" s="144"/>
      <c r="GF367" s="144"/>
      <c r="GG367" s="144"/>
      <c r="GH367" s="144"/>
      <c r="GI367" s="144"/>
      <c r="GJ367" s="144"/>
      <c r="GK367" s="144"/>
      <c r="GL367" s="144"/>
      <c r="GM367" s="144"/>
      <c r="GN367" s="144"/>
      <c r="GO367" s="144"/>
      <c r="GP367" s="144"/>
      <c r="GQ367" s="144"/>
      <c r="GR367" s="144"/>
      <c r="GS367" s="144"/>
      <c r="GT367" s="144"/>
      <c r="GU367" s="144"/>
      <c r="GV367" s="144"/>
      <c r="GW367" s="144"/>
      <c r="GX367" s="144"/>
      <c r="GY367" s="144"/>
      <c r="GZ367" s="144"/>
      <c r="HA367" s="144"/>
      <c r="HB367" s="144"/>
      <c r="HC367" s="144"/>
      <c r="HD367" s="144"/>
      <c r="HE367" s="144"/>
      <c r="HF367" s="144"/>
      <c r="HG367" s="144"/>
      <c r="HH367" s="144"/>
      <c r="HI367" s="144"/>
      <c r="HJ367" s="144"/>
      <c r="HK367" s="144"/>
      <c r="HL367" s="144"/>
      <c r="HM367" s="144"/>
      <c r="HN367" s="144"/>
      <c r="HO367" s="144"/>
      <c r="HP367" s="144"/>
      <c r="HQ367" s="144"/>
      <c r="HR367" s="144"/>
      <c r="HS367" s="144"/>
      <c r="HT367" s="144"/>
      <c r="HU367" s="144"/>
      <c r="HV367" s="144"/>
      <c r="HW367" s="144"/>
      <c r="HX367" s="144"/>
      <c r="HY367" s="144"/>
      <c r="HZ367" s="144"/>
      <c r="IA367" s="144"/>
      <c r="IB367" s="144"/>
      <c r="IC367" s="144"/>
      <c r="ID367" s="144"/>
      <c r="IE367" s="144"/>
      <c r="IF367" s="144"/>
      <c r="IG367" s="144"/>
      <c r="IH367" s="144"/>
      <c r="II367" s="144"/>
      <c r="IJ367" s="144"/>
      <c r="IK367" s="144"/>
      <c r="IL367" s="144"/>
      <c r="IM367" s="144"/>
      <c r="IN367" s="144"/>
      <c r="IO367" s="144"/>
      <c r="IP367" s="144"/>
      <c r="IQ367" s="144"/>
      <c r="IR367" s="144"/>
      <c r="IS367" s="144"/>
      <c r="IT367" s="144"/>
      <c r="IU367" s="144"/>
      <c r="IV367" s="144"/>
    </row>
    <row r="368" spans="1:256">
      <c r="A368" s="75">
        <v>134</v>
      </c>
      <c r="B368" s="216" t="s">
        <v>1357</v>
      </c>
      <c r="C368" s="65" t="s">
        <v>1000</v>
      </c>
      <c r="D368" s="157" t="s">
        <v>1242</v>
      </c>
      <c r="E368" s="57">
        <v>1</v>
      </c>
      <c r="F368" s="75"/>
      <c r="G368" s="75"/>
      <c r="H368" s="75"/>
      <c r="I368" s="75"/>
      <c r="J368" s="75"/>
      <c r="K368" s="75"/>
      <c r="L368" s="75"/>
      <c r="M368" s="75"/>
      <c r="N368" s="197">
        <v>0.04</v>
      </c>
      <c r="O368" s="197">
        <v>0.03</v>
      </c>
      <c r="P368" s="197">
        <v>2.5000000000000001E-2</v>
      </c>
      <c r="Q368" s="200">
        <v>5</v>
      </c>
      <c r="R368" s="450">
        <f t="shared" si="6"/>
        <v>0.2</v>
      </c>
      <c r="S368" s="227"/>
      <c r="T368" s="144"/>
      <c r="U368" s="144"/>
      <c r="V368" s="144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  <c r="AJ368" s="144"/>
      <c r="AK368" s="144"/>
      <c r="AL368" s="144"/>
      <c r="AM368" s="144"/>
      <c r="AN368" s="144"/>
      <c r="AO368" s="144"/>
      <c r="AP368" s="144"/>
      <c r="AQ368" s="144"/>
      <c r="AR368" s="144"/>
      <c r="AS368" s="144"/>
      <c r="AT368" s="144"/>
      <c r="AU368" s="144"/>
      <c r="AV368" s="144"/>
      <c r="AW368" s="144"/>
      <c r="AX368" s="144"/>
      <c r="AY368" s="144"/>
      <c r="AZ368" s="144"/>
      <c r="BA368" s="144"/>
      <c r="BB368" s="144"/>
      <c r="BC368" s="144"/>
      <c r="BD368" s="144"/>
      <c r="BE368" s="144"/>
      <c r="BF368" s="144"/>
      <c r="BG368" s="144"/>
      <c r="BH368" s="144"/>
      <c r="BI368" s="144"/>
      <c r="BJ368" s="144"/>
      <c r="BK368" s="144"/>
      <c r="BL368" s="144"/>
      <c r="BM368" s="144"/>
      <c r="BN368" s="144"/>
      <c r="BO368" s="144"/>
      <c r="BP368" s="144"/>
      <c r="BQ368" s="144"/>
      <c r="BR368" s="144"/>
      <c r="BS368" s="144"/>
      <c r="BT368" s="144"/>
      <c r="BU368" s="144"/>
      <c r="BV368" s="144"/>
      <c r="BW368" s="144"/>
      <c r="BX368" s="144"/>
      <c r="BY368" s="144"/>
      <c r="BZ368" s="144"/>
      <c r="CA368" s="144"/>
      <c r="CB368" s="144"/>
      <c r="CC368" s="144"/>
      <c r="CD368" s="144"/>
      <c r="CE368" s="144"/>
      <c r="CF368" s="144"/>
      <c r="CG368" s="144"/>
      <c r="CH368" s="144"/>
      <c r="CI368" s="144"/>
      <c r="CJ368" s="144"/>
      <c r="CK368" s="144"/>
      <c r="CL368" s="144"/>
      <c r="CM368" s="144"/>
      <c r="CN368" s="144"/>
      <c r="CO368" s="144"/>
      <c r="CP368" s="144"/>
      <c r="CQ368" s="144"/>
      <c r="CR368" s="144"/>
      <c r="CS368" s="144"/>
      <c r="CT368" s="144"/>
      <c r="CU368" s="144"/>
      <c r="CV368" s="144"/>
      <c r="CW368" s="144"/>
      <c r="CX368" s="144"/>
      <c r="CY368" s="144"/>
      <c r="CZ368" s="144"/>
      <c r="DA368" s="144"/>
      <c r="DB368" s="144"/>
      <c r="DC368" s="144"/>
      <c r="DD368" s="144"/>
      <c r="DE368" s="144"/>
      <c r="DF368" s="144"/>
      <c r="DG368" s="144"/>
      <c r="DH368" s="144"/>
      <c r="DI368" s="144"/>
      <c r="DJ368" s="144"/>
      <c r="DK368" s="144"/>
      <c r="DL368" s="144"/>
      <c r="DM368" s="144"/>
      <c r="DN368" s="144"/>
      <c r="DO368" s="144"/>
      <c r="DP368" s="144"/>
      <c r="DQ368" s="144"/>
      <c r="DR368" s="144"/>
      <c r="DS368" s="144"/>
      <c r="DT368" s="144"/>
      <c r="DU368" s="144"/>
      <c r="DV368" s="144"/>
      <c r="DW368" s="144"/>
      <c r="DX368" s="144"/>
      <c r="DY368" s="144"/>
      <c r="DZ368" s="144"/>
      <c r="EA368" s="144"/>
      <c r="EB368" s="144"/>
      <c r="EC368" s="144"/>
      <c r="ED368" s="144"/>
      <c r="EE368" s="144"/>
      <c r="EF368" s="144"/>
      <c r="EG368" s="144"/>
      <c r="EH368" s="144"/>
      <c r="EI368" s="144"/>
      <c r="EJ368" s="144"/>
      <c r="EK368" s="144"/>
      <c r="EL368" s="144"/>
      <c r="EM368" s="144"/>
      <c r="EN368" s="144"/>
      <c r="EO368" s="144"/>
      <c r="EP368" s="144"/>
      <c r="EQ368" s="144"/>
      <c r="ER368" s="144"/>
      <c r="ES368" s="144"/>
      <c r="ET368" s="144"/>
      <c r="EU368" s="144"/>
      <c r="EV368" s="144"/>
      <c r="EW368" s="144"/>
      <c r="EX368" s="144"/>
      <c r="EY368" s="144"/>
      <c r="EZ368" s="144"/>
      <c r="FA368" s="144"/>
      <c r="FB368" s="144"/>
      <c r="FC368" s="144"/>
      <c r="FD368" s="144"/>
      <c r="FE368" s="144"/>
      <c r="FF368" s="144"/>
      <c r="FG368" s="144"/>
      <c r="FH368" s="144"/>
      <c r="FI368" s="144"/>
      <c r="FJ368" s="144"/>
      <c r="FK368" s="144"/>
      <c r="FL368" s="144"/>
      <c r="FM368" s="144"/>
      <c r="FN368" s="144"/>
      <c r="FO368" s="144"/>
      <c r="FP368" s="144"/>
      <c r="FQ368" s="144"/>
      <c r="FR368" s="144"/>
      <c r="FS368" s="144"/>
      <c r="FT368" s="144"/>
      <c r="FU368" s="144"/>
      <c r="FV368" s="144"/>
      <c r="FW368" s="144"/>
      <c r="FX368" s="144"/>
      <c r="FY368" s="144"/>
      <c r="FZ368" s="144"/>
      <c r="GA368" s="144"/>
      <c r="GB368" s="144"/>
      <c r="GC368" s="144"/>
      <c r="GD368" s="144"/>
      <c r="GE368" s="144"/>
      <c r="GF368" s="144"/>
      <c r="GG368" s="144"/>
      <c r="GH368" s="144"/>
      <c r="GI368" s="144"/>
      <c r="GJ368" s="144"/>
      <c r="GK368" s="144"/>
      <c r="GL368" s="144"/>
      <c r="GM368" s="144"/>
      <c r="GN368" s="144"/>
      <c r="GO368" s="144"/>
      <c r="GP368" s="144"/>
      <c r="GQ368" s="144"/>
      <c r="GR368" s="144"/>
      <c r="GS368" s="144"/>
      <c r="GT368" s="144"/>
      <c r="GU368" s="144"/>
      <c r="GV368" s="144"/>
      <c r="GW368" s="144"/>
      <c r="GX368" s="144"/>
      <c r="GY368" s="144"/>
      <c r="GZ368" s="144"/>
      <c r="HA368" s="144"/>
      <c r="HB368" s="144"/>
      <c r="HC368" s="144"/>
      <c r="HD368" s="144"/>
      <c r="HE368" s="144"/>
      <c r="HF368" s="144"/>
      <c r="HG368" s="144"/>
      <c r="HH368" s="144"/>
      <c r="HI368" s="144"/>
      <c r="HJ368" s="144"/>
      <c r="HK368" s="144"/>
      <c r="HL368" s="144"/>
      <c r="HM368" s="144"/>
      <c r="HN368" s="144"/>
      <c r="HO368" s="144"/>
      <c r="HP368" s="144"/>
      <c r="HQ368" s="144"/>
      <c r="HR368" s="144"/>
      <c r="HS368" s="144"/>
      <c r="HT368" s="144"/>
      <c r="HU368" s="144"/>
      <c r="HV368" s="144"/>
      <c r="HW368" s="144"/>
      <c r="HX368" s="144"/>
      <c r="HY368" s="144"/>
      <c r="HZ368" s="144"/>
      <c r="IA368" s="144"/>
      <c r="IB368" s="144"/>
      <c r="IC368" s="144"/>
      <c r="ID368" s="144"/>
      <c r="IE368" s="144"/>
      <c r="IF368" s="144"/>
      <c r="IG368" s="144"/>
      <c r="IH368" s="144"/>
      <c r="II368" s="144"/>
      <c r="IJ368" s="144"/>
      <c r="IK368" s="144"/>
      <c r="IL368" s="144"/>
      <c r="IM368" s="144"/>
      <c r="IN368" s="144"/>
      <c r="IO368" s="144"/>
      <c r="IP368" s="144"/>
      <c r="IQ368" s="144"/>
      <c r="IR368" s="144"/>
      <c r="IS368" s="144"/>
      <c r="IT368" s="144"/>
      <c r="IU368" s="144"/>
      <c r="IV368" s="144"/>
    </row>
    <row r="369" spans="1:256">
      <c r="A369" s="75">
        <v>135</v>
      </c>
      <c r="B369" s="216" t="s">
        <v>1358</v>
      </c>
      <c r="C369" s="65" t="s">
        <v>1000</v>
      </c>
      <c r="D369" s="157" t="s">
        <v>1242</v>
      </c>
      <c r="E369" s="57">
        <v>1</v>
      </c>
      <c r="F369" s="75"/>
      <c r="G369" s="75"/>
      <c r="H369" s="75"/>
      <c r="I369" s="75"/>
      <c r="J369" s="75"/>
      <c r="K369" s="75"/>
      <c r="L369" s="75"/>
      <c r="M369" s="75"/>
      <c r="N369" s="197">
        <v>0.04</v>
      </c>
      <c r="O369" s="197">
        <v>0.03</v>
      </c>
      <c r="P369" s="197">
        <v>2.5000000000000001E-2</v>
      </c>
      <c r="Q369" s="200">
        <v>5</v>
      </c>
      <c r="R369" s="450">
        <f t="shared" si="6"/>
        <v>0.2</v>
      </c>
      <c r="S369" s="227"/>
      <c r="T369" s="144"/>
      <c r="U369" s="144"/>
      <c r="V369" s="144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  <c r="AJ369" s="144"/>
      <c r="AK369" s="144"/>
      <c r="AL369" s="144"/>
      <c r="AM369" s="144"/>
      <c r="AN369" s="144"/>
      <c r="AO369" s="144"/>
      <c r="AP369" s="144"/>
      <c r="AQ369" s="144"/>
      <c r="AR369" s="144"/>
      <c r="AS369" s="144"/>
      <c r="AT369" s="144"/>
      <c r="AU369" s="144"/>
      <c r="AV369" s="144"/>
      <c r="AW369" s="144"/>
      <c r="AX369" s="144"/>
      <c r="AY369" s="144"/>
      <c r="AZ369" s="144"/>
      <c r="BA369" s="144"/>
      <c r="BB369" s="144"/>
      <c r="BC369" s="144"/>
      <c r="BD369" s="144"/>
      <c r="BE369" s="144"/>
      <c r="BF369" s="144"/>
      <c r="BG369" s="144"/>
      <c r="BH369" s="144"/>
      <c r="BI369" s="144"/>
      <c r="BJ369" s="144"/>
      <c r="BK369" s="144"/>
      <c r="BL369" s="144"/>
      <c r="BM369" s="144"/>
      <c r="BN369" s="144"/>
      <c r="BO369" s="144"/>
      <c r="BP369" s="144"/>
      <c r="BQ369" s="144"/>
      <c r="BR369" s="144"/>
      <c r="BS369" s="144"/>
      <c r="BT369" s="144"/>
      <c r="BU369" s="144"/>
      <c r="BV369" s="144"/>
      <c r="BW369" s="144"/>
      <c r="BX369" s="144"/>
      <c r="BY369" s="144"/>
      <c r="BZ369" s="144"/>
      <c r="CA369" s="144"/>
      <c r="CB369" s="144"/>
      <c r="CC369" s="144"/>
      <c r="CD369" s="144"/>
      <c r="CE369" s="144"/>
      <c r="CF369" s="144"/>
      <c r="CG369" s="144"/>
      <c r="CH369" s="144"/>
      <c r="CI369" s="144"/>
      <c r="CJ369" s="144"/>
      <c r="CK369" s="144"/>
      <c r="CL369" s="144"/>
      <c r="CM369" s="144"/>
      <c r="CN369" s="144"/>
      <c r="CO369" s="144"/>
      <c r="CP369" s="144"/>
      <c r="CQ369" s="144"/>
      <c r="CR369" s="144"/>
      <c r="CS369" s="144"/>
      <c r="CT369" s="144"/>
      <c r="CU369" s="144"/>
      <c r="CV369" s="144"/>
      <c r="CW369" s="144"/>
      <c r="CX369" s="144"/>
      <c r="CY369" s="144"/>
      <c r="CZ369" s="144"/>
      <c r="DA369" s="144"/>
      <c r="DB369" s="144"/>
      <c r="DC369" s="144"/>
      <c r="DD369" s="144"/>
      <c r="DE369" s="144"/>
      <c r="DF369" s="144"/>
      <c r="DG369" s="144"/>
      <c r="DH369" s="144"/>
      <c r="DI369" s="144"/>
      <c r="DJ369" s="144"/>
      <c r="DK369" s="144"/>
      <c r="DL369" s="144"/>
      <c r="DM369" s="144"/>
      <c r="DN369" s="144"/>
      <c r="DO369" s="144"/>
      <c r="DP369" s="144"/>
      <c r="DQ369" s="144"/>
      <c r="DR369" s="144"/>
      <c r="DS369" s="144"/>
      <c r="DT369" s="144"/>
      <c r="DU369" s="144"/>
      <c r="DV369" s="144"/>
      <c r="DW369" s="144"/>
      <c r="DX369" s="144"/>
      <c r="DY369" s="144"/>
      <c r="DZ369" s="144"/>
      <c r="EA369" s="144"/>
      <c r="EB369" s="144"/>
      <c r="EC369" s="144"/>
      <c r="ED369" s="144"/>
      <c r="EE369" s="144"/>
      <c r="EF369" s="144"/>
      <c r="EG369" s="144"/>
      <c r="EH369" s="144"/>
      <c r="EI369" s="144"/>
      <c r="EJ369" s="144"/>
      <c r="EK369" s="144"/>
      <c r="EL369" s="144"/>
      <c r="EM369" s="144"/>
      <c r="EN369" s="144"/>
      <c r="EO369" s="144"/>
      <c r="EP369" s="144"/>
      <c r="EQ369" s="144"/>
      <c r="ER369" s="144"/>
      <c r="ES369" s="144"/>
      <c r="ET369" s="144"/>
      <c r="EU369" s="144"/>
      <c r="EV369" s="144"/>
      <c r="EW369" s="144"/>
      <c r="EX369" s="144"/>
      <c r="EY369" s="144"/>
      <c r="EZ369" s="144"/>
      <c r="FA369" s="144"/>
      <c r="FB369" s="144"/>
      <c r="FC369" s="144"/>
      <c r="FD369" s="144"/>
      <c r="FE369" s="144"/>
      <c r="FF369" s="144"/>
      <c r="FG369" s="144"/>
      <c r="FH369" s="144"/>
      <c r="FI369" s="144"/>
      <c r="FJ369" s="144"/>
      <c r="FK369" s="144"/>
      <c r="FL369" s="144"/>
      <c r="FM369" s="144"/>
      <c r="FN369" s="144"/>
      <c r="FO369" s="144"/>
      <c r="FP369" s="144"/>
      <c r="FQ369" s="144"/>
      <c r="FR369" s="144"/>
      <c r="FS369" s="144"/>
      <c r="FT369" s="144"/>
      <c r="FU369" s="144"/>
      <c r="FV369" s="144"/>
      <c r="FW369" s="144"/>
      <c r="FX369" s="144"/>
      <c r="FY369" s="144"/>
      <c r="FZ369" s="144"/>
      <c r="GA369" s="144"/>
      <c r="GB369" s="144"/>
      <c r="GC369" s="144"/>
      <c r="GD369" s="144"/>
      <c r="GE369" s="144"/>
      <c r="GF369" s="144"/>
      <c r="GG369" s="144"/>
      <c r="GH369" s="144"/>
      <c r="GI369" s="144"/>
      <c r="GJ369" s="144"/>
      <c r="GK369" s="144"/>
      <c r="GL369" s="144"/>
      <c r="GM369" s="144"/>
      <c r="GN369" s="144"/>
      <c r="GO369" s="144"/>
      <c r="GP369" s="144"/>
      <c r="GQ369" s="144"/>
      <c r="GR369" s="144"/>
      <c r="GS369" s="144"/>
      <c r="GT369" s="144"/>
      <c r="GU369" s="144"/>
      <c r="GV369" s="144"/>
      <c r="GW369" s="144"/>
      <c r="GX369" s="144"/>
      <c r="GY369" s="144"/>
      <c r="GZ369" s="144"/>
      <c r="HA369" s="144"/>
      <c r="HB369" s="144"/>
      <c r="HC369" s="144"/>
      <c r="HD369" s="144"/>
      <c r="HE369" s="144"/>
      <c r="HF369" s="144"/>
      <c r="HG369" s="144"/>
      <c r="HH369" s="144"/>
      <c r="HI369" s="144"/>
      <c r="HJ369" s="144"/>
      <c r="HK369" s="144"/>
      <c r="HL369" s="144"/>
      <c r="HM369" s="144"/>
      <c r="HN369" s="144"/>
      <c r="HO369" s="144"/>
      <c r="HP369" s="144"/>
      <c r="HQ369" s="144"/>
      <c r="HR369" s="144"/>
      <c r="HS369" s="144"/>
      <c r="HT369" s="144"/>
      <c r="HU369" s="144"/>
      <c r="HV369" s="144"/>
      <c r="HW369" s="144"/>
      <c r="HX369" s="144"/>
      <c r="HY369" s="144"/>
      <c r="HZ369" s="144"/>
      <c r="IA369" s="144"/>
      <c r="IB369" s="144"/>
      <c r="IC369" s="144"/>
      <c r="ID369" s="144"/>
      <c r="IE369" s="144"/>
      <c r="IF369" s="144"/>
      <c r="IG369" s="144"/>
      <c r="IH369" s="144"/>
      <c r="II369" s="144"/>
      <c r="IJ369" s="144"/>
      <c r="IK369" s="144"/>
      <c r="IL369" s="144"/>
      <c r="IM369" s="144"/>
      <c r="IN369" s="144"/>
      <c r="IO369" s="144"/>
      <c r="IP369" s="144"/>
      <c r="IQ369" s="144"/>
      <c r="IR369" s="144"/>
      <c r="IS369" s="144"/>
      <c r="IT369" s="144"/>
      <c r="IU369" s="144"/>
      <c r="IV369" s="144"/>
    </row>
    <row r="370" spans="1:256">
      <c r="A370" s="75">
        <v>136</v>
      </c>
      <c r="B370" s="216" t="s">
        <v>1359</v>
      </c>
      <c r="C370" s="65" t="s">
        <v>1000</v>
      </c>
      <c r="D370" s="157" t="s">
        <v>1242</v>
      </c>
      <c r="E370" s="57">
        <v>1</v>
      </c>
      <c r="F370" s="75"/>
      <c r="G370" s="75"/>
      <c r="H370" s="75"/>
      <c r="I370" s="75"/>
      <c r="J370" s="75"/>
      <c r="K370" s="75"/>
      <c r="L370" s="75"/>
      <c r="M370" s="75"/>
      <c r="N370" s="197">
        <v>0.04</v>
      </c>
      <c r="O370" s="197">
        <v>0.03</v>
      </c>
      <c r="P370" s="197">
        <v>2.5000000000000001E-2</v>
      </c>
      <c r="Q370" s="200">
        <v>5</v>
      </c>
      <c r="R370" s="450">
        <f t="shared" si="6"/>
        <v>0.2</v>
      </c>
      <c r="S370" s="227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4"/>
      <c r="AT370" s="144"/>
      <c r="AU370" s="144"/>
      <c r="AV370" s="144"/>
      <c r="AW370" s="144"/>
      <c r="AX370" s="144"/>
      <c r="AY370" s="144"/>
      <c r="AZ370" s="144"/>
      <c r="BA370" s="144"/>
      <c r="BB370" s="144"/>
      <c r="BC370" s="144"/>
      <c r="BD370" s="144"/>
      <c r="BE370" s="144"/>
      <c r="BF370" s="144"/>
      <c r="BG370" s="144"/>
      <c r="BH370" s="144"/>
      <c r="BI370" s="144"/>
      <c r="BJ370" s="144"/>
      <c r="BK370" s="144"/>
      <c r="BL370" s="144"/>
      <c r="BM370" s="144"/>
      <c r="BN370" s="144"/>
      <c r="BO370" s="144"/>
      <c r="BP370" s="144"/>
      <c r="BQ370" s="144"/>
      <c r="BR370" s="144"/>
      <c r="BS370" s="144"/>
      <c r="BT370" s="144"/>
      <c r="BU370" s="144"/>
      <c r="BV370" s="144"/>
      <c r="BW370" s="144"/>
      <c r="BX370" s="144"/>
      <c r="BY370" s="144"/>
      <c r="BZ370" s="144"/>
      <c r="CA370" s="144"/>
      <c r="CB370" s="144"/>
      <c r="CC370" s="144"/>
      <c r="CD370" s="144"/>
      <c r="CE370" s="144"/>
      <c r="CF370" s="144"/>
      <c r="CG370" s="144"/>
      <c r="CH370" s="144"/>
      <c r="CI370" s="144"/>
      <c r="CJ370" s="144"/>
      <c r="CK370" s="144"/>
      <c r="CL370" s="144"/>
      <c r="CM370" s="144"/>
      <c r="CN370" s="144"/>
      <c r="CO370" s="144"/>
      <c r="CP370" s="144"/>
      <c r="CQ370" s="144"/>
      <c r="CR370" s="144"/>
      <c r="CS370" s="144"/>
      <c r="CT370" s="144"/>
      <c r="CU370" s="144"/>
      <c r="CV370" s="144"/>
      <c r="CW370" s="144"/>
      <c r="CX370" s="144"/>
      <c r="CY370" s="144"/>
      <c r="CZ370" s="144"/>
      <c r="DA370" s="144"/>
      <c r="DB370" s="144"/>
      <c r="DC370" s="144"/>
      <c r="DD370" s="144"/>
      <c r="DE370" s="144"/>
      <c r="DF370" s="144"/>
      <c r="DG370" s="144"/>
      <c r="DH370" s="144"/>
      <c r="DI370" s="144"/>
      <c r="DJ370" s="144"/>
      <c r="DK370" s="144"/>
      <c r="DL370" s="144"/>
      <c r="DM370" s="144"/>
      <c r="DN370" s="144"/>
      <c r="DO370" s="144"/>
      <c r="DP370" s="144"/>
      <c r="DQ370" s="144"/>
      <c r="DR370" s="144"/>
      <c r="DS370" s="144"/>
      <c r="DT370" s="144"/>
      <c r="DU370" s="144"/>
      <c r="DV370" s="144"/>
      <c r="DW370" s="144"/>
      <c r="DX370" s="144"/>
      <c r="DY370" s="144"/>
      <c r="DZ370" s="144"/>
      <c r="EA370" s="144"/>
      <c r="EB370" s="144"/>
      <c r="EC370" s="144"/>
      <c r="ED370" s="144"/>
      <c r="EE370" s="144"/>
      <c r="EF370" s="144"/>
      <c r="EG370" s="144"/>
      <c r="EH370" s="144"/>
      <c r="EI370" s="144"/>
      <c r="EJ370" s="144"/>
      <c r="EK370" s="144"/>
      <c r="EL370" s="144"/>
      <c r="EM370" s="144"/>
      <c r="EN370" s="144"/>
      <c r="EO370" s="144"/>
      <c r="EP370" s="144"/>
      <c r="EQ370" s="144"/>
      <c r="ER370" s="144"/>
      <c r="ES370" s="144"/>
      <c r="ET370" s="144"/>
      <c r="EU370" s="144"/>
      <c r="EV370" s="144"/>
      <c r="EW370" s="144"/>
      <c r="EX370" s="144"/>
      <c r="EY370" s="144"/>
      <c r="EZ370" s="144"/>
      <c r="FA370" s="144"/>
      <c r="FB370" s="144"/>
      <c r="FC370" s="144"/>
      <c r="FD370" s="144"/>
      <c r="FE370" s="144"/>
      <c r="FF370" s="144"/>
      <c r="FG370" s="144"/>
      <c r="FH370" s="144"/>
      <c r="FI370" s="144"/>
      <c r="FJ370" s="144"/>
      <c r="FK370" s="144"/>
      <c r="FL370" s="144"/>
      <c r="FM370" s="144"/>
      <c r="FN370" s="144"/>
      <c r="FO370" s="144"/>
      <c r="FP370" s="144"/>
      <c r="FQ370" s="144"/>
      <c r="FR370" s="144"/>
      <c r="FS370" s="144"/>
      <c r="FT370" s="144"/>
      <c r="FU370" s="144"/>
      <c r="FV370" s="144"/>
      <c r="FW370" s="144"/>
      <c r="FX370" s="144"/>
      <c r="FY370" s="144"/>
      <c r="FZ370" s="144"/>
      <c r="GA370" s="144"/>
      <c r="GB370" s="144"/>
      <c r="GC370" s="144"/>
      <c r="GD370" s="144"/>
      <c r="GE370" s="144"/>
      <c r="GF370" s="144"/>
      <c r="GG370" s="144"/>
      <c r="GH370" s="144"/>
      <c r="GI370" s="144"/>
      <c r="GJ370" s="144"/>
      <c r="GK370" s="144"/>
      <c r="GL370" s="144"/>
      <c r="GM370" s="144"/>
      <c r="GN370" s="144"/>
      <c r="GO370" s="144"/>
      <c r="GP370" s="144"/>
      <c r="GQ370" s="144"/>
      <c r="GR370" s="144"/>
      <c r="GS370" s="144"/>
      <c r="GT370" s="144"/>
      <c r="GU370" s="144"/>
      <c r="GV370" s="144"/>
      <c r="GW370" s="144"/>
      <c r="GX370" s="144"/>
      <c r="GY370" s="144"/>
      <c r="GZ370" s="144"/>
      <c r="HA370" s="144"/>
      <c r="HB370" s="144"/>
      <c r="HC370" s="144"/>
      <c r="HD370" s="144"/>
      <c r="HE370" s="144"/>
      <c r="HF370" s="144"/>
      <c r="HG370" s="144"/>
      <c r="HH370" s="144"/>
      <c r="HI370" s="144"/>
      <c r="HJ370" s="144"/>
      <c r="HK370" s="144"/>
      <c r="HL370" s="144"/>
      <c r="HM370" s="144"/>
      <c r="HN370" s="144"/>
      <c r="HO370" s="144"/>
      <c r="HP370" s="144"/>
      <c r="HQ370" s="144"/>
      <c r="HR370" s="144"/>
      <c r="HS370" s="144"/>
      <c r="HT370" s="144"/>
      <c r="HU370" s="144"/>
      <c r="HV370" s="144"/>
      <c r="HW370" s="144"/>
      <c r="HX370" s="144"/>
      <c r="HY370" s="144"/>
      <c r="HZ370" s="144"/>
      <c r="IA370" s="144"/>
      <c r="IB370" s="144"/>
      <c r="IC370" s="144"/>
      <c r="ID370" s="144"/>
      <c r="IE370" s="144"/>
      <c r="IF370" s="144"/>
      <c r="IG370" s="144"/>
      <c r="IH370" s="144"/>
      <c r="II370" s="144"/>
      <c r="IJ370" s="144"/>
      <c r="IK370" s="144"/>
      <c r="IL370" s="144"/>
      <c r="IM370" s="144"/>
      <c r="IN370" s="144"/>
      <c r="IO370" s="144"/>
      <c r="IP370" s="144"/>
      <c r="IQ370" s="144"/>
      <c r="IR370" s="144"/>
      <c r="IS370" s="144"/>
      <c r="IT370" s="144"/>
      <c r="IU370" s="144"/>
      <c r="IV370" s="144"/>
    </row>
    <row r="371" spans="1:256">
      <c r="A371" s="75">
        <v>137</v>
      </c>
      <c r="B371" s="216" t="s">
        <v>1360</v>
      </c>
      <c r="C371" s="65" t="s">
        <v>1000</v>
      </c>
      <c r="D371" s="157" t="s">
        <v>1242</v>
      </c>
      <c r="E371" s="57">
        <v>1</v>
      </c>
      <c r="F371" s="75"/>
      <c r="G371" s="75"/>
      <c r="H371" s="75"/>
      <c r="I371" s="75"/>
      <c r="J371" s="75"/>
      <c r="K371" s="75"/>
      <c r="L371" s="75"/>
      <c r="M371" s="75"/>
      <c r="N371" s="197">
        <v>0.04</v>
      </c>
      <c r="O371" s="197">
        <v>0.03</v>
      </c>
      <c r="P371" s="197">
        <v>2.5000000000000001E-2</v>
      </c>
      <c r="Q371" s="200">
        <v>5</v>
      </c>
      <c r="R371" s="450">
        <f t="shared" si="6"/>
        <v>0.2</v>
      </c>
      <c r="S371" s="227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  <c r="AJ371" s="144"/>
      <c r="AK371" s="144"/>
      <c r="AL371" s="144"/>
      <c r="AM371" s="144"/>
      <c r="AN371" s="144"/>
      <c r="AO371" s="144"/>
      <c r="AP371" s="144"/>
      <c r="AQ371" s="144"/>
      <c r="AR371" s="144"/>
      <c r="AS371" s="144"/>
      <c r="AT371" s="144"/>
      <c r="AU371" s="144"/>
      <c r="AV371" s="144"/>
      <c r="AW371" s="144"/>
      <c r="AX371" s="144"/>
      <c r="AY371" s="144"/>
      <c r="AZ371" s="144"/>
      <c r="BA371" s="144"/>
      <c r="BB371" s="144"/>
      <c r="BC371" s="144"/>
      <c r="BD371" s="144"/>
      <c r="BE371" s="144"/>
      <c r="BF371" s="144"/>
      <c r="BG371" s="144"/>
      <c r="BH371" s="144"/>
      <c r="BI371" s="144"/>
      <c r="BJ371" s="144"/>
      <c r="BK371" s="144"/>
      <c r="BL371" s="144"/>
      <c r="BM371" s="144"/>
      <c r="BN371" s="144"/>
      <c r="BO371" s="144"/>
      <c r="BP371" s="144"/>
      <c r="BQ371" s="144"/>
      <c r="BR371" s="144"/>
      <c r="BS371" s="144"/>
      <c r="BT371" s="144"/>
      <c r="BU371" s="144"/>
      <c r="BV371" s="144"/>
      <c r="BW371" s="144"/>
      <c r="BX371" s="144"/>
      <c r="BY371" s="144"/>
      <c r="BZ371" s="144"/>
      <c r="CA371" s="144"/>
      <c r="CB371" s="144"/>
      <c r="CC371" s="144"/>
      <c r="CD371" s="144"/>
      <c r="CE371" s="144"/>
      <c r="CF371" s="144"/>
      <c r="CG371" s="144"/>
      <c r="CH371" s="144"/>
      <c r="CI371" s="144"/>
      <c r="CJ371" s="144"/>
      <c r="CK371" s="144"/>
      <c r="CL371" s="144"/>
      <c r="CM371" s="144"/>
      <c r="CN371" s="144"/>
      <c r="CO371" s="144"/>
      <c r="CP371" s="144"/>
      <c r="CQ371" s="144"/>
      <c r="CR371" s="144"/>
      <c r="CS371" s="144"/>
      <c r="CT371" s="144"/>
      <c r="CU371" s="144"/>
      <c r="CV371" s="144"/>
      <c r="CW371" s="144"/>
      <c r="CX371" s="144"/>
      <c r="CY371" s="144"/>
      <c r="CZ371" s="144"/>
      <c r="DA371" s="144"/>
      <c r="DB371" s="144"/>
      <c r="DC371" s="144"/>
      <c r="DD371" s="144"/>
      <c r="DE371" s="144"/>
      <c r="DF371" s="144"/>
      <c r="DG371" s="144"/>
      <c r="DH371" s="144"/>
      <c r="DI371" s="144"/>
      <c r="DJ371" s="144"/>
      <c r="DK371" s="144"/>
      <c r="DL371" s="144"/>
      <c r="DM371" s="144"/>
      <c r="DN371" s="144"/>
      <c r="DO371" s="144"/>
      <c r="DP371" s="144"/>
      <c r="DQ371" s="144"/>
      <c r="DR371" s="144"/>
      <c r="DS371" s="144"/>
      <c r="DT371" s="144"/>
      <c r="DU371" s="144"/>
      <c r="DV371" s="144"/>
      <c r="DW371" s="144"/>
      <c r="DX371" s="144"/>
      <c r="DY371" s="144"/>
      <c r="DZ371" s="144"/>
      <c r="EA371" s="144"/>
      <c r="EB371" s="144"/>
      <c r="EC371" s="144"/>
      <c r="ED371" s="144"/>
      <c r="EE371" s="144"/>
      <c r="EF371" s="144"/>
      <c r="EG371" s="144"/>
      <c r="EH371" s="144"/>
      <c r="EI371" s="144"/>
      <c r="EJ371" s="144"/>
      <c r="EK371" s="144"/>
      <c r="EL371" s="144"/>
      <c r="EM371" s="144"/>
      <c r="EN371" s="144"/>
      <c r="EO371" s="144"/>
      <c r="EP371" s="144"/>
      <c r="EQ371" s="144"/>
      <c r="ER371" s="144"/>
      <c r="ES371" s="144"/>
      <c r="ET371" s="144"/>
      <c r="EU371" s="144"/>
      <c r="EV371" s="144"/>
      <c r="EW371" s="144"/>
      <c r="EX371" s="144"/>
      <c r="EY371" s="144"/>
      <c r="EZ371" s="144"/>
      <c r="FA371" s="144"/>
      <c r="FB371" s="144"/>
      <c r="FC371" s="144"/>
      <c r="FD371" s="144"/>
      <c r="FE371" s="144"/>
      <c r="FF371" s="144"/>
      <c r="FG371" s="144"/>
      <c r="FH371" s="144"/>
      <c r="FI371" s="144"/>
      <c r="FJ371" s="144"/>
      <c r="FK371" s="144"/>
      <c r="FL371" s="144"/>
      <c r="FM371" s="144"/>
      <c r="FN371" s="144"/>
      <c r="FO371" s="144"/>
      <c r="FP371" s="144"/>
      <c r="FQ371" s="144"/>
      <c r="FR371" s="144"/>
      <c r="FS371" s="144"/>
      <c r="FT371" s="144"/>
      <c r="FU371" s="144"/>
      <c r="FV371" s="144"/>
      <c r="FW371" s="144"/>
      <c r="FX371" s="144"/>
      <c r="FY371" s="144"/>
      <c r="FZ371" s="144"/>
      <c r="GA371" s="144"/>
      <c r="GB371" s="144"/>
      <c r="GC371" s="144"/>
      <c r="GD371" s="144"/>
      <c r="GE371" s="144"/>
      <c r="GF371" s="144"/>
      <c r="GG371" s="144"/>
      <c r="GH371" s="144"/>
      <c r="GI371" s="144"/>
      <c r="GJ371" s="144"/>
      <c r="GK371" s="144"/>
      <c r="GL371" s="144"/>
      <c r="GM371" s="144"/>
      <c r="GN371" s="144"/>
      <c r="GO371" s="144"/>
      <c r="GP371" s="144"/>
      <c r="GQ371" s="144"/>
      <c r="GR371" s="144"/>
      <c r="GS371" s="144"/>
      <c r="GT371" s="144"/>
      <c r="GU371" s="144"/>
      <c r="GV371" s="144"/>
      <c r="GW371" s="144"/>
      <c r="GX371" s="144"/>
      <c r="GY371" s="144"/>
      <c r="GZ371" s="144"/>
      <c r="HA371" s="144"/>
      <c r="HB371" s="144"/>
      <c r="HC371" s="144"/>
      <c r="HD371" s="144"/>
      <c r="HE371" s="144"/>
      <c r="HF371" s="144"/>
      <c r="HG371" s="144"/>
      <c r="HH371" s="144"/>
      <c r="HI371" s="144"/>
      <c r="HJ371" s="144"/>
      <c r="HK371" s="144"/>
      <c r="HL371" s="144"/>
      <c r="HM371" s="144"/>
      <c r="HN371" s="144"/>
      <c r="HO371" s="144"/>
      <c r="HP371" s="144"/>
      <c r="HQ371" s="144"/>
      <c r="HR371" s="144"/>
      <c r="HS371" s="144"/>
      <c r="HT371" s="144"/>
      <c r="HU371" s="144"/>
      <c r="HV371" s="144"/>
      <c r="HW371" s="144"/>
      <c r="HX371" s="144"/>
      <c r="HY371" s="144"/>
      <c r="HZ371" s="144"/>
      <c r="IA371" s="144"/>
      <c r="IB371" s="144"/>
      <c r="IC371" s="144"/>
      <c r="ID371" s="144"/>
      <c r="IE371" s="144"/>
      <c r="IF371" s="144"/>
      <c r="IG371" s="144"/>
      <c r="IH371" s="144"/>
      <c r="II371" s="144"/>
      <c r="IJ371" s="144"/>
      <c r="IK371" s="144"/>
      <c r="IL371" s="144"/>
      <c r="IM371" s="144"/>
      <c r="IN371" s="144"/>
      <c r="IO371" s="144"/>
      <c r="IP371" s="144"/>
      <c r="IQ371" s="144"/>
      <c r="IR371" s="144"/>
      <c r="IS371" s="144"/>
      <c r="IT371" s="144"/>
      <c r="IU371" s="144"/>
      <c r="IV371" s="144"/>
    </row>
    <row r="372" spans="1:256">
      <c r="A372" s="75">
        <v>138</v>
      </c>
      <c r="B372" s="216" t="s">
        <v>1361</v>
      </c>
      <c r="C372" s="65" t="s">
        <v>1000</v>
      </c>
      <c r="D372" s="157" t="s">
        <v>1242</v>
      </c>
      <c r="E372" s="57">
        <v>1</v>
      </c>
      <c r="F372" s="75"/>
      <c r="G372" s="75"/>
      <c r="H372" s="75"/>
      <c r="I372" s="75"/>
      <c r="J372" s="75"/>
      <c r="K372" s="75"/>
      <c r="L372" s="75"/>
      <c r="M372" s="75"/>
      <c r="N372" s="197">
        <v>0.04</v>
      </c>
      <c r="O372" s="197">
        <v>0.03</v>
      </c>
      <c r="P372" s="197">
        <v>2.5000000000000001E-2</v>
      </c>
      <c r="Q372" s="200">
        <v>5</v>
      </c>
      <c r="R372" s="450">
        <f t="shared" si="6"/>
        <v>0.2</v>
      </c>
      <c r="S372" s="227"/>
      <c r="T372" s="144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  <c r="AJ372" s="144"/>
      <c r="AK372" s="144"/>
      <c r="AL372" s="144"/>
      <c r="AM372" s="144"/>
      <c r="AN372" s="144"/>
      <c r="AO372" s="144"/>
      <c r="AP372" s="144"/>
      <c r="AQ372" s="144"/>
      <c r="AR372" s="144"/>
      <c r="AS372" s="144"/>
      <c r="AT372" s="144"/>
      <c r="AU372" s="144"/>
      <c r="AV372" s="144"/>
      <c r="AW372" s="144"/>
      <c r="AX372" s="144"/>
      <c r="AY372" s="144"/>
      <c r="AZ372" s="144"/>
      <c r="BA372" s="144"/>
      <c r="BB372" s="144"/>
      <c r="BC372" s="144"/>
      <c r="BD372" s="144"/>
      <c r="BE372" s="144"/>
      <c r="BF372" s="144"/>
      <c r="BG372" s="144"/>
      <c r="BH372" s="144"/>
      <c r="BI372" s="144"/>
      <c r="BJ372" s="144"/>
      <c r="BK372" s="144"/>
      <c r="BL372" s="144"/>
      <c r="BM372" s="144"/>
      <c r="BN372" s="144"/>
      <c r="BO372" s="144"/>
      <c r="BP372" s="144"/>
      <c r="BQ372" s="144"/>
      <c r="BR372" s="144"/>
      <c r="BS372" s="144"/>
      <c r="BT372" s="144"/>
      <c r="BU372" s="144"/>
      <c r="BV372" s="144"/>
      <c r="BW372" s="144"/>
      <c r="BX372" s="144"/>
      <c r="BY372" s="144"/>
      <c r="BZ372" s="144"/>
      <c r="CA372" s="144"/>
      <c r="CB372" s="144"/>
      <c r="CC372" s="144"/>
      <c r="CD372" s="144"/>
      <c r="CE372" s="144"/>
      <c r="CF372" s="144"/>
      <c r="CG372" s="144"/>
      <c r="CH372" s="144"/>
      <c r="CI372" s="144"/>
      <c r="CJ372" s="144"/>
      <c r="CK372" s="144"/>
      <c r="CL372" s="144"/>
      <c r="CM372" s="144"/>
      <c r="CN372" s="144"/>
      <c r="CO372" s="144"/>
      <c r="CP372" s="144"/>
      <c r="CQ372" s="144"/>
      <c r="CR372" s="144"/>
      <c r="CS372" s="144"/>
      <c r="CT372" s="144"/>
      <c r="CU372" s="144"/>
      <c r="CV372" s="144"/>
      <c r="CW372" s="144"/>
      <c r="CX372" s="144"/>
      <c r="CY372" s="144"/>
      <c r="CZ372" s="144"/>
      <c r="DA372" s="144"/>
      <c r="DB372" s="144"/>
      <c r="DC372" s="144"/>
      <c r="DD372" s="144"/>
      <c r="DE372" s="144"/>
      <c r="DF372" s="144"/>
      <c r="DG372" s="144"/>
      <c r="DH372" s="144"/>
      <c r="DI372" s="144"/>
      <c r="DJ372" s="144"/>
      <c r="DK372" s="144"/>
      <c r="DL372" s="144"/>
      <c r="DM372" s="144"/>
      <c r="DN372" s="144"/>
      <c r="DO372" s="144"/>
      <c r="DP372" s="144"/>
      <c r="DQ372" s="144"/>
      <c r="DR372" s="144"/>
      <c r="DS372" s="144"/>
      <c r="DT372" s="144"/>
      <c r="DU372" s="144"/>
      <c r="DV372" s="144"/>
      <c r="DW372" s="144"/>
      <c r="DX372" s="144"/>
      <c r="DY372" s="144"/>
      <c r="DZ372" s="144"/>
      <c r="EA372" s="144"/>
      <c r="EB372" s="144"/>
      <c r="EC372" s="144"/>
      <c r="ED372" s="144"/>
      <c r="EE372" s="144"/>
      <c r="EF372" s="144"/>
      <c r="EG372" s="144"/>
      <c r="EH372" s="144"/>
      <c r="EI372" s="144"/>
      <c r="EJ372" s="144"/>
      <c r="EK372" s="144"/>
      <c r="EL372" s="144"/>
      <c r="EM372" s="144"/>
      <c r="EN372" s="144"/>
      <c r="EO372" s="144"/>
      <c r="EP372" s="144"/>
      <c r="EQ372" s="144"/>
      <c r="ER372" s="144"/>
      <c r="ES372" s="144"/>
      <c r="ET372" s="144"/>
      <c r="EU372" s="144"/>
      <c r="EV372" s="144"/>
      <c r="EW372" s="144"/>
      <c r="EX372" s="144"/>
      <c r="EY372" s="144"/>
      <c r="EZ372" s="144"/>
      <c r="FA372" s="144"/>
      <c r="FB372" s="144"/>
      <c r="FC372" s="144"/>
      <c r="FD372" s="144"/>
      <c r="FE372" s="144"/>
      <c r="FF372" s="144"/>
      <c r="FG372" s="144"/>
      <c r="FH372" s="144"/>
      <c r="FI372" s="144"/>
      <c r="FJ372" s="144"/>
      <c r="FK372" s="144"/>
      <c r="FL372" s="144"/>
      <c r="FM372" s="144"/>
      <c r="FN372" s="144"/>
      <c r="FO372" s="144"/>
      <c r="FP372" s="144"/>
      <c r="FQ372" s="144"/>
      <c r="FR372" s="144"/>
      <c r="FS372" s="144"/>
      <c r="FT372" s="144"/>
      <c r="FU372" s="144"/>
      <c r="FV372" s="144"/>
      <c r="FW372" s="144"/>
      <c r="FX372" s="144"/>
      <c r="FY372" s="144"/>
      <c r="FZ372" s="144"/>
      <c r="GA372" s="144"/>
      <c r="GB372" s="144"/>
      <c r="GC372" s="144"/>
      <c r="GD372" s="144"/>
      <c r="GE372" s="144"/>
      <c r="GF372" s="144"/>
      <c r="GG372" s="144"/>
      <c r="GH372" s="144"/>
      <c r="GI372" s="144"/>
      <c r="GJ372" s="144"/>
      <c r="GK372" s="144"/>
      <c r="GL372" s="144"/>
      <c r="GM372" s="144"/>
      <c r="GN372" s="144"/>
      <c r="GO372" s="144"/>
      <c r="GP372" s="144"/>
      <c r="GQ372" s="144"/>
      <c r="GR372" s="144"/>
      <c r="GS372" s="144"/>
      <c r="GT372" s="144"/>
      <c r="GU372" s="144"/>
      <c r="GV372" s="144"/>
      <c r="GW372" s="144"/>
      <c r="GX372" s="144"/>
      <c r="GY372" s="144"/>
      <c r="GZ372" s="144"/>
      <c r="HA372" s="144"/>
      <c r="HB372" s="144"/>
      <c r="HC372" s="144"/>
      <c r="HD372" s="144"/>
      <c r="HE372" s="144"/>
      <c r="HF372" s="144"/>
      <c r="HG372" s="144"/>
      <c r="HH372" s="144"/>
      <c r="HI372" s="144"/>
      <c r="HJ372" s="144"/>
      <c r="HK372" s="144"/>
      <c r="HL372" s="144"/>
      <c r="HM372" s="144"/>
      <c r="HN372" s="144"/>
      <c r="HO372" s="144"/>
      <c r="HP372" s="144"/>
      <c r="HQ372" s="144"/>
      <c r="HR372" s="144"/>
      <c r="HS372" s="144"/>
      <c r="HT372" s="144"/>
      <c r="HU372" s="144"/>
      <c r="HV372" s="144"/>
      <c r="HW372" s="144"/>
      <c r="HX372" s="144"/>
      <c r="HY372" s="144"/>
      <c r="HZ372" s="144"/>
      <c r="IA372" s="144"/>
      <c r="IB372" s="144"/>
      <c r="IC372" s="144"/>
      <c r="ID372" s="144"/>
      <c r="IE372" s="144"/>
      <c r="IF372" s="144"/>
      <c r="IG372" s="144"/>
      <c r="IH372" s="144"/>
      <c r="II372" s="144"/>
      <c r="IJ372" s="144"/>
      <c r="IK372" s="144"/>
      <c r="IL372" s="144"/>
      <c r="IM372" s="144"/>
      <c r="IN372" s="144"/>
      <c r="IO372" s="144"/>
      <c r="IP372" s="144"/>
      <c r="IQ372" s="144"/>
      <c r="IR372" s="144"/>
      <c r="IS372" s="144"/>
      <c r="IT372" s="144"/>
      <c r="IU372" s="144"/>
      <c r="IV372" s="144"/>
    </row>
    <row r="373" spans="1:256">
      <c r="A373" s="75">
        <v>139</v>
      </c>
      <c r="B373" s="216" t="s">
        <v>1362</v>
      </c>
      <c r="C373" s="65" t="s">
        <v>1000</v>
      </c>
      <c r="D373" s="157" t="s">
        <v>1242</v>
      </c>
      <c r="E373" s="57">
        <v>1</v>
      </c>
      <c r="F373" s="75"/>
      <c r="G373" s="75"/>
      <c r="H373" s="75"/>
      <c r="I373" s="75"/>
      <c r="J373" s="75"/>
      <c r="K373" s="75"/>
      <c r="L373" s="75"/>
      <c r="M373" s="75"/>
      <c r="N373" s="197">
        <v>0.04</v>
      </c>
      <c r="O373" s="197">
        <v>0.03</v>
      </c>
      <c r="P373" s="197">
        <v>2.5000000000000001E-2</v>
      </c>
      <c r="Q373" s="200">
        <v>5</v>
      </c>
      <c r="R373" s="450">
        <f t="shared" si="6"/>
        <v>0.2</v>
      </c>
      <c r="S373" s="227"/>
      <c r="T373" s="144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  <c r="AJ373" s="144"/>
      <c r="AK373" s="144"/>
      <c r="AL373" s="144"/>
      <c r="AM373" s="144"/>
      <c r="AN373" s="144"/>
      <c r="AO373" s="144"/>
      <c r="AP373" s="144"/>
      <c r="AQ373" s="144"/>
      <c r="AR373" s="144"/>
      <c r="AS373" s="144"/>
      <c r="AT373" s="144"/>
      <c r="AU373" s="144"/>
      <c r="AV373" s="144"/>
      <c r="AW373" s="144"/>
      <c r="AX373" s="144"/>
      <c r="AY373" s="144"/>
      <c r="AZ373" s="144"/>
      <c r="BA373" s="144"/>
      <c r="BB373" s="144"/>
      <c r="BC373" s="144"/>
      <c r="BD373" s="144"/>
      <c r="BE373" s="144"/>
      <c r="BF373" s="144"/>
      <c r="BG373" s="144"/>
      <c r="BH373" s="144"/>
      <c r="BI373" s="144"/>
      <c r="BJ373" s="144"/>
      <c r="BK373" s="144"/>
      <c r="BL373" s="144"/>
      <c r="BM373" s="144"/>
      <c r="BN373" s="144"/>
      <c r="BO373" s="144"/>
      <c r="BP373" s="144"/>
      <c r="BQ373" s="144"/>
      <c r="BR373" s="144"/>
      <c r="BS373" s="144"/>
      <c r="BT373" s="144"/>
      <c r="BU373" s="144"/>
      <c r="BV373" s="144"/>
      <c r="BW373" s="144"/>
      <c r="BX373" s="144"/>
      <c r="BY373" s="144"/>
      <c r="BZ373" s="144"/>
      <c r="CA373" s="144"/>
      <c r="CB373" s="144"/>
      <c r="CC373" s="144"/>
      <c r="CD373" s="144"/>
      <c r="CE373" s="144"/>
      <c r="CF373" s="144"/>
      <c r="CG373" s="144"/>
      <c r="CH373" s="144"/>
      <c r="CI373" s="144"/>
      <c r="CJ373" s="144"/>
      <c r="CK373" s="144"/>
      <c r="CL373" s="144"/>
      <c r="CM373" s="144"/>
      <c r="CN373" s="144"/>
      <c r="CO373" s="144"/>
      <c r="CP373" s="144"/>
      <c r="CQ373" s="144"/>
      <c r="CR373" s="144"/>
      <c r="CS373" s="144"/>
      <c r="CT373" s="144"/>
      <c r="CU373" s="144"/>
      <c r="CV373" s="144"/>
      <c r="CW373" s="144"/>
      <c r="CX373" s="144"/>
      <c r="CY373" s="144"/>
      <c r="CZ373" s="144"/>
      <c r="DA373" s="144"/>
      <c r="DB373" s="144"/>
      <c r="DC373" s="144"/>
      <c r="DD373" s="144"/>
      <c r="DE373" s="144"/>
      <c r="DF373" s="144"/>
      <c r="DG373" s="144"/>
      <c r="DH373" s="144"/>
      <c r="DI373" s="144"/>
      <c r="DJ373" s="144"/>
      <c r="DK373" s="144"/>
      <c r="DL373" s="144"/>
      <c r="DM373" s="144"/>
      <c r="DN373" s="144"/>
      <c r="DO373" s="144"/>
      <c r="DP373" s="144"/>
      <c r="DQ373" s="144"/>
      <c r="DR373" s="144"/>
      <c r="DS373" s="144"/>
      <c r="DT373" s="144"/>
      <c r="DU373" s="144"/>
      <c r="DV373" s="144"/>
      <c r="DW373" s="144"/>
      <c r="DX373" s="144"/>
      <c r="DY373" s="144"/>
      <c r="DZ373" s="144"/>
      <c r="EA373" s="144"/>
      <c r="EB373" s="144"/>
      <c r="EC373" s="144"/>
      <c r="ED373" s="144"/>
      <c r="EE373" s="144"/>
      <c r="EF373" s="144"/>
      <c r="EG373" s="144"/>
      <c r="EH373" s="144"/>
      <c r="EI373" s="144"/>
      <c r="EJ373" s="144"/>
      <c r="EK373" s="144"/>
      <c r="EL373" s="144"/>
      <c r="EM373" s="144"/>
      <c r="EN373" s="144"/>
      <c r="EO373" s="144"/>
      <c r="EP373" s="144"/>
      <c r="EQ373" s="144"/>
      <c r="ER373" s="144"/>
      <c r="ES373" s="144"/>
      <c r="ET373" s="144"/>
      <c r="EU373" s="144"/>
      <c r="EV373" s="144"/>
      <c r="EW373" s="144"/>
      <c r="EX373" s="144"/>
      <c r="EY373" s="144"/>
      <c r="EZ373" s="144"/>
      <c r="FA373" s="144"/>
      <c r="FB373" s="144"/>
      <c r="FC373" s="144"/>
      <c r="FD373" s="144"/>
      <c r="FE373" s="144"/>
      <c r="FF373" s="144"/>
      <c r="FG373" s="144"/>
      <c r="FH373" s="144"/>
      <c r="FI373" s="144"/>
      <c r="FJ373" s="144"/>
      <c r="FK373" s="144"/>
      <c r="FL373" s="144"/>
      <c r="FM373" s="144"/>
      <c r="FN373" s="144"/>
      <c r="FO373" s="144"/>
      <c r="FP373" s="144"/>
      <c r="FQ373" s="144"/>
      <c r="FR373" s="144"/>
      <c r="FS373" s="144"/>
      <c r="FT373" s="144"/>
      <c r="FU373" s="144"/>
      <c r="FV373" s="144"/>
      <c r="FW373" s="144"/>
      <c r="FX373" s="144"/>
      <c r="FY373" s="144"/>
      <c r="FZ373" s="144"/>
      <c r="GA373" s="144"/>
      <c r="GB373" s="144"/>
      <c r="GC373" s="144"/>
      <c r="GD373" s="144"/>
      <c r="GE373" s="144"/>
      <c r="GF373" s="144"/>
      <c r="GG373" s="144"/>
      <c r="GH373" s="144"/>
      <c r="GI373" s="144"/>
      <c r="GJ373" s="144"/>
      <c r="GK373" s="144"/>
      <c r="GL373" s="144"/>
      <c r="GM373" s="144"/>
      <c r="GN373" s="144"/>
      <c r="GO373" s="144"/>
      <c r="GP373" s="144"/>
      <c r="GQ373" s="144"/>
      <c r="GR373" s="144"/>
      <c r="GS373" s="144"/>
      <c r="GT373" s="144"/>
      <c r="GU373" s="144"/>
      <c r="GV373" s="144"/>
      <c r="GW373" s="144"/>
      <c r="GX373" s="144"/>
      <c r="GY373" s="144"/>
      <c r="GZ373" s="144"/>
      <c r="HA373" s="144"/>
      <c r="HB373" s="144"/>
      <c r="HC373" s="144"/>
      <c r="HD373" s="144"/>
      <c r="HE373" s="144"/>
      <c r="HF373" s="144"/>
      <c r="HG373" s="144"/>
      <c r="HH373" s="144"/>
      <c r="HI373" s="144"/>
      <c r="HJ373" s="144"/>
      <c r="HK373" s="144"/>
      <c r="HL373" s="144"/>
      <c r="HM373" s="144"/>
      <c r="HN373" s="144"/>
      <c r="HO373" s="144"/>
      <c r="HP373" s="144"/>
      <c r="HQ373" s="144"/>
      <c r="HR373" s="144"/>
      <c r="HS373" s="144"/>
      <c r="HT373" s="144"/>
      <c r="HU373" s="144"/>
      <c r="HV373" s="144"/>
      <c r="HW373" s="144"/>
      <c r="HX373" s="144"/>
      <c r="HY373" s="144"/>
      <c r="HZ373" s="144"/>
      <c r="IA373" s="144"/>
      <c r="IB373" s="144"/>
      <c r="IC373" s="144"/>
      <c r="ID373" s="144"/>
      <c r="IE373" s="144"/>
      <c r="IF373" s="144"/>
      <c r="IG373" s="144"/>
      <c r="IH373" s="144"/>
      <c r="II373" s="144"/>
      <c r="IJ373" s="144"/>
      <c r="IK373" s="144"/>
      <c r="IL373" s="144"/>
      <c r="IM373" s="144"/>
      <c r="IN373" s="144"/>
      <c r="IO373" s="144"/>
      <c r="IP373" s="144"/>
      <c r="IQ373" s="144"/>
      <c r="IR373" s="144"/>
      <c r="IS373" s="144"/>
      <c r="IT373" s="144"/>
      <c r="IU373" s="144"/>
      <c r="IV373" s="144"/>
    </row>
    <row r="374" spans="1:256">
      <c r="A374" s="75">
        <v>140</v>
      </c>
      <c r="B374" s="216" t="s">
        <v>1363</v>
      </c>
      <c r="C374" s="65" t="s">
        <v>1000</v>
      </c>
      <c r="D374" s="157" t="s">
        <v>1242</v>
      </c>
      <c r="E374" s="57">
        <v>1</v>
      </c>
      <c r="F374" s="75"/>
      <c r="G374" s="75"/>
      <c r="H374" s="75"/>
      <c r="I374" s="75"/>
      <c r="J374" s="75"/>
      <c r="K374" s="75"/>
      <c r="L374" s="75"/>
      <c r="M374" s="75"/>
      <c r="N374" s="197">
        <v>0.04</v>
      </c>
      <c r="O374" s="197">
        <v>0.03</v>
      </c>
      <c r="P374" s="197">
        <v>2.5000000000000001E-2</v>
      </c>
      <c r="Q374" s="200">
        <v>5</v>
      </c>
      <c r="R374" s="450">
        <f t="shared" si="6"/>
        <v>0.2</v>
      </c>
      <c r="S374" s="227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  <c r="AJ374" s="144"/>
      <c r="AK374" s="144"/>
      <c r="AL374" s="144"/>
      <c r="AM374" s="144"/>
      <c r="AN374" s="144"/>
      <c r="AO374" s="144"/>
      <c r="AP374" s="144"/>
      <c r="AQ374" s="144"/>
      <c r="AR374" s="144"/>
      <c r="AS374" s="144"/>
      <c r="AT374" s="144"/>
      <c r="AU374" s="144"/>
      <c r="AV374" s="144"/>
      <c r="AW374" s="144"/>
      <c r="AX374" s="144"/>
      <c r="AY374" s="144"/>
      <c r="AZ374" s="144"/>
      <c r="BA374" s="144"/>
      <c r="BB374" s="144"/>
      <c r="BC374" s="144"/>
      <c r="BD374" s="144"/>
      <c r="BE374" s="144"/>
      <c r="BF374" s="144"/>
      <c r="BG374" s="144"/>
      <c r="BH374" s="144"/>
      <c r="BI374" s="144"/>
      <c r="BJ374" s="144"/>
      <c r="BK374" s="144"/>
      <c r="BL374" s="144"/>
      <c r="BM374" s="144"/>
      <c r="BN374" s="144"/>
      <c r="BO374" s="144"/>
      <c r="BP374" s="144"/>
      <c r="BQ374" s="144"/>
      <c r="BR374" s="144"/>
      <c r="BS374" s="144"/>
      <c r="BT374" s="144"/>
      <c r="BU374" s="144"/>
      <c r="BV374" s="144"/>
      <c r="BW374" s="144"/>
      <c r="BX374" s="144"/>
      <c r="BY374" s="144"/>
      <c r="BZ374" s="144"/>
      <c r="CA374" s="144"/>
      <c r="CB374" s="144"/>
      <c r="CC374" s="144"/>
      <c r="CD374" s="144"/>
      <c r="CE374" s="144"/>
      <c r="CF374" s="144"/>
      <c r="CG374" s="144"/>
      <c r="CH374" s="144"/>
      <c r="CI374" s="144"/>
      <c r="CJ374" s="144"/>
      <c r="CK374" s="144"/>
      <c r="CL374" s="144"/>
      <c r="CM374" s="144"/>
      <c r="CN374" s="144"/>
      <c r="CO374" s="144"/>
      <c r="CP374" s="144"/>
      <c r="CQ374" s="144"/>
      <c r="CR374" s="144"/>
      <c r="CS374" s="144"/>
      <c r="CT374" s="144"/>
      <c r="CU374" s="144"/>
      <c r="CV374" s="144"/>
      <c r="CW374" s="144"/>
      <c r="CX374" s="144"/>
      <c r="CY374" s="144"/>
      <c r="CZ374" s="144"/>
      <c r="DA374" s="144"/>
      <c r="DB374" s="144"/>
      <c r="DC374" s="144"/>
      <c r="DD374" s="144"/>
      <c r="DE374" s="144"/>
      <c r="DF374" s="144"/>
      <c r="DG374" s="144"/>
      <c r="DH374" s="144"/>
      <c r="DI374" s="144"/>
      <c r="DJ374" s="144"/>
      <c r="DK374" s="144"/>
      <c r="DL374" s="144"/>
      <c r="DM374" s="144"/>
      <c r="DN374" s="144"/>
      <c r="DO374" s="144"/>
      <c r="DP374" s="144"/>
      <c r="DQ374" s="144"/>
      <c r="DR374" s="144"/>
      <c r="DS374" s="144"/>
      <c r="DT374" s="144"/>
      <c r="DU374" s="144"/>
      <c r="DV374" s="144"/>
      <c r="DW374" s="144"/>
      <c r="DX374" s="144"/>
      <c r="DY374" s="144"/>
      <c r="DZ374" s="144"/>
      <c r="EA374" s="144"/>
      <c r="EB374" s="144"/>
      <c r="EC374" s="144"/>
      <c r="ED374" s="144"/>
      <c r="EE374" s="144"/>
      <c r="EF374" s="144"/>
      <c r="EG374" s="144"/>
      <c r="EH374" s="144"/>
      <c r="EI374" s="144"/>
      <c r="EJ374" s="144"/>
      <c r="EK374" s="144"/>
      <c r="EL374" s="144"/>
      <c r="EM374" s="144"/>
      <c r="EN374" s="144"/>
      <c r="EO374" s="144"/>
      <c r="EP374" s="144"/>
      <c r="EQ374" s="144"/>
      <c r="ER374" s="144"/>
      <c r="ES374" s="144"/>
      <c r="ET374" s="144"/>
      <c r="EU374" s="144"/>
      <c r="EV374" s="144"/>
      <c r="EW374" s="144"/>
      <c r="EX374" s="144"/>
      <c r="EY374" s="144"/>
      <c r="EZ374" s="144"/>
      <c r="FA374" s="144"/>
      <c r="FB374" s="144"/>
      <c r="FC374" s="144"/>
      <c r="FD374" s="144"/>
      <c r="FE374" s="144"/>
      <c r="FF374" s="144"/>
      <c r="FG374" s="144"/>
      <c r="FH374" s="144"/>
      <c r="FI374" s="144"/>
      <c r="FJ374" s="144"/>
      <c r="FK374" s="144"/>
      <c r="FL374" s="144"/>
      <c r="FM374" s="144"/>
      <c r="FN374" s="144"/>
      <c r="FO374" s="144"/>
      <c r="FP374" s="144"/>
      <c r="FQ374" s="144"/>
      <c r="FR374" s="144"/>
      <c r="FS374" s="144"/>
      <c r="FT374" s="144"/>
      <c r="FU374" s="144"/>
      <c r="FV374" s="144"/>
      <c r="FW374" s="144"/>
      <c r="FX374" s="144"/>
      <c r="FY374" s="144"/>
      <c r="FZ374" s="144"/>
      <c r="GA374" s="144"/>
      <c r="GB374" s="144"/>
      <c r="GC374" s="144"/>
      <c r="GD374" s="144"/>
      <c r="GE374" s="144"/>
      <c r="GF374" s="144"/>
      <c r="GG374" s="144"/>
      <c r="GH374" s="144"/>
      <c r="GI374" s="144"/>
      <c r="GJ374" s="144"/>
      <c r="GK374" s="144"/>
      <c r="GL374" s="144"/>
      <c r="GM374" s="144"/>
      <c r="GN374" s="144"/>
      <c r="GO374" s="144"/>
      <c r="GP374" s="144"/>
      <c r="GQ374" s="144"/>
      <c r="GR374" s="144"/>
      <c r="GS374" s="144"/>
      <c r="GT374" s="144"/>
      <c r="GU374" s="144"/>
      <c r="GV374" s="144"/>
      <c r="GW374" s="144"/>
      <c r="GX374" s="144"/>
      <c r="GY374" s="144"/>
      <c r="GZ374" s="144"/>
      <c r="HA374" s="144"/>
      <c r="HB374" s="144"/>
      <c r="HC374" s="144"/>
      <c r="HD374" s="144"/>
      <c r="HE374" s="144"/>
      <c r="HF374" s="144"/>
      <c r="HG374" s="144"/>
      <c r="HH374" s="144"/>
      <c r="HI374" s="144"/>
      <c r="HJ374" s="144"/>
      <c r="HK374" s="144"/>
      <c r="HL374" s="144"/>
      <c r="HM374" s="144"/>
      <c r="HN374" s="144"/>
      <c r="HO374" s="144"/>
      <c r="HP374" s="144"/>
      <c r="HQ374" s="144"/>
      <c r="HR374" s="144"/>
      <c r="HS374" s="144"/>
      <c r="HT374" s="144"/>
      <c r="HU374" s="144"/>
      <c r="HV374" s="144"/>
      <c r="HW374" s="144"/>
      <c r="HX374" s="144"/>
      <c r="HY374" s="144"/>
      <c r="HZ374" s="144"/>
      <c r="IA374" s="144"/>
      <c r="IB374" s="144"/>
      <c r="IC374" s="144"/>
      <c r="ID374" s="144"/>
      <c r="IE374" s="144"/>
      <c r="IF374" s="144"/>
      <c r="IG374" s="144"/>
      <c r="IH374" s="144"/>
      <c r="II374" s="144"/>
      <c r="IJ374" s="144"/>
      <c r="IK374" s="144"/>
      <c r="IL374" s="144"/>
      <c r="IM374" s="144"/>
      <c r="IN374" s="144"/>
      <c r="IO374" s="144"/>
      <c r="IP374" s="144"/>
      <c r="IQ374" s="144"/>
      <c r="IR374" s="144"/>
      <c r="IS374" s="144"/>
      <c r="IT374" s="144"/>
      <c r="IU374" s="144"/>
      <c r="IV374" s="144"/>
    </row>
    <row r="375" spans="1:256">
      <c r="A375" s="75">
        <v>141</v>
      </c>
      <c r="B375" s="216" t="s">
        <v>1364</v>
      </c>
      <c r="C375" s="65" t="s">
        <v>1000</v>
      </c>
      <c r="D375" s="157" t="s">
        <v>1242</v>
      </c>
      <c r="E375" s="57">
        <v>1</v>
      </c>
      <c r="F375" s="75"/>
      <c r="G375" s="75"/>
      <c r="H375" s="75"/>
      <c r="I375" s="75"/>
      <c r="J375" s="75"/>
      <c r="K375" s="75"/>
      <c r="L375" s="75"/>
      <c r="M375" s="75"/>
      <c r="N375" s="197">
        <v>0.04</v>
      </c>
      <c r="O375" s="197">
        <v>0.03</v>
      </c>
      <c r="P375" s="197">
        <v>2.5000000000000001E-2</v>
      </c>
      <c r="Q375" s="200">
        <v>5</v>
      </c>
      <c r="R375" s="450">
        <f t="shared" si="6"/>
        <v>0.2</v>
      </c>
      <c r="S375" s="227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  <c r="AJ375" s="144"/>
      <c r="AK375" s="144"/>
      <c r="AL375" s="144"/>
      <c r="AM375" s="144"/>
      <c r="AN375" s="144"/>
      <c r="AO375" s="144"/>
      <c r="AP375" s="144"/>
      <c r="AQ375" s="144"/>
      <c r="AR375" s="144"/>
      <c r="AS375" s="144"/>
      <c r="AT375" s="144"/>
      <c r="AU375" s="144"/>
      <c r="AV375" s="144"/>
      <c r="AW375" s="144"/>
      <c r="AX375" s="144"/>
      <c r="AY375" s="144"/>
      <c r="AZ375" s="144"/>
      <c r="BA375" s="144"/>
      <c r="BB375" s="144"/>
      <c r="BC375" s="144"/>
      <c r="BD375" s="144"/>
      <c r="BE375" s="144"/>
      <c r="BF375" s="144"/>
      <c r="BG375" s="144"/>
      <c r="BH375" s="144"/>
      <c r="BI375" s="144"/>
      <c r="BJ375" s="144"/>
      <c r="BK375" s="144"/>
      <c r="BL375" s="144"/>
      <c r="BM375" s="144"/>
      <c r="BN375" s="144"/>
      <c r="BO375" s="144"/>
      <c r="BP375" s="144"/>
      <c r="BQ375" s="144"/>
      <c r="BR375" s="144"/>
      <c r="BS375" s="144"/>
      <c r="BT375" s="144"/>
      <c r="BU375" s="144"/>
      <c r="BV375" s="144"/>
      <c r="BW375" s="144"/>
      <c r="BX375" s="144"/>
      <c r="BY375" s="144"/>
      <c r="BZ375" s="144"/>
      <c r="CA375" s="144"/>
      <c r="CB375" s="144"/>
      <c r="CC375" s="144"/>
      <c r="CD375" s="144"/>
      <c r="CE375" s="144"/>
      <c r="CF375" s="144"/>
      <c r="CG375" s="144"/>
      <c r="CH375" s="144"/>
      <c r="CI375" s="144"/>
      <c r="CJ375" s="144"/>
      <c r="CK375" s="144"/>
      <c r="CL375" s="144"/>
      <c r="CM375" s="144"/>
      <c r="CN375" s="144"/>
      <c r="CO375" s="144"/>
      <c r="CP375" s="144"/>
      <c r="CQ375" s="144"/>
      <c r="CR375" s="144"/>
      <c r="CS375" s="144"/>
      <c r="CT375" s="144"/>
      <c r="CU375" s="144"/>
      <c r="CV375" s="144"/>
      <c r="CW375" s="144"/>
      <c r="CX375" s="144"/>
      <c r="CY375" s="144"/>
      <c r="CZ375" s="144"/>
      <c r="DA375" s="144"/>
      <c r="DB375" s="144"/>
      <c r="DC375" s="144"/>
      <c r="DD375" s="144"/>
      <c r="DE375" s="144"/>
      <c r="DF375" s="144"/>
      <c r="DG375" s="144"/>
      <c r="DH375" s="144"/>
      <c r="DI375" s="144"/>
      <c r="DJ375" s="144"/>
      <c r="DK375" s="144"/>
      <c r="DL375" s="144"/>
      <c r="DM375" s="144"/>
      <c r="DN375" s="144"/>
      <c r="DO375" s="144"/>
      <c r="DP375" s="144"/>
      <c r="DQ375" s="144"/>
      <c r="DR375" s="144"/>
      <c r="DS375" s="144"/>
      <c r="DT375" s="144"/>
      <c r="DU375" s="144"/>
      <c r="DV375" s="144"/>
      <c r="DW375" s="144"/>
      <c r="DX375" s="144"/>
      <c r="DY375" s="144"/>
      <c r="DZ375" s="144"/>
      <c r="EA375" s="144"/>
      <c r="EB375" s="144"/>
      <c r="EC375" s="144"/>
      <c r="ED375" s="144"/>
      <c r="EE375" s="144"/>
      <c r="EF375" s="144"/>
      <c r="EG375" s="144"/>
      <c r="EH375" s="144"/>
      <c r="EI375" s="144"/>
      <c r="EJ375" s="144"/>
      <c r="EK375" s="144"/>
      <c r="EL375" s="144"/>
      <c r="EM375" s="144"/>
      <c r="EN375" s="144"/>
      <c r="EO375" s="144"/>
      <c r="EP375" s="144"/>
      <c r="EQ375" s="144"/>
      <c r="ER375" s="144"/>
      <c r="ES375" s="144"/>
      <c r="ET375" s="144"/>
      <c r="EU375" s="144"/>
      <c r="EV375" s="144"/>
      <c r="EW375" s="144"/>
      <c r="EX375" s="144"/>
      <c r="EY375" s="144"/>
      <c r="EZ375" s="144"/>
      <c r="FA375" s="144"/>
      <c r="FB375" s="144"/>
      <c r="FC375" s="144"/>
      <c r="FD375" s="144"/>
      <c r="FE375" s="144"/>
      <c r="FF375" s="144"/>
      <c r="FG375" s="144"/>
      <c r="FH375" s="144"/>
      <c r="FI375" s="144"/>
      <c r="FJ375" s="144"/>
      <c r="FK375" s="144"/>
      <c r="FL375" s="144"/>
      <c r="FM375" s="144"/>
      <c r="FN375" s="144"/>
      <c r="FO375" s="144"/>
      <c r="FP375" s="144"/>
      <c r="FQ375" s="144"/>
      <c r="FR375" s="144"/>
      <c r="FS375" s="144"/>
      <c r="FT375" s="144"/>
      <c r="FU375" s="144"/>
      <c r="FV375" s="144"/>
      <c r="FW375" s="144"/>
      <c r="FX375" s="144"/>
      <c r="FY375" s="144"/>
      <c r="FZ375" s="144"/>
      <c r="GA375" s="144"/>
      <c r="GB375" s="144"/>
      <c r="GC375" s="144"/>
      <c r="GD375" s="144"/>
      <c r="GE375" s="144"/>
      <c r="GF375" s="144"/>
      <c r="GG375" s="144"/>
      <c r="GH375" s="144"/>
      <c r="GI375" s="144"/>
      <c r="GJ375" s="144"/>
      <c r="GK375" s="144"/>
      <c r="GL375" s="144"/>
      <c r="GM375" s="144"/>
      <c r="GN375" s="144"/>
      <c r="GO375" s="144"/>
      <c r="GP375" s="144"/>
      <c r="GQ375" s="144"/>
      <c r="GR375" s="144"/>
      <c r="GS375" s="144"/>
      <c r="GT375" s="144"/>
      <c r="GU375" s="144"/>
      <c r="GV375" s="144"/>
      <c r="GW375" s="144"/>
      <c r="GX375" s="144"/>
      <c r="GY375" s="144"/>
      <c r="GZ375" s="144"/>
      <c r="HA375" s="144"/>
      <c r="HB375" s="144"/>
      <c r="HC375" s="144"/>
      <c r="HD375" s="144"/>
      <c r="HE375" s="144"/>
      <c r="HF375" s="144"/>
      <c r="HG375" s="144"/>
      <c r="HH375" s="144"/>
      <c r="HI375" s="144"/>
      <c r="HJ375" s="144"/>
      <c r="HK375" s="144"/>
      <c r="HL375" s="144"/>
      <c r="HM375" s="144"/>
      <c r="HN375" s="144"/>
      <c r="HO375" s="144"/>
      <c r="HP375" s="144"/>
      <c r="HQ375" s="144"/>
      <c r="HR375" s="144"/>
      <c r="HS375" s="144"/>
      <c r="HT375" s="144"/>
      <c r="HU375" s="144"/>
      <c r="HV375" s="144"/>
      <c r="HW375" s="144"/>
      <c r="HX375" s="144"/>
      <c r="HY375" s="144"/>
      <c r="HZ375" s="144"/>
      <c r="IA375" s="144"/>
      <c r="IB375" s="144"/>
      <c r="IC375" s="144"/>
      <c r="ID375" s="144"/>
      <c r="IE375" s="144"/>
      <c r="IF375" s="144"/>
      <c r="IG375" s="144"/>
      <c r="IH375" s="144"/>
      <c r="II375" s="144"/>
      <c r="IJ375" s="144"/>
      <c r="IK375" s="144"/>
      <c r="IL375" s="144"/>
      <c r="IM375" s="144"/>
      <c r="IN375" s="144"/>
      <c r="IO375" s="144"/>
      <c r="IP375" s="144"/>
      <c r="IQ375" s="144"/>
      <c r="IR375" s="144"/>
      <c r="IS375" s="144"/>
      <c r="IT375" s="144"/>
      <c r="IU375" s="144"/>
      <c r="IV375" s="144"/>
    </row>
    <row r="376" spans="1:256">
      <c r="A376" s="75">
        <v>142</v>
      </c>
      <c r="B376" s="216" t="s">
        <v>1365</v>
      </c>
      <c r="C376" s="65" t="s">
        <v>1000</v>
      </c>
      <c r="D376" s="157" t="s">
        <v>1242</v>
      </c>
      <c r="E376" s="57">
        <v>1</v>
      </c>
      <c r="F376" s="75"/>
      <c r="G376" s="75"/>
      <c r="H376" s="75"/>
      <c r="I376" s="75"/>
      <c r="J376" s="75"/>
      <c r="K376" s="75"/>
      <c r="L376" s="75"/>
      <c r="M376" s="75"/>
      <c r="N376" s="197">
        <v>0.04</v>
      </c>
      <c r="O376" s="197">
        <v>0.03</v>
      </c>
      <c r="P376" s="197">
        <v>2.5000000000000001E-2</v>
      </c>
      <c r="Q376" s="200">
        <v>5</v>
      </c>
      <c r="R376" s="450">
        <f t="shared" si="6"/>
        <v>0.2</v>
      </c>
      <c r="S376" s="227"/>
      <c r="T376" s="144"/>
      <c r="U376" s="144"/>
      <c r="V376" s="144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  <c r="AJ376" s="144"/>
      <c r="AK376" s="144"/>
      <c r="AL376" s="144"/>
      <c r="AM376" s="144"/>
      <c r="AN376" s="144"/>
      <c r="AO376" s="144"/>
      <c r="AP376" s="144"/>
      <c r="AQ376" s="144"/>
      <c r="AR376" s="144"/>
      <c r="AS376" s="144"/>
      <c r="AT376" s="144"/>
      <c r="AU376" s="144"/>
      <c r="AV376" s="144"/>
      <c r="AW376" s="144"/>
      <c r="AX376" s="144"/>
      <c r="AY376" s="144"/>
      <c r="AZ376" s="144"/>
      <c r="BA376" s="144"/>
      <c r="BB376" s="144"/>
      <c r="BC376" s="144"/>
      <c r="BD376" s="144"/>
      <c r="BE376" s="144"/>
      <c r="BF376" s="144"/>
      <c r="BG376" s="144"/>
      <c r="BH376" s="144"/>
      <c r="BI376" s="144"/>
      <c r="BJ376" s="144"/>
      <c r="BK376" s="144"/>
      <c r="BL376" s="144"/>
      <c r="BM376" s="144"/>
      <c r="BN376" s="144"/>
      <c r="BO376" s="144"/>
      <c r="BP376" s="144"/>
      <c r="BQ376" s="144"/>
      <c r="BR376" s="144"/>
      <c r="BS376" s="144"/>
      <c r="BT376" s="144"/>
      <c r="BU376" s="144"/>
      <c r="BV376" s="144"/>
      <c r="BW376" s="144"/>
      <c r="BX376" s="144"/>
      <c r="BY376" s="144"/>
      <c r="BZ376" s="144"/>
      <c r="CA376" s="144"/>
      <c r="CB376" s="144"/>
      <c r="CC376" s="144"/>
      <c r="CD376" s="144"/>
      <c r="CE376" s="144"/>
      <c r="CF376" s="144"/>
      <c r="CG376" s="144"/>
      <c r="CH376" s="144"/>
      <c r="CI376" s="144"/>
      <c r="CJ376" s="144"/>
      <c r="CK376" s="144"/>
      <c r="CL376" s="144"/>
      <c r="CM376" s="144"/>
      <c r="CN376" s="144"/>
      <c r="CO376" s="144"/>
      <c r="CP376" s="144"/>
      <c r="CQ376" s="144"/>
      <c r="CR376" s="144"/>
      <c r="CS376" s="144"/>
      <c r="CT376" s="144"/>
      <c r="CU376" s="144"/>
      <c r="CV376" s="144"/>
      <c r="CW376" s="144"/>
      <c r="CX376" s="144"/>
      <c r="CY376" s="144"/>
      <c r="CZ376" s="144"/>
      <c r="DA376" s="144"/>
      <c r="DB376" s="144"/>
      <c r="DC376" s="144"/>
      <c r="DD376" s="144"/>
      <c r="DE376" s="144"/>
      <c r="DF376" s="144"/>
      <c r="DG376" s="144"/>
      <c r="DH376" s="144"/>
      <c r="DI376" s="144"/>
      <c r="DJ376" s="144"/>
      <c r="DK376" s="144"/>
      <c r="DL376" s="144"/>
      <c r="DM376" s="144"/>
      <c r="DN376" s="144"/>
      <c r="DO376" s="144"/>
      <c r="DP376" s="144"/>
      <c r="DQ376" s="144"/>
      <c r="DR376" s="144"/>
      <c r="DS376" s="144"/>
      <c r="DT376" s="144"/>
      <c r="DU376" s="144"/>
      <c r="DV376" s="144"/>
      <c r="DW376" s="144"/>
      <c r="DX376" s="144"/>
      <c r="DY376" s="144"/>
      <c r="DZ376" s="144"/>
      <c r="EA376" s="144"/>
      <c r="EB376" s="144"/>
      <c r="EC376" s="144"/>
      <c r="ED376" s="144"/>
      <c r="EE376" s="144"/>
      <c r="EF376" s="144"/>
      <c r="EG376" s="144"/>
      <c r="EH376" s="144"/>
      <c r="EI376" s="144"/>
      <c r="EJ376" s="144"/>
      <c r="EK376" s="144"/>
      <c r="EL376" s="144"/>
      <c r="EM376" s="144"/>
      <c r="EN376" s="144"/>
      <c r="EO376" s="144"/>
      <c r="EP376" s="144"/>
      <c r="EQ376" s="144"/>
      <c r="ER376" s="144"/>
      <c r="ES376" s="144"/>
      <c r="ET376" s="144"/>
      <c r="EU376" s="144"/>
      <c r="EV376" s="144"/>
      <c r="EW376" s="144"/>
      <c r="EX376" s="144"/>
      <c r="EY376" s="144"/>
      <c r="EZ376" s="144"/>
      <c r="FA376" s="144"/>
      <c r="FB376" s="144"/>
      <c r="FC376" s="144"/>
      <c r="FD376" s="144"/>
      <c r="FE376" s="144"/>
      <c r="FF376" s="144"/>
      <c r="FG376" s="144"/>
      <c r="FH376" s="144"/>
      <c r="FI376" s="144"/>
      <c r="FJ376" s="144"/>
      <c r="FK376" s="144"/>
      <c r="FL376" s="144"/>
      <c r="FM376" s="144"/>
      <c r="FN376" s="144"/>
      <c r="FO376" s="144"/>
      <c r="FP376" s="144"/>
      <c r="FQ376" s="144"/>
      <c r="FR376" s="144"/>
      <c r="FS376" s="144"/>
      <c r="FT376" s="144"/>
      <c r="FU376" s="144"/>
      <c r="FV376" s="144"/>
      <c r="FW376" s="144"/>
      <c r="FX376" s="144"/>
      <c r="FY376" s="144"/>
      <c r="FZ376" s="144"/>
      <c r="GA376" s="144"/>
      <c r="GB376" s="144"/>
      <c r="GC376" s="144"/>
      <c r="GD376" s="144"/>
      <c r="GE376" s="144"/>
      <c r="GF376" s="144"/>
      <c r="GG376" s="144"/>
      <c r="GH376" s="144"/>
      <c r="GI376" s="144"/>
      <c r="GJ376" s="144"/>
      <c r="GK376" s="144"/>
      <c r="GL376" s="144"/>
      <c r="GM376" s="144"/>
      <c r="GN376" s="144"/>
      <c r="GO376" s="144"/>
      <c r="GP376" s="144"/>
      <c r="GQ376" s="144"/>
      <c r="GR376" s="144"/>
      <c r="GS376" s="144"/>
      <c r="GT376" s="144"/>
      <c r="GU376" s="144"/>
      <c r="GV376" s="144"/>
      <c r="GW376" s="144"/>
      <c r="GX376" s="144"/>
      <c r="GY376" s="144"/>
      <c r="GZ376" s="144"/>
      <c r="HA376" s="144"/>
      <c r="HB376" s="144"/>
      <c r="HC376" s="144"/>
      <c r="HD376" s="144"/>
      <c r="HE376" s="144"/>
      <c r="HF376" s="144"/>
      <c r="HG376" s="144"/>
      <c r="HH376" s="144"/>
      <c r="HI376" s="144"/>
      <c r="HJ376" s="144"/>
      <c r="HK376" s="144"/>
      <c r="HL376" s="144"/>
      <c r="HM376" s="144"/>
      <c r="HN376" s="144"/>
      <c r="HO376" s="144"/>
      <c r="HP376" s="144"/>
      <c r="HQ376" s="144"/>
      <c r="HR376" s="144"/>
      <c r="HS376" s="144"/>
      <c r="HT376" s="144"/>
      <c r="HU376" s="144"/>
      <c r="HV376" s="144"/>
      <c r="HW376" s="144"/>
      <c r="HX376" s="144"/>
      <c r="HY376" s="144"/>
      <c r="HZ376" s="144"/>
      <c r="IA376" s="144"/>
      <c r="IB376" s="144"/>
      <c r="IC376" s="144"/>
      <c r="ID376" s="144"/>
      <c r="IE376" s="144"/>
      <c r="IF376" s="144"/>
      <c r="IG376" s="144"/>
      <c r="IH376" s="144"/>
      <c r="II376" s="144"/>
      <c r="IJ376" s="144"/>
      <c r="IK376" s="144"/>
      <c r="IL376" s="144"/>
      <c r="IM376" s="144"/>
      <c r="IN376" s="144"/>
      <c r="IO376" s="144"/>
      <c r="IP376" s="144"/>
      <c r="IQ376" s="144"/>
      <c r="IR376" s="144"/>
      <c r="IS376" s="144"/>
      <c r="IT376" s="144"/>
      <c r="IU376" s="144"/>
      <c r="IV376" s="144"/>
    </row>
    <row r="377" spans="1:256">
      <c r="A377" s="75">
        <v>143</v>
      </c>
      <c r="B377" s="216" t="s">
        <v>1366</v>
      </c>
      <c r="C377" s="65" t="s">
        <v>1000</v>
      </c>
      <c r="D377" s="157" t="s">
        <v>1242</v>
      </c>
      <c r="E377" s="57">
        <v>1</v>
      </c>
      <c r="F377" s="75"/>
      <c r="G377" s="75"/>
      <c r="H377" s="75"/>
      <c r="I377" s="75"/>
      <c r="J377" s="75"/>
      <c r="K377" s="75"/>
      <c r="L377" s="75"/>
      <c r="M377" s="75"/>
      <c r="N377" s="197">
        <v>0.04</v>
      </c>
      <c r="O377" s="197">
        <v>0.03</v>
      </c>
      <c r="P377" s="197">
        <v>2.5000000000000001E-2</v>
      </c>
      <c r="Q377" s="200">
        <v>5</v>
      </c>
      <c r="R377" s="450">
        <f t="shared" si="6"/>
        <v>0.2</v>
      </c>
      <c r="S377" s="227"/>
      <c r="T377" s="144"/>
      <c r="U377" s="144"/>
      <c r="V377" s="144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  <c r="AJ377" s="144"/>
      <c r="AK377" s="144"/>
      <c r="AL377" s="144"/>
      <c r="AM377" s="144"/>
      <c r="AN377" s="144"/>
      <c r="AO377" s="144"/>
      <c r="AP377" s="144"/>
      <c r="AQ377" s="144"/>
      <c r="AR377" s="144"/>
      <c r="AS377" s="144"/>
      <c r="AT377" s="144"/>
      <c r="AU377" s="144"/>
      <c r="AV377" s="144"/>
      <c r="AW377" s="144"/>
      <c r="AX377" s="144"/>
      <c r="AY377" s="144"/>
      <c r="AZ377" s="144"/>
      <c r="BA377" s="144"/>
      <c r="BB377" s="144"/>
      <c r="BC377" s="144"/>
      <c r="BD377" s="144"/>
      <c r="BE377" s="144"/>
      <c r="BF377" s="144"/>
      <c r="BG377" s="144"/>
      <c r="BH377" s="144"/>
      <c r="BI377" s="144"/>
      <c r="BJ377" s="144"/>
      <c r="BK377" s="144"/>
      <c r="BL377" s="144"/>
      <c r="BM377" s="144"/>
      <c r="BN377" s="144"/>
      <c r="BO377" s="144"/>
      <c r="BP377" s="144"/>
      <c r="BQ377" s="144"/>
      <c r="BR377" s="144"/>
      <c r="BS377" s="144"/>
      <c r="BT377" s="144"/>
      <c r="BU377" s="144"/>
      <c r="BV377" s="144"/>
      <c r="BW377" s="144"/>
      <c r="BX377" s="144"/>
      <c r="BY377" s="144"/>
      <c r="BZ377" s="144"/>
      <c r="CA377" s="144"/>
      <c r="CB377" s="144"/>
      <c r="CC377" s="144"/>
      <c r="CD377" s="144"/>
      <c r="CE377" s="144"/>
      <c r="CF377" s="144"/>
      <c r="CG377" s="144"/>
      <c r="CH377" s="144"/>
      <c r="CI377" s="144"/>
      <c r="CJ377" s="144"/>
      <c r="CK377" s="144"/>
      <c r="CL377" s="144"/>
      <c r="CM377" s="144"/>
      <c r="CN377" s="144"/>
      <c r="CO377" s="144"/>
      <c r="CP377" s="144"/>
      <c r="CQ377" s="144"/>
      <c r="CR377" s="144"/>
      <c r="CS377" s="144"/>
      <c r="CT377" s="144"/>
      <c r="CU377" s="144"/>
      <c r="CV377" s="144"/>
      <c r="CW377" s="144"/>
      <c r="CX377" s="144"/>
      <c r="CY377" s="144"/>
      <c r="CZ377" s="144"/>
      <c r="DA377" s="144"/>
      <c r="DB377" s="144"/>
      <c r="DC377" s="144"/>
      <c r="DD377" s="144"/>
      <c r="DE377" s="144"/>
      <c r="DF377" s="144"/>
      <c r="DG377" s="144"/>
      <c r="DH377" s="144"/>
      <c r="DI377" s="144"/>
      <c r="DJ377" s="144"/>
      <c r="DK377" s="144"/>
      <c r="DL377" s="144"/>
      <c r="DM377" s="144"/>
      <c r="DN377" s="144"/>
      <c r="DO377" s="144"/>
      <c r="DP377" s="144"/>
      <c r="DQ377" s="144"/>
      <c r="DR377" s="144"/>
      <c r="DS377" s="144"/>
      <c r="DT377" s="144"/>
      <c r="DU377" s="144"/>
      <c r="DV377" s="144"/>
      <c r="DW377" s="144"/>
      <c r="DX377" s="144"/>
      <c r="DY377" s="144"/>
      <c r="DZ377" s="144"/>
      <c r="EA377" s="144"/>
      <c r="EB377" s="144"/>
      <c r="EC377" s="144"/>
      <c r="ED377" s="144"/>
      <c r="EE377" s="144"/>
      <c r="EF377" s="144"/>
      <c r="EG377" s="144"/>
      <c r="EH377" s="144"/>
      <c r="EI377" s="144"/>
      <c r="EJ377" s="144"/>
      <c r="EK377" s="144"/>
      <c r="EL377" s="144"/>
      <c r="EM377" s="144"/>
      <c r="EN377" s="144"/>
      <c r="EO377" s="144"/>
      <c r="EP377" s="144"/>
      <c r="EQ377" s="144"/>
      <c r="ER377" s="144"/>
      <c r="ES377" s="144"/>
      <c r="ET377" s="144"/>
      <c r="EU377" s="144"/>
      <c r="EV377" s="144"/>
      <c r="EW377" s="144"/>
      <c r="EX377" s="144"/>
      <c r="EY377" s="144"/>
      <c r="EZ377" s="144"/>
      <c r="FA377" s="144"/>
      <c r="FB377" s="144"/>
      <c r="FC377" s="144"/>
      <c r="FD377" s="144"/>
      <c r="FE377" s="144"/>
      <c r="FF377" s="144"/>
      <c r="FG377" s="144"/>
      <c r="FH377" s="144"/>
      <c r="FI377" s="144"/>
      <c r="FJ377" s="144"/>
      <c r="FK377" s="144"/>
      <c r="FL377" s="144"/>
      <c r="FM377" s="144"/>
      <c r="FN377" s="144"/>
      <c r="FO377" s="144"/>
      <c r="FP377" s="144"/>
      <c r="FQ377" s="144"/>
      <c r="FR377" s="144"/>
      <c r="FS377" s="144"/>
      <c r="FT377" s="144"/>
      <c r="FU377" s="144"/>
      <c r="FV377" s="144"/>
      <c r="FW377" s="144"/>
      <c r="FX377" s="144"/>
      <c r="FY377" s="144"/>
      <c r="FZ377" s="144"/>
      <c r="GA377" s="144"/>
      <c r="GB377" s="144"/>
      <c r="GC377" s="144"/>
      <c r="GD377" s="144"/>
      <c r="GE377" s="144"/>
      <c r="GF377" s="144"/>
      <c r="GG377" s="144"/>
      <c r="GH377" s="144"/>
      <c r="GI377" s="144"/>
      <c r="GJ377" s="144"/>
      <c r="GK377" s="144"/>
      <c r="GL377" s="144"/>
      <c r="GM377" s="144"/>
      <c r="GN377" s="144"/>
      <c r="GO377" s="144"/>
      <c r="GP377" s="144"/>
      <c r="GQ377" s="144"/>
      <c r="GR377" s="144"/>
      <c r="GS377" s="144"/>
      <c r="GT377" s="144"/>
      <c r="GU377" s="144"/>
      <c r="GV377" s="144"/>
      <c r="GW377" s="144"/>
      <c r="GX377" s="144"/>
      <c r="GY377" s="144"/>
      <c r="GZ377" s="144"/>
      <c r="HA377" s="144"/>
      <c r="HB377" s="144"/>
      <c r="HC377" s="144"/>
      <c r="HD377" s="144"/>
      <c r="HE377" s="144"/>
      <c r="HF377" s="144"/>
      <c r="HG377" s="144"/>
      <c r="HH377" s="144"/>
      <c r="HI377" s="144"/>
      <c r="HJ377" s="144"/>
      <c r="HK377" s="144"/>
      <c r="HL377" s="144"/>
      <c r="HM377" s="144"/>
      <c r="HN377" s="144"/>
      <c r="HO377" s="144"/>
      <c r="HP377" s="144"/>
      <c r="HQ377" s="144"/>
      <c r="HR377" s="144"/>
      <c r="HS377" s="144"/>
      <c r="HT377" s="144"/>
      <c r="HU377" s="144"/>
      <c r="HV377" s="144"/>
      <c r="HW377" s="144"/>
      <c r="HX377" s="144"/>
      <c r="HY377" s="144"/>
      <c r="HZ377" s="144"/>
      <c r="IA377" s="144"/>
      <c r="IB377" s="144"/>
      <c r="IC377" s="144"/>
      <c r="ID377" s="144"/>
      <c r="IE377" s="144"/>
      <c r="IF377" s="144"/>
      <c r="IG377" s="144"/>
      <c r="IH377" s="144"/>
      <c r="II377" s="144"/>
      <c r="IJ377" s="144"/>
      <c r="IK377" s="144"/>
      <c r="IL377" s="144"/>
      <c r="IM377" s="144"/>
      <c r="IN377" s="144"/>
      <c r="IO377" s="144"/>
      <c r="IP377" s="144"/>
      <c r="IQ377" s="144"/>
      <c r="IR377" s="144"/>
      <c r="IS377" s="144"/>
      <c r="IT377" s="144"/>
      <c r="IU377" s="144"/>
      <c r="IV377" s="144"/>
    </row>
    <row r="378" spans="1:256">
      <c r="A378" s="75">
        <v>144</v>
      </c>
      <c r="B378" s="216" t="s">
        <v>1367</v>
      </c>
      <c r="C378" s="65" t="s">
        <v>1000</v>
      </c>
      <c r="D378" s="157" t="s">
        <v>1242</v>
      </c>
      <c r="E378" s="57">
        <v>1</v>
      </c>
      <c r="F378" s="75"/>
      <c r="G378" s="75"/>
      <c r="H378" s="75"/>
      <c r="I378" s="75"/>
      <c r="J378" s="75"/>
      <c r="K378" s="75"/>
      <c r="L378" s="75"/>
      <c r="M378" s="75"/>
      <c r="N378" s="197">
        <v>0.04</v>
      </c>
      <c r="O378" s="197">
        <v>0.03</v>
      </c>
      <c r="P378" s="197">
        <v>2.5000000000000001E-2</v>
      </c>
      <c r="Q378" s="200">
        <v>5</v>
      </c>
      <c r="R378" s="450">
        <f t="shared" si="6"/>
        <v>0.2</v>
      </c>
      <c r="S378" s="227"/>
      <c r="T378" s="144"/>
      <c r="U378" s="144"/>
      <c r="V378" s="144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  <c r="AJ378" s="144"/>
      <c r="AK378" s="144"/>
      <c r="AL378" s="144"/>
      <c r="AM378" s="144"/>
      <c r="AN378" s="144"/>
      <c r="AO378" s="144"/>
      <c r="AP378" s="144"/>
      <c r="AQ378" s="144"/>
      <c r="AR378" s="144"/>
      <c r="AS378" s="144"/>
      <c r="AT378" s="144"/>
      <c r="AU378" s="144"/>
      <c r="AV378" s="144"/>
      <c r="AW378" s="144"/>
      <c r="AX378" s="144"/>
      <c r="AY378" s="144"/>
      <c r="AZ378" s="144"/>
      <c r="BA378" s="144"/>
      <c r="BB378" s="144"/>
      <c r="BC378" s="144"/>
      <c r="BD378" s="144"/>
      <c r="BE378" s="144"/>
      <c r="BF378" s="144"/>
      <c r="BG378" s="144"/>
      <c r="BH378" s="144"/>
      <c r="BI378" s="144"/>
      <c r="BJ378" s="144"/>
      <c r="BK378" s="144"/>
      <c r="BL378" s="144"/>
      <c r="BM378" s="144"/>
      <c r="BN378" s="144"/>
      <c r="BO378" s="144"/>
      <c r="BP378" s="144"/>
      <c r="BQ378" s="144"/>
      <c r="BR378" s="144"/>
      <c r="BS378" s="144"/>
      <c r="BT378" s="144"/>
      <c r="BU378" s="144"/>
      <c r="BV378" s="144"/>
      <c r="BW378" s="144"/>
      <c r="BX378" s="144"/>
      <c r="BY378" s="144"/>
      <c r="BZ378" s="144"/>
      <c r="CA378" s="144"/>
      <c r="CB378" s="144"/>
      <c r="CC378" s="144"/>
      <c r="CD378" s="144"/>
      <c r="CE378" s="144"/>
      <c r="CF378" s="144"/>
      <c r="CG378" s="144"/>
      <c r="CH378" s="144"/>
      <c r="CI378" s="144"/>
      <c r="CJ378" s="144"/>
      <c r="CK378" s="144"/>
      <c r="CL378" s="144"/>
      <c r="CM378" s="144"/>
      <c r="CN378" s="144"/>
      <c r="CO378" s="144"/>
      <c r="CP378" s="144"/>
      <c r="CQ378" s="144"/>
      <c r="CR378" s="144"/>
      <c r="CS378" s="144"/>
      <c r="CT378" s="144"/>
      <c r="CU378" s="144"/>
      <c r="CV378" s="144"/>
      <c r="CW378" s="144"/>
      <c r="CX378" s="144"/>
      <c r="CY378" s="144"/>
      <c r="CZ378" s="144"/>
      <c r="DA378" s="144"/>
      <c r="DB378" s="144"/>
      <c r="DC378" s="144"/>
      <c r="DD378" s="144"/>
      <c r="DE378" s="144"/>
      <c r="DF378" s="144"/>
      <c r="DG378" s="144"/>
      <c r="DH378" s="144"/>
      <c r="DI378" s="144"/>
      <c r="DJ378" s="144"/>
      <c r="DK378" s="144"/>
      <c r="DL378" s="144"/>
      <c r="DM378" s="144"/>
      <c r="DN378" s="144"/>
      <c r="DO378" s="144"/>
      <c r="DP378" s="144"/>
      <c r="DQ378" s="144"/>
      <c r="DR378" s="144"/>
      <c r="DS378" s="144"/>
      <c r="DT378" s="144"/>
      <c r="DU378" s="144"/>
      <c r="DV378" s="144"/>
      <c r="DW378" s="144"/>
      <c r="DX378" s="144"/>
      <c r="DY378" s="144"/>
      <c r="DZ378" s="144"/>
      <c r="EA378" s="144"/>
      <c r="EB378" s="144"/>
      <c r="EC378" s="144"/>
      <c r="ED378" s="144"/>
      <c r="EE378" s="144"/>
      <c r="EF378" s="144"/>
      <c r="EG378" s="144"/>
      <c r="EH378" s="144"/>
      <c r="EI378" s="144"/>
      <c r="EJ378" s="144"/>
      <c r="EK378" s="144"/>
      <c r="EL378" s="144"/>
      <c r="EM378" s="144"/>
      <c r="EN378" s="144"/>
      <c r="EO378" s="144"/>
      <c r="EP378" s="144"/>
      <c r="EQ378" s="144"/>
      <c r="ER378" s="144"/>
      <c r="ES378" s="144"/>
      <c r="ET378" s="144"/>
      <c r="EU378" s="144"/>
      <c r="EV378" s="144"/>
      <c r="EW378" s="144"/>
      <c r="EX378" s="144"/>
      <c r="EY378" s="144"/>
      <c r="EZ378" s="144"/>
      <c r="FA378" s="144"/>
      <c r="FB378" s="144"/>
      <c r="FC378" s="144"/>
      <c r="FD378" s="144"/>
      <c r="FE378" s="144"/>
      <c r="FF378" s="144"/>
      <c r="FG378" s="144"/>
      <c r="FH378" s="144"/>
      <c r="FI378" s="144"/>
      <c r="FJ378" s="144"/>
      <c r="FK378" s="144"/>
      <c r="FL378" s="144"/>
      <c r="FM378" s="144"/>
      <c r="FN378" s="144"/>
      <c r="FO378" s="144"/>
      <c r="FP378" s="144"/>
      <c r="FQ378" s="144"/>
      <c r="FR378" s="144"/>
      <c r="FS378" s="144"/>
      <c r="FT378" s="144"/>
      <c r="FU378" s="144"/>
      <c r="FV378" s="144"/>
      <c r="FW378" s="144"/>
      <c r="FX378" s="144"/>
      <c r="FY378" s="144"/>
      <c r="FZ378" s="144"/>
      <c r="GA378" s="144"/>
      <c r="GB378" s="144"/>
      <c r="GC378" s="144"/>
      <c r="GD378" s="144"/>
      <c r="GE378" s="144"/>
      <c r="GF378" s="144"/>
      <c r="GG378" s="144"/>
      <c r="GH378" s="144"/>
      <c r="GI378" s="144"/>
      <c r="GJ378" s="144"/>
      <c r="GK378" s="144"/>
      <c r="GL378" s="144"/>
      <c r="GM378" s="144"/>
      <c r="GN378" s="144"/>
      <c r="GO378" s="144"/>
      <c r="GP378" s="144"/>
      <c r="GQ378" s="144"/>
      <c r="GR378" s="144"/>
      <c r="GS378" s="144"/>
      <c r="GT378" s="144"/>
      <c r="GU378" s="144"/>
      <c r="GV378" s="144"/>
      <c r="GW378" s="144"/>
      <c r="GX378" s="144"/>
      <c r="GY378" s="144"/>
      <c r="GZ378" s="144"/>
      <c r="HA378" s="144"/>
      <c r="HB378" s="144"/>
      <c r="HC378" s="144"/>
      <c r="HD378" s="144"/>
      <c r="HE378" s="144"/>
      <c r="HF378" s="144"/>
      <c r="HG378" s="144"/>
      <c r="HH378" s="144"/>
      <c r="HI378" s="144"/>
      <c r="HJ378" s="144"/>
      <c r="HK378" s="144"/>
      <c r="HL378" s="144"/>
      <c r="HM378" s="144"/>
      <c r="HN378" s="144"/>
      <c r="HO378" s="144"/>
      <c r="HP378" s="144"/>
      <c r="HQ378" s="144"/>
      <c r="HR378" s="144"/>
      <c r="HS378" s="144"/>
      <c r="HT378" s="144"/>
      <c r="HU378" s="144"/>
      <c r="HV378" s="144"/>
      <c r="HW378" s="144"/>
      <c r="HX378" s="144"/>
      <c r="HY378" s="144"/>
      <c r="HZ378" s="144"/>
      <c r="IA378" s="144"/>
      <c r="IB378" s="144"/>
      <c r="IC378" s="144"/>
      <c r="ID378" s="144"/>
      <c r="IE378" s="144"/>
      <c r="IF378" s="144"/>
      <c r="IG378" s="144"/>
      <c r="IH378" s="144"/>
      <c r="II378" s="144"/>
      <c r="IJ378" s="144"/>
      <c r="IK378" s="144"/>
      <c r="IL378" s="144"/>
      <c r="IM378" s="144"/>
      <c r="IN378" s="144"/>
      <c r="IO378" s="144"/>
      <c r="IP378" s="144"/>
      <c r="IQ378" s="144"/>
      <c r="IR378" s="144"/>
      <c r="IS378" s="144"/>
      <c r="IT378" s="144"/>
      <c r="IU378" s="144"/>
      <c r="IV378" s="144"/>
    </row>
    <row r="379" spans="1:256">
      <c r="A379" s="75">
        <v>145</v>
      </c>
      <c r="B379" s="216" t="s">
        <v>1368</v>
      </c>
      <c r="C379" s="65" t="s">
        <v>1000</v>
      </c>
      <c r="D379" s="157" t="s">
        <v>1242</v>
      </c>
      <c r="E379" s="57">
        <v>1</v>
      </c>
      <c r="F379" s="75"/>
      <c r="G379" s="75"/>
      <c r="H379" s="75"/>
      <c r="I379" s="75"/>
      <c r="J379" s="75"/>
      <c r="K379" s="75"/>
      <c r="L379" s="75"/>
      <c r="M379" s="75"/>
      <c r="N379" s="197">
        <v>0.04</v>
      </c>
      <c r="O379" s="197">
        <v>0.03</v>
      </c>
      <c r="P379" s="197">
        <v>2.5000000000000001E-2</v>
      </c>
      <c r="Q379" s="200">
        <v>5</v>
      </c>
      <c r="R379" s="450">
        <f t="shared" si="6"/>
        <v>0.2</v>
      </c>
      <c r="S379" s="227"/>
      <c r="T379" s="144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  <c r="AJ379" s="144"/>
      <c r="AK379" s="144"/>
      <c r="AL379" s="144"/>
      <c r="AM379" s="144"/>
      <c r="AN379" s="144"/>
      <c r="AO379" s="144"/>
      <c r="AP379" s="144"/>
      <c r="AQ379" s="144"/>
      <c r="AR379" s="144"/>
      <c r="AS379" s="144"/>
      <c r="AT379" s="144"/>
      <c r="AU379" s="144"/>
      <c r="AV379" s="144"/>
      <c r="AW379" s="144"/>
      <c r="AX379" s="144"/>
      <c r="AY379" s="144"/>
      <c r="AZ379" s="144"/>
      <c r="BA379" s="144"/>
      <c r="BB379" s="144"/>
      <c r="BC379" s="144"/>
      <c r="BD379" s="144"/>
      <c r="BE379" s="144"/>
      <c r="BF379" s="144"/>
      <c r="BG379" s="144"/>
      <c r="BH379" s="144"/>
      <c r="BI379" s="144"/>
      <c r="BJ379" s="144"/>
      <c r="BK379" s="144"/>
      <c r="BL379" s="144"/>
      <c r="BM379" s="144"/>
      <c r="BN379" s="144"/>
      <c r="BO379" s="144"/>
      <c r="BP379" s="144"/>
      <c r="BQ379" s="144"/>
      <c r="BR379" s="144"/>
      <c r="BS379" s="144"/>
      <c r="BT379" s="144"/>
      <c r="BU379" s="144"/>
      <c r="BV379" s="144"/>
      <c r="BW379" s="144"/>
      <c r="BX379" s="144"/>
      <c r="BY379" s="144"/>
      <c r="BZ379" s="144"/>
      <c r="CA379" s="144"/>
      <c r="CB379" s="144"/>
      <c r="CC379" s="144"/>
      <c r="CD379" s="144"/>
      <c r="CE379" s="144"/>
      <c r="CF379" s="144"/>
      <c r="CG379" s="144"/>
      <c r="CH379" s="144"/>
      <c r="CI379" s="144"/>
      <c r="CJ379" s="144"/>
      <c r="CK379" s="144"/>
      <c r="CL379" s="144"/>
      <c r="CM379" s="144"/>
      <c r="CN379" s="144"/>
      <c r="CO379" s="144"/>
      <c r="CP379" s="144"/>
      <c r="CQ379" s="144"/>
      <c r="CR379" s="144"/>
      <c r="CS379" s="144"/>
      <c r="CT379" s="144"/>
      <c r="CU379" s="144"/>
      <c r="CV379" s="144"/>
      <c r="CW379" s="144"/>
      <c r="CX379" s="144"/>
      <c r="CY379" s="144"/>
      <c r="CZ379" s="144"/>
      <c r="DA379" s="144"/>
      <c r="DB379" s="144"/>
      <c r="DC379" s="144"/>
      <c r="DD379" s="144"/>
      <c r="DE379" s="144"/>
      <c r="DF379" s="144"/>
      <c r="DG379" s="144"/>
      <c r="DH379" s="144"/>
      <c r="DI379" s="144"/>
      <c r="DJ379" s="144"/>
      <c r="DK379" s="144"/>
      <c r="DL379" s="144"/>
      <c r="DM379" s="144"/>
      <c r="DN379" s="144"/>
      <c r="DO379" s="144"/>
      <c r="DP379" s="144"/>
      <c r="DQ379" s="144"/>
      <c r="DR379" s="144"/>
      <c r="DS379" s="144"/>
      <c r="DT379" s="144"/>
      <c r="DU379" s="144"/>
      <c r="DV379" s="144"/>
      <c r="DW379" s="144"/>
      <c r="DX379" s="144"/>
      <c r="DY379" s="144"/>
      <c r="DZ379" s="144"/>
      <c r="EA379" s="144"/>
      <c r="EB379" s="144"/>
      <c r="EC379" s="144"/>
      <c r="ED379" s="144"/>
      <c r="EE379" s="144"/>
      <c r="EF379" s="144"/>
      <c r="EG379" s="144"/>
      <c r="EH379" s="144"/>
      <c r="EI379" s="144"/>
      <c r="EJ379" s="144"/>
      <c r="EK379" s="144"/>
      <c r="EL379" s="144"/>
      <c r="EM379" s="144"/>
      <c r="EN379" s="144"/>
      <c r="EO379" s="144"/>
      <c r="EP379" s="144"/>
      <c r="EQ379" s="144"/>
      <c r="ER379" s="144"/>
      <c r="ES379" s="144"/>
      <c r="ET379" s="144"/>
      <c r="EU379" s="144"/>
      <c r="EV379" s="144"/>
      <c r="EW379" s="144"/>
      <c r="EX379" s="144"/>
      <c r="EY379" s="144"/>
      <c r="EZ379" s="144"/>
      <c r="FA379" s="144"/>
      <c r="FB379" s="144"/>
      <c r="FC379" s="144"/>
      <c r="FD379" s="144"/>
      <c r="FE379" s="144"/>
      <c r="FF379" s="144"/>
      <c r="FG379" s="144"/>
      <c r="FH379" s="144"/>
      <c r="FI379" s="144"/>
      <c r="FJ379" s="144"/>
      <c r="FK379" s="144"/>
      <c r="FL379" s="144"/>
      <c r="FM379" s="144"/>
      <c r="FN379" s="144"/>
      <c r="FO379" s="144"/>
      <c r="FP379" s="144"/>
      <c r="FQ379" s="144"/>
      <c r="FR379" s="144"/>
      <c r="FS379" s="144"/>
      <c r="FT379" s="144"/>
      <c r="FU379" s="144"/>
      <c r="FV379" s="144"/>
      <c r="FW379" s="144"/>
      <c r="FX379" s="144"/>
      <c r="FY379" s="144"/>
      <c r="FZ379" s="144"/>
      <c r="GA379" s="144"/>
      <c r="GB379" s="144"/>
      <c r="GC379" s="144"/>
      <c r="GD379" s="144"/>
      <c r="GE379" s="144"/>
      <c r="GF379" s="144"/>
      <c r="GG379" s="144"/>
      <c r="GH379" s="144"/>
      <c r="GI379" s="144"/>
      <c r="GJ379" s="144"/>
      <c r="GK379" s="144"/>
      <c r="GL379" s="144"/>
      <c r="GM379" s="144"/>
      <c r="GN379" s="144"/>
      <c r="GO379" s="144"/>
      <c r="GP379" s="144"/>
      <c r="GQ379" s="144"/>
      <c r="GR379" s="144"/>
      <c r="GS379" s="144"/>
      <c r="GT379" s="144"/>
      <c r="GU379" s="144"/>
      <c r="GV379" s="144"/>
      <c r="GW379" s="144"/>
      <c r="GX379" s="144"/>
      <c r="GY379" s="144"/>
      <c r="GZ379" s="144"/>
      <c r="HA379" s="144"/>
      <c r="HB379" s="144"/>
      <c r="HC379" s="144"/>
      <c r="HD379" s="144"/>
      <c r="HE379" s="144"/>
      <c r="HF379" s="144"/>
      <c r="HG379" s="144"/>
      <c r="HH379" s="144"/>
      <c r="HI379" s="144"/>
      <c r="HJ379" s="144"/>
      <c r="HK379" s="144"/>
      <c r="HL379" s="144"/>
      <c r="HM379" s="144"/>
      <c r="HN379" s="144"/>
      <c r="HO379" s="144"/>
      <c r="HP379" s="144"/>
      <c r="HQ379" s="144"/>
      <c r="HR379" s="144"/>
      <c r="HS379" s="144"/>
      <c r="HT379" s="144"/>
      <c r="HU379" s="144"/>
      <c r="HV379" s="144"/>
      <c r="HW379" s="144"/>
      <c r="HX379" s="144"/>
      <c r="HY379" s="144"/>
      <c r="HZ379" s="144"/>
      <c r="IA379" s="144"/>
      <c r="IB379" s="144"/>
      <c r="IC379" s="144"/>
      <c r="ID379" s="144"/>
      <c r="IE379" s="144"/>
      <c r="IF379" s="144"/>
      <c r="IG379" s="144"/>
      <c r="IH379" s="144"/>
      <c r="II379" s="144"/>
      <c r="IJ379" s="144"/>
      <c r="IK379" s="144"/>
      <c r="IL379" s="144"/>
      <c r="IM379" s="144"/>
      <c r="IN379" s="144"/>
      <c r="IO379" s="144"/>
      <c r="IP379" s="144"/>
      <c r="IQ379" s="144"/>
      <c r="IR379" s="144"/>
      <c r="IS379" s="144"/>
      <c r="IT379" s="144"/>
      <c r="IU379" s="144"/>
      <c r="IV379" s="144"/>
    </row>
    <row r="380" spans="1:256">
      <c r="A380" s="75">
        <v>146</v>
      </c>
      <c r="B380" s="216" t="s">
        <v>1369</v>
      </c>
      <c r="C380" s="65" t="s">
        <v>1000</v>
      </c>
      <c r="D380" s="157" t="s">
        <v>1242</v>
      </c>
      <c r="E380" s="57">
        <v>1</v>
      </c>
      <c r="F380" s="75"/>
      <c r="G380" s="75"/>
      <c r="H380" s="75"/>
      <c r="I380" s="75"/>
      <c r="J380" s="75"/>
      <c r="K380" s="75"/>
      <c r="L380" s="75"/>
      <c r="M380" s="75"/>
      <c r="N380" s="197">
        <v>0.04</v>
      </c>
      <c r="O380" s="197">
        <v>0.03</v>
      </c>
      <c r="P380" s="197">
        <v>2.5000000000000001E-2</v>
      </c>
      <c r="Q380" s="200">
        <v>5</v>
      </c>
      <c r="R380" s="450">
        <f t="shared" si="6"/>
        <v>0.2</v>
      </c>
      <c r="S380" s="227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  <c r="AQ380" s="144"/>
      <c r="AR380" s="144"/>
      <c r="AS380" s="144"/>
      <c r="AT380" s="144"/>
      <c r="AU380" s="144"/>
      <c r="AV380" s="144"/>
      <c r="AW380" s="144"/>
      <c r="AX380" s="144"/>
      <c r="AY380" s="144"/>
      <c r="AZ380" s="144"/>
      <c r="BA380" s="144"/>
      <c r="BB380" s="144"/>
      <c r="BC380" s="144"/>
      <c r="BD380" s="144"/>
      <c r="BE380" s="144"/>
      <c r="BF380" s="144"/>
      <c r="BG380" s="144"/>
      <c r="BH380" s="144"/>
      <c r="BI380" s="144"/>
      <c r="BJ380" s="144"/>
      <c r="BK380" s="144"/>
      <c r="BL380" s="144"/>
      <c r="BM380" s="144"/>
      <c r="BN380" s="144"/>
      <c r="BO380" s="144"/>
      <c r="BP380" s="144"/>
      <c r="BQ380" s="144"/>
      <c r="BR380" s="144"/>
      <c r="BS380" s="144"/>
      <c r="BT380" s="144"/>
      <c r="BU380" s="144"/>
      <c r="BV380" s="144"/>
      <c r="BW380" s="144"/>
      <c r="BX380" s="144"/>
      <c r="BY380" s="144"/>
      <c r="BZ380" s="144"/>
      <c r="CA380" s="144"/>
      <c r="CB380" s="144"/>
      <c r="CC380" s="144"/>
      <c r="CD380" s="144"/>
      <c r="CE380" s="144"/>
      <c r="CF380" s="144"/>
      <c r="CG380" s="144"/>
      <c r="CH380" s="144"/>
      <c r="CI380" s="144"/>
      <c r="CJ380" s="144"/>
      <c r="CK380" s="144"/>
      <c r="CL380" s="144"/>
      <c r="CM380" s="144"/>
      <c r="CN380" s="144"/>
      <c r="CO380" s="144"/>
      <c r="CP380" s="144"/>
      <c r="CQ380" s="144"/>
      <c r="CR380" s="144"/>
      <c r="CS380" s="144"/>
      <c r="CT380" s="144"/>
      <c r="CU380" s="144"/>
      <c r="CV380" s="144"/>
      <c r="CW380" s="144"/>
      <c r="CX380" s="144"/>
      <c r="CY380" s="144"/>
      <c r="CZ380" s="144"/>
      <c r="DA380" s="144"/>
      <c r="DB380" s="144"/>
      <c r="DC380" s="144"/>
      <c r="DD380" s="144"/>
      <c r="DE380" s="144"/>
      <c r="DF380" s="144"/>
      <c r="DG380" s="144"/>
      <c r="DH380" s="144"/>
      <c r="DI380" s="144"/>
      <c r="DJ380" s="144"/>
      <c r="DK380" s="144"/>
      <c r="DL380" s="144"/>
      <c r="DM380" s="144"/>
      <c r="DN380" s="144"/>
      <c r="DO380" s="144"/>
      <c r="DP380" s="144"/>
      <c r="DQ380" s="144"/>
      <c r="DR380" s="144"/>
      <c r="DS380" s="144"/>
      <c r="DT380" s="144"/>
      <c r="DU380" s="144"/>
      <c r="DV380" s="144"/>
      <c r="DW380" s="144"/>
      <c r="DX380" s="144"/>
      <c r="DY380" s="144"/>
      <c r="DZ380" s="144"/>
      <c r="EA380" s="144"/>
      <c r="EB380" s="144"/>
      <c r="EC380" s="144"/>
      <c r="ED380" s="144"/>
      <c r="EE380" s="144"/>
      <c r="EF380" s="144"/>
      <c r="EG380" s="144"/>
      <c r="EH380" s="144"/>
      <c r="EI380" s="144"/>
      <c r="EJ380" s="144"/>
      <c r="EK380" s="144"/>
      <c r="EL380" s="144"/>
      <c r="EM380" s="144"/>
      <c r="EN380" s="144"/>
      <c r="EO380" s="144"/>
      <c r="EP380" s="144"/>
      <c r="EQ380" s="144"/>
      <c r="ER380" s="144"/>
      <c r="ES380" s="144"/>
      <c r="ET380" s="144"/>
      <c r="EU380" s="144"/>
      <c r="EV380" s="144"/>
      <c r="EW380" s="144"/>
      <c r="EX380" s="144"/>
      <c r="EY380" s="144"/>
      <c r="EZ380" s="144"/>
      <c r="FA380" s="144"/>
      <c r="FB380" s="144"/>
      <c r="FC380" s="144"/>
      <c r="FD380" s="144"/>
      <c r="FE380" s="144"/>
      <c r="FF380" s="144"/>
      <c r="FG380" s="144"/>
      <c r="FH380" s="144"/>
      <c r="FI380" s="144"/>
      <c r="FJ380" s="144"/>
      <c r="FK380" s="144"/>
      <c r="FL380" s="144"/>
      <c r="FM380" s="144"/>
      <c r="FN380" s="144"/>
      <c r="FO380" s="144"/>
      <c r="FP380" s="144"/>
      <c r="FQ380" s="144"/>
      <c r="FR380" s="144"/>
      <c r="FS380" s="144"/>
      <c r="FT380" s="144"/>
      <c r="FU380" s="144"/>
      <c r="FV380" s="144"/>
      <c r="FW380" s="144"/>
      <c r="FX380" s="144"/>
      <c r="FY380" s="144"/>
      <c r="FZ380" s="144"/>
      <c r="GA380" s="144"/>
      <c r="GB380" s="144"/>
      <c r="GC380" s="144"/>
      <c r="GD380" s="144"/>
      <c r="GE380" s="144"/>
      <c r="GF380" s="144"/>
      <c r="GG380" s="144"/>
      <c r="GH380" s="144"/>
      <c r="GI380" s="144"/>
      <c r="GJ380" s="144"/>
      <c r="GK380" s="144"/>
      <c r="GL380" s="144"/>
      <c r="GM380" s="144"/>
      <c r="GN380" s="144"/>
      <c r="GO380" s="144"/>
      <c r="GP380" s="144"/>
      <c r="GQ380" s="144"/>
      <c r="GR380" s="144"/>
      <c r="GS380" s="144"/>
      <c r="GT380" s="144"/>
      <c r="GU380" s="144"/>
      <c r="GV380" s="144"/>
      <c r="GW380" s="144"/>
      <c r="GX380" s="144"/>
      <c r="GY380" s="144"/>
      <c r="GZ380" s="144"/>
      <c r="HA380" s="144"/>
      <c r="HB380" s="144"/>
      <c r="HC380" s="144"/>
      <c r="HD380" s="144"/>
      <c r="HE380" s="144"/>
      <c r="HF380" s="144"/>
      <c r="HG380" s="144"/>
      <c r="HH380" s="144"/>
      <c r="HI380" s="144"/>
      <c r="HJ380" s="144"/>
      <c r="HK380" s="144"/>
      <c r="HL380" s="144"/>
      <c r="HM380" s="144"/>
      <c r="HN380" s="144"/>
      <c r="HO380" s="144"/>
      <c r="HP380" s="144"/>
      <c r="HQ380" s="144"/>
      <c r="HR380" s="144"/>
      <c r="HS380" s="144"/>
      <c r="HT380" s="144"/>
      <c r="HU380" s="144"/>
      <c r="HV380" s="144"/>
      <c r="HW380" s="144"/>
      <c r="HX380" s="144"/>
      <c r="HY380" s="144"/>
      <c r="HZ380" s="144"/>
      <c r="IA380" s="144"/>
      <c r="IB380" s="144"/>
      <c r="IC380" s="144"/>
      <c r="ID380" s="144"/>
      <c r="IE380" s="144"/>
      <c r="IF380" s="144"/>
      <c r="IG380" s="144"/>
      <c r="IH380" s="144"/>
      <c r="II380" s="144"/>
      <c r="IJ380" s="144"/>
      <c r="IK380" s="144"/>
      <c r="IL380" s="144"/>
      <c r="IM380" s="144"/>
      <c r="IN380" s="144"/>
      <c r="IO380" s="144"/>
      <c r="IP380" s="144"/>
      <c r="IQ380" s="144"/>
      <c r="IR380" s="144"/>
      <c r="IS380" s="144"/>
      <c r="IT380" s="144"/>
      <c r="IU380" s="144"/>
      <c r="IV380" s="144"/>
    </row>
    <row r="381" spans="1:256">
      <c r="A381" s="75">
        <v>147</v>
      </c>
      <c r="B381" s="216" t="s">
        <v>1370</v>
      </c>
      <c r="C381" s="65" t="s">
        <v>1000</v>
      </c>
      <c r="D381" s="157" t="s">
        <v>1242</v>
      </c>
      <c r="E381" s="57">
        <v>1</v>
      </c>
      <c r="F381" s="75"/>
      <c r="G381" s="75"/>
      <c r="H381" s="75"/>
      <c r="I381" s="75"/>
      <c r="J381" s="75"/>
      <c r="K381" s="75"/>
      <c r="L381" s="75"/>
      <c r="M381" s="75"/>
      <c r="N381" s="197">
        <v>0.04</v>
      </c>
      <c r="O381" s="197">
        <v>0.03</v>
      </c>
      <c r="P381" s="197">
        <v>2.5000000000000001E-2</v>
      </c>
      <c r="Q381" s="200">
        <v>5</v>
      </c>
      <c r="R381" s="450">
        <f t="shared" si="6"/>
        <v>0.2</v>
      </c>
      <c r="S381" s="227"/>
      <c r="T381" s="144"/>
      <c r="U381" s="144"/>
      <c r="V381" s="144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  <c r="AJ381" s="144"/>
      <c r="AK381" s="144"/>
      <c r="AL381" s="144"/>
      <c r="AM381" s="144"/>
      <c r="AN381" s="144"/>
      <c r="AO381" s="144"/>
      <c r="AP381" s="144"/>
      <c r="AQ381" s="144"/>
      <c r="AR381" s="144"/>
      <c r="AS381" s="144"/>
      <c r="AT381" s="144"/>
      <c r="AU381" s="144"/>
      <c r="AV381" s="144"/>
      <c r="AW381" s="144"/>
      <c r="AX381" s="144"/>
      <c r="AY381" s="144"/>
      <c r="AZ381" s="144"/>
      <c r="BA381" s="144"/>
      <c r="BB381" s="144"/>
      <c r="BC381" s="144"/>
      <c r="BD381" s="144"/>
      <c r="BE381" s="144"/>
      <c r="BF381" s="144"/>
      <c r="BG381" s="144"/>
      <c r="BH381" s="144"/>
      <c r="BI381" s="144"/>
      <c r="BJ381" s="144"/>
      <c r="BK381" s="144"/>
      <c r="BL381" s="144"/>
      <c r="BM381" s="144"/>
      <c r="BN381" s="144"/>
      <c r="BO381" s="144"/>
      <c r="BP381" s="144"/>
      <c r="BQ381" s="144"/>
      <c r="BR381" s="144"/>
      <c r="BS381" s="144"/>
      <c r="BT381" s="144"/>
      <c r="BU381" s="144"/>
      <c r="BV381" s="144"/>
      <c r="BW381" s="144"/>
      <c r="BX381" s="144"/>
      <c r="BY381" s="144"/>
      <c r="BZ381" s="144"/>
      <c r="CA381" s="144"/>
      <c r="CB381" s="144"/>
      <c r="CC381" s="144"/>
      <c r="CD381" s="144"/>
      <c r="CE381" s="144"/>
      <c r="CF381" s="144"/>
      <c r="CG381" s="144"/>
      <c r="CH381" s="144"/>
      <c r="CI381" s="144"/>
      <c r="CJ381" s="144"/>
      <c r="CK381" s="144"/>
      <c r="CL381" s="144"/>
      <c r="CM381" s="144"/>
      <c r="CN381" s="144"/>
      <c r="CO381" s="144"/>
      <c r="CP381" s="144"/>
      <c r="CQ381" s="144"/>
      <c r="CR381" s="144"/>
      <c r="CS381" s="144"/>
      <c r="CT381" s="144"/>
      <c r="CU381" s="144"/>
      <c r="CV381" s="144"/>
      <c r="CW381" s="144"/>
      <c r="CX381" s="144"/>
      <c r="CY381" s="144"/>
      <c r="CZ381" s="144"/>
      <c r="DA381" s="144"/>
      <c r="DB381" s="144"/>
      <c r="DC381" s="144"/>
      <c r="DD381" s="144"/>
      <c r="DE381" s="144"/>
      <c r="DF381" s="144"/>
      <c r="DG381" s="144"/>
      <c r="DH381" s="144"/>
      <c r="DI381" s="144"/>
      <c r="DJ381" s="144"/>
      <c r="DK381" s="144"/>
      <c r="DL381" s="144"/>
      <c r="DM381" s="144"/>
      <c r="DN381" s="144"/>
      <c r="DO381" s="144"/>
      <c r="DP381" s="144"/>
      <c r="DQ381" s="144"/>
      <c r="DR381" s="144"/>
      <c r="DS381" s="144"/>
      <c r="DT381" s="144"/>
      <c r="DU381" s="144"/>
      <c r="DV381" s="144"/>
      <c r="DW381" s="144"/>
      <c r="DX381" s="144"/>
      <c r="DY381" s="144"/>
      <c r="DZ381" s="144"/>
      <c r="EA381" s="144"/>
      <c r="EB381" s="144"/>
      <c r="EC381" s="144"/>
      <c r="ED381" s="144"/>
      <c r="EE381" s="144"/>
      <c r="EF381" s="144"/>
      <c r="EG381" s="144"/>
      <c r="EH381" s="144"/>
      <c r="EI381" s="144"/>
      <c r="EJ381" s="144"/>
      <c r="EK381" s="144"/>
      <c r="EL381" s="144"/>
      <c r="EM381" s="144"/>
      <c r="EN381" s="144"/>
      <c r="EO381" s="144"/>
      <c r="EP381" s="144"/>
      <c r="EQ381" s="144"/>
      <c r="ER381" s="144"/>
      <c r="ES381" s="144"/>
      <c r="ET381" s="144"/>
      <c r="EU381" s="144"/>
      <c r="EV381" s="144"/>
      <c r="EW381" s="144"/>
      <c r="EX381" s="144"/>
      <c r="EY381" s="144"/>
      <c r="EZ381" s="144"/>
      <c r="FA381" s="144"/>
      <c r="FB381" s="144"/>
      <c r="FC381" s="144"/>
      <c r="FD381" s="144"/>
      <c r="FE381" s="144"/>
      <c r="FF381" s="144"/>
      <c r="FG381" s="144"/>
      <c r="FH381" s="144"/>
      <c r="FI381" s="144"/>
      <c r="FJ381" s="144"/>
      <c r="FK381" s="144"/>
      <c r="FL381" s="144"/>
      <c r="FM381" s="144"/>
      <c r="FN381" s="144"/>
      <c r="FO381" s="144"/>
      <c r="FP381" s="144"/>
      <c r="FQ381" s="144"/>
      <c r="FR381" s="144"/>
      <c r="FS381" s="144"/>
      <c r="FT381" s="144"/>
      <c r="FU381" s="144"/>
      <c r="FV381" s="144"/>
      <c r="FW381" s="144"/>
      <c r="FX381" s="144"/>
      <c r="FY381" s="144"/>
      <c r="FZ381" s="144"/>
      <c r="GA381" s="144"/>
      <c r="GB381" s="144"/>
      <c r="GC381" s="144"/>
      <c r="GD381" s="144"/>
      <c r="GE381" s="144"/>
      <c r="GF381" s="144"/>
      <c r="GG381" s="144"/>
      <c r="GH381" s="144"/>
      <c r="GI381" s="144"/>
      <c r="GJ381" s="144"/>
      <c r="GK381" s="144"/>
      <c r="GL381" s="144"/>
      <c r="GM381" s="144"/>
      <c r="GN381" s="144"/>
      <c r="GO381" s="144"/>
      <c r="GP381" s="144"/>
      <c r="GQ381" s="144"/>
      <c r="GR381" s="144"/>
      <c r="GS381" s="144"/>
      <c r="GT381" s="144"/>
      <c r="GU381" s="144"/>
      <c r="GV381" s="144"/>
      <c r="GW381" s="144"/>
      <c r="GX381" s="144"/>
      <c r="GY381" s="144"/>
      <c r="GZ381" s="144"/>
      <c r="HA381" s="144"/>
      <c r="HB381" s="144"/>
      <c r="HC381" s="144"/>
      <c r="HD381" s="144"/>
      <c r="HE381" s="144"/>
      <c r="HF381" s="144"/>
      <c r="HG381" s="144"/>
      <c r="HH381" s="144"/>
      <c r="HI381" s="144"/>
      <c r="HJ381" s="144"/>
      <c r="HK381" s="144"/>
      <c r="HL381" s="144"/>
      <c r="HM381" s="144"/>
      <c r="HN381" s="144"/>
      <c r="HO381" s="144"/>
      <c r="HP381" s="144"/>
      <c r="HQ381" s="144"/>
      <c r="HR381" s="144"/>
      <c r="HS381" s="144"/>
      <c r="HT381" s="144"/>
      <c r="HU381" s="144"/>
      <c r="HV381" s="144"/>
      <c r="HW381" s="144"/>
      <c r="HX381" s="144"/>
      <c r="HY381" s="144"/>
      <c r="HZ381" s="144"/>
      <c r="IA381" s="144"/>
      <c r="IB381" s="144"/>
      <c r="IC381" s="144"/>
      <c r="ID381" s="144"/>
      <c r="IE381" s="144"/>
      <c r="IF381" s="144"/>
      <c r="IG381" s="144"/>
      <c r="IH381" s="144"/>
      <c r="II381" s="144"/>
      <c r="IJ381" s="144"/>
      <c r="IK381" s="144"/>
      <c r="IL381" s="144"/>
      <c r="IM381" s="144"/>
      <c r="IN381" s="144"/>
      <c r="IO381" s="144"/>
      <c r="IP381" s="144"/>
      <c r="IQ381" s="144"/>
      <c r="IR381" s="144"/>
      <c r="IS381" s="144"/>
      <c r="IT381" s="144"/>
      <c r="IU381" s="144"/>
      <c r="IV381" s="144"/>
    </row>
    <row r="382" spans="1:256">
      <c r="A382" s="75">
        <v>148</v>
      </c>
      <c r="B382" s="216" t="s">
        <v>1371</v>
      </c>
      <c r="C382" s="65" t="s">
        <v>1000</v>
      </c>
      <c r="D382" s="157" t="s">
        <v>1242</v>
      </c>
      <c r="E382" s="57">
        <v>1</v>
      </c>
      <c r="F382" s="75"/>
      <c r="G382" s="75"/>
      <c r="H382" s="75"/>
      <c r="I382" s="75"/>
      <c r="J382" s="75"/>
      <c r="K382" s="75"/>
      <c r="L382" s="75"/>
      <c r="M382" s="75"/>
      <c r="N382" s="197">
        <v>0.04</v>
      </c>
      <c r="O382" s="197">
        <v>0.03</v>
      </c>
      <c r="P382" s="197">
        <v>2.5000000000000001E-2</v>
      </c>
      <c r="Q382" s="200">
        <v>5</v>
      </c>
      <c r="R382" s="450">
        <f t="shared" si="6"/>
        <v>0.2</v>
      </c>
      <c r="S382" s="227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  <c r="AQ382" s="144"/>
      <c r="AR382" s="144"/>
      <c r="AS382" s="144"/>
      <c r="AT382" s="144"/>
      <c r="AU382" s="144"/>
      <c r="AV382" s="144"/>
      <c r="AW382" s="144"/>
      <c r="AX382" s="144"/>
      <c r="AY382" s="144"/>
      <c r="AZ382" s="144"/>
      <c r="BA382" s="144"/>
      <c r="BB382" s="144"/>
      <c r="BC382" s="144"/>
      <c r="BD382" s="144"/>
      <c r="BE382" s="144"/>
      <c r="BF382" s="144"/>
      <c r="BG382" s="144"/>
      <c r="BH382" s="144"/>
      <c r="BI382" s="144"/>
      <c r="BJ382" s="144"/>
      <c r="BK382" s="144"/>
      <c r="BL382" s="144"/>
      <c r="BM382" s="144"/>
      <c r="BN382" s="144"/>
      <c r="BO382" s="144"/>
      <c r="BP382" s="144"/>
      <c r="BQ382" s="144"/>
      <c r="BR382" s="144"/>
      <c r="BS382" s="144"/>
      <c r="BT382" s="144"/>
      <c r="BU382" s="144"/>
      <c r="BV382" s="144"/>
      <c r="BW382" s="144"/>
      <c r="BX382" s="144"/>
      <c r="BY382" s="144"/>
      <c r="BZ382" s="144"/>
      <c r="CA382" s="144"/>
      <c r="CB382" s="144"/>
      <c r="CC382" s="144"/>
      <c r="CD382" s="144"/>
      <c r="CE382" s="144"/>
      <c r="CF382" s="144"/>
      <c r="CG382" s="144"/>
      <c r="CH382" s="144"/>
      <c r="CI382" s="144"/>
      <c r="CJ382" s="144"/>
      <c r="CK382" s="144"/>
      <c r="CL382" s="144"/>
      <c r="CM382" s="144"/>
      <c r="CN382" s="144"/>
      <c r="CO382" s="144"/>
      <c r="CP382" s="144"/>
      <c r="CQ382" s="144"/>
      <c r="CR382" s="144"/>
      <c r="CS382" s="144"/>
      <c r="CT382" s="144"/>
      <c r="CU382" s="144"/>
      <c r="CV382" s="144"/>
      <c r="CW382" s="144"/>
      <c r="CX382" s="144"/>
      <c r="CY382" s="144"/>
      <c r="CZ382" s="144"/>
      <c r="DA382" s="144"/>
      <c r="DB382" s="144"/>
      <c r="DC382" s="144"/>
      <c r="DD382" s="144"/>
      <c r="DE382" s="144"/>
      <c r="DF382" s="144"/>
      <c r="DG382" s="144"/>
      <c r="DH382" s="144"/>
      <c r="DI382" s="144"/>
      <c r="DJ382" s="144"/>
      <c r="DK382" s="144"/>
      <c r="DL382" s="144"/>
      <c r="DM382" s="144"/>
      <c r="DN382" s="144"/>
      <c r="DO382" s="144"/>
      <c r="DP382" s="144"/>
      <c r="DQ382" s="144"/>
      <c r="DR382" s="144"/>
      <c r="DS382" s="144"/>
      <c r="DT382" s="144"/>
      <c r="DU382" s="144"/>
      <c r="DV382" s="144"/>
      <c r="DW382" s="144"/>
      <c r="DX382" s="144"/>
      <c r="DY382" s="144"/>
      <c r="DZ382" s="144"/>
      <c r="EA382" s="144"/>
      <c r="EB382" s="144"/>
      <c r="EC382" s="144"/>
      <c r="ED382" s="144"/>
      <c r="EE382" s="144"/>
      <c r="EF382" s="144"/>
      <c r="EG382" s="144"/>
      <c r="EH382" s="144"/>
      <c r="EI382" s="144"/>
      <c r="EJ382" s="144"/>
      <c r="EK382" s="144"/>
      <c r="EL382" s="144"/>
      <c r="EM382" s="144"/>
      <c r="EN382" s="144"/>
      <c r="EO382" s="144"/>
      <c r="EP382" s="144"/>
      <c r="EQ382" s="144"/>
      <c r="ER382" s="144"/>
      <c r="ES382" s="144"/>
      <c r="ET382" s="144"/>
      <c r="EU382" s="144"/>
      <c r="EV382" s="144"/>
      <c r="EW382" s="144"/>
      <c r="EX382" s="144"/>
      <c r="EY382" s="144"/>
      <c r="EZ382" s="144"/>
      <c r="FA382" s="144"/>
      <c r="FB382" s="144"/>
      <c r="FC382" s="144"/>
      <c r="FD382" s="144"/>
      <c r="FE382" s="144"/>
      <c r="FF382" s="144"/>
      <c r="FG382" s="144"/>
      <c r="FH382" s="144"/>
      <c r="FI382" s="144"/>
      <c r="FJ382" s="144"/>
      <c r="FK382" s="144"/>
      <c r="FL382" s="144"/>
      <c r="FM382" s="144"/>
      <c r="FN382" s="144"/>
      <c r="FO382" s="144"/>
      <c r="FP382" s="144"/>
      <c r="FQ382" s="144"/>
      <c r="FR382" s="144"/>
      <c r="FS382" s="144"/>
      <c r="FT382" s="144"/>
      <c r="FU382" s="144"/>
      <c r="FV382" s="144"/>
      <c r="FW382" s="144"/>
      <c r="FX382" s="144"/>
      <c r="FY382" s="144"/>
      <c r="FZ382" s="144"/>
      <c r="GA382" s="144"/>
      <c r="GB382" s="144"/>
      <c r="GC382" s="144"/>
      <c r="GD382" s="144"/>
      <c r="GE382" s="144"/>
      <c r="GF382" s="144"/>
      <c r="GG382" s="144"/>
      <c r="GH382" s="144"/>
      <c r="GI382" s="144"/>
      <c r="GJ382" s="144"/>
      <c r="GK382" s="144"/>
      <c r="GL382" s="144"/>
      <c r="GM382" s="144"/>
      <c r="GN382" s="144"/>
      <c r="GO382" s="144"/>
      <c r="GP382" s="144"/>
      <c r="GQ382" s="144"/>
      <c r="GR382" s="144"/>
      <c r="GS382" s="144"/>
      <c r="GT382" s="144"/>
      <c r="GU382" s="144"/>
      <c r="GV382" s="144"/>
      <c r="GW382" s="144"/>
      <c r="GX382" s="144"/>
      <c r="GY382" s="144"/>
      <c r="GZ382" s="144"/>
      <c r="HA382" s="144"/>
      <c r="HB382" s="144"/>
      <c r="HC382" s="144"/>
      <c r="HD382" s="144"/>
      <c r="HE382" s="144"/>
      <c r="HF382" s="144"/>
      <c r="HG382" s="144"/>
      <c r="HH382" s="144"/>
      <c r="HI382" s="144"/>
      <c r="HJ382" s="144"/>
      <c r="HK382" s="144"/>
      <c r="HL382" s="144"/>
      <c r="HM382" s="144"/>
      <c r="HN382" s="144"/>
      <c r="HO382" s="144"/>
      <c r="HP382" s="144"/>
      <c r="HQ382" s="144"/>
      <c r="HR382" s="144"/>
      <c r="HS382" s="144"/>
      <c r="HT382" s="144"/>
      <c r="HU382" s="144"/>
      <c r="HV382" s="144"/>
      <c r="HW382" s="144"/>
      <c r="HX382" s="144"/>
      <c r="HY382" s="144"/>
      <c r="HZ382" s="144"/>
      <c r="IA382" s="144"/>
      <c r="IB382" s="144"/>
      <c r="IC382" s="144"/>
      <c r="ID382" s="144"/>
      <c r="IE382" s="144"/>
      <c r="IF382" s="144"/>
      <c r="IG382" s="144"/>
      <c r="IH382" s="144"/>
      <c r="II382" s="144"/>
      <c r="IJ382" s="144"/>
      <c r="IK382" s="144"/>
      <c r="IL382" s="144"/>
      <c r="IM382" s="144"/>
      <c r="IN382" s="144"/>
      <c r="IO382" s="144"/>
      <c r="IP382" s="144"/>
      <c r="IQ382" s="144"/>
      <c r="IR382" s="144"/>
      <c r="IS382" s="144"/>
      <c r="IT382" s="144"/>
      <c r="IU382" s="144"/>
      <c r="IV382" s="144"/>
    </row>
    <row r="383" spans="1:256">
      <c r="A383" s="75">
        <v>149</v>
      </c>
      <c r="B383" s="216" t="s">
        <v>1372</v>
      </c>
      <c r="C383" s="65" t="s">
        <v>1000</v>
      </c>
      <c r="D383" s="157" t="s">
        <v>1242</v>
      </c>
      <c r="E383" s="57">
        <v>1</v>
      </c>
      <c r="F383" s="75"/>
      <c r="G383" s="75"/>
      <c r="H383" s="75"/>
      <c r="I383" s="75"/>
      <c r="J383" s="75"/>
      <c r="K383" s="75"/>
      <c r="L383" s="75"/>
      <c r="M383" s="75"/>
      <c r="N383" s="197">
        <v>0.04</v>
      </c>
      <c r="O383" s="197">
        <v>0.03</v>
      </c>
      <c r="P383" s="197">
        <v>2.5000000000000001E-2</v>
      </c>
      <c r="Q383" s="200">
        <v>5</v>
      </c>
      <c r="R383" s="450">
        <f t="shared" si="6"/>
        <v>0.2</v>
      </c>
      <c r="S383" s="227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  <c r="AQ383" s="144"/>
      <c r="AR383" s="144"/>
      <c r="AS383" s="144"/>
      <c r="AT383" s="144"/>
      <c r="AU383" s="144"/>
      <c r="AV383" s="144"/>
      <c r="AW383" s="144"/>
      <c r="AX383" s="144"/>
      <c r="AY383" s="144"/>
      <c r="AZ383" s="144"/>
      <c r="BA383" s="144"/>
      <c r="BB383" s="144"/>
      <c r="BC383" s="144"/>
      <c r="BD383" s="144"/>
      <c r="BE383" s="144"/>
      <c r="BF383" s="144"/>
      <c r="BG383" s="144"/>
      <c r="BH383" s="144"/>
      <c r="BI383" s="144"/>
      <c r="BJ383" s="144"/>
      <c r="BK383" s="144"/>
      <c r="BL383" s="144"/>
      <c r="BM383" s="144"/>
      <c r="BN383" s="144"/>
      <c r="BO383" s="144"/>
      <c r="BP383" s="144"/>
      <c r="BQ383" s="144"/>
      <c r="BR383" s="144"/>
      <c r="BS383" s="144"/>
      <c r="BT383" s="144"/>
      <c r="BU383" s="144"/>
      <c r="BV383" s="144"/>
      <c r="BW383" s="144"/>
      <c r="BX383" s="144"/>
      <c r="BY383" s="144"/>
      <c r="BZ383" s="144"/>
      <c r="CA383" s="144"/>
      <c r="CB383" s="144"/>
      <c r="CC383" s="144"/>
      <c r="CD383" s="144"/>
      <c r="CE383" s="144"/>
      <c r="CF383" s="144"/>
      <c r="CG383" s="144"/>
      <c r="CH383" s="144"/>
      <c r="CI383" s="144"/>
      <c r="CJ383" s="144"/>
      <c r="CK383" s="144"/>
      <c r="CL383" s="144"/>
      <c r="CM383" s="144"/>
      <c r="CN383" s="144"/>
      <c r="CO383" s="144"/>
      <c r="CP383" s="144"/>
      <c r="CQ383" s="144"/>
      <c r="CR383" s="144"/>
      <c r="CS383" s="144"/>
      <c r="CT383" s="144"/>
      <c r="CU383" s="144"/>
      <c r="CV383" s="144"/>
      <c r="CW383" s="144"/>
      <c r="CX383" s="144"/>
      <c r="CY383" s="144"/>
      <c r="CZ383" s="144"/>
      <c r="DA383" s="144"/>
      <c r="DB383" s="144"/>
      <c r="DC383" s="144"/>
      <c r="DD383" s="144"/>
      <c r="DE383" s="144"/>
      <c r="DF383" s="144"/>
      <c r="DG383" s="144"/>
      <c r="DH383" s="144"/>
      <c r="DI383" s="144"/>
      <c r="DJ383" s="144"/>
      <c r="DK383" s="144"/>
      <c r="DL383" s="144"/>
      <c r="DM383" s="144"/>
      <c r="DN383" s="144"/>
      <c r="DO383" s="144"/>
      <c r="DP383" s="144"/>
      <c r="DQ383" s="144"/>
      <c r="DR383" s="144"/>
      <c r="DS383" s="144"/>
      <c r="DT383" s="144"/>
      <c r="DU383" s="144"/>
      <c r="DV383" s="144"/>
      <c r="DW383" s="144"/>
      <c r="DX383" s="144"/>
      <c r="DY383" s="144"/>
      <c r="DZ383" s="144"/>
      <c r="EA383" s="144"/>
      <c r="EB383" s="144"/>
      <c r="EC383" s="144"/>
      <c r="ED383" s="144"/>
      <c r="EE383" s="144"/>
      <c r="EF383" s="144"/>
      <c r="EG383" s="144"/>
      <c r="EH383" s="144"/>
      <c r="EI383" s="144"/>
      <c r="EJ383" s="144"/>
      <c r="EK383" s="144"/>
      <c r="EL383" s="144"/>
      <c r="EM383" s="144"/>
      <c r="EN383" s="144"/>
      <c r="EO383" s="144"/>
      <c r="EP383" s="144"/>
      <c r="EQ383" s="144"/>
      <c r="ER383" s="144"/>
      <c r="ES383" s="144"/>
      <c r="ET383" s="144"/>
      <c r="EU383" s="144"/>
      <c r="EV383" s="144"/>
      <c r="EW383" s="144"/>
      <c r="EX383" s="144"/>
      <c r="EY383" s="144"/>
      <c r="EZ383" s="144"/>
      <c r="FA383" s="144"/>
      <c r="FB383" s="144"/>
      <c r="FC383" s="144"/>
      <c r="FD383" s="144"/>
      <c r="FE383" s="144"/>
      <c r="FF383" s="144"/>
      <c r="FG383" s="144"/>
      <c r="FH383" s="144"/>
      <c r="FI383" s="144"/>
      <c r="FJ383" s="144"/>
      <c r="FK383" s="144"/>
      <c r="FL383" s="144"/>
      <c r="FM383" s="144"/>
      <c r="FN383" s="144"/>
      <c r="FO383" s="144"/>
      <c r="FP383" s="144"/>
      <c r="FQ383" s="144"/>
      <c r="FR383" s="144"/>
      <c r="FS383" s="144"/>
      <c r="FT383" s="144"/>
      <c r="FU383" s="144"/>
      <c r="FV383" s="144"/>
      <c r="FW383" s="144"/>
      <c r="FX383" s="144"/>
      <c r="FY383" s="144"/>
      <c r="FZ383" s="144"/>
      <c r="GA383" s="144"/>
      <c r="GB383" s="144"/>
      <c r="GC383" s="144"/>
      <c r="GD383" s="144"/>
      <c r="GE383" s="144"/>
      <c r="GF383" s="144"/>
      <c r="GG383" s="144"/>
      <c r="GH383" s="144"/>
      <c r="GI383" s="144"/>
      <c r="GJ383" s="144"/>
      <c r="GK383" s="144"/>
      <c r="GL383" s="144"/>
      <c r="GM383" s="144"/>
      <c r="GN383" s="144"/>
      <c r="GO383" s="144"/>
      <c r="GP383" s="144"/>
      <c r="GQ383" s="144"/>
      <c r="GR383" s="144"/>
      <c r="GS383" s="144"/>
      <c r="GT383" s="144"/>
      <c r="GU383" s="144"/>
      <c r="GV383" s="144"/>
      <c r="GW383" s="144"/>
      <c r="GX383" s="144"/>
      <c r="GY383" s="144"/>
      <c r="GZ383" s="144"/>
      <c r="HA383" s="144"/>
      <c r="HB383" s="144"/>
      <c r="HC383" s="144"/>
      <c r="HD383" s="144"/>
      <c r="HE383" s="144"/>
      <c r="HF383" s="144"/>
      <c r="HG383" s="144"/>
      <c r="HH383" s="144"/>
      <c r="HI383" s="144"/>
      <c r="HJ383" s="144"/>
      <c r="HK383" s="144"/>
      <c r="HL383" s="144"/>
      <c r="HM383" s="144"/>
      <c r="HN383" s="144"/>
      <c r="HO383" s="144"/>
      <c r="HP383" s="144"/>
      <c r="HQ383" s="144"/>
      <c r="HR383" s="144"/>
      <c r="HS383" s="144"/>
      <c r="HT383" s="144"/>
      <c r="HU383" s="144"/>
      <c r="HV383" s="144"/>
      <c r="HW383" s="144"/>
      <c r="HX383" s="144"/>
      <c r="HY383" s="144"/>
      <c r="HZ383" s="144"/>
      <c r="IA383" s="144"/>
      <c r="IB383" s="144"/>
      <c r="IC383" s="144"/>
      <c r="ID383" s="144"/>
      <c r="IE383" s="144"/>
      <c r="IF383" s="144"/>
      <c r="IG383" s="144"/>
      <c r="IH383" s="144"/>
      <c r="II383" s="144"/>
      <c r="IJ383" s="144"/>
      <c r="IK383" s="144"/>
      <c r="IL383" s="144"/>
      <c r="IM383" s="144"/>
      <c r="IN383" s="144"/>
      <c r="IO383" s="144"/>
      <c r="IP383" s="144"/>
      <c r="IQ383" s="144"/>
      <c r="IR383" s="144"/>
      <c r="IS383" s="144"/>
      <c r="IT383" s="144"/>
      <c r="IU383" s="144"/>
      <c r="IV383" s="144"/>
    </row>
    <row r="384" spans="1:256">
      <c r="A384" s="75">
        <v>150</v>
      </c>
      <c r="B384" s="216" t="s">
        <v>1373</v>
      </c>
      <c r="C384" s="65" t="s">
        <v>1000</v>
      </c>
      <c r="D384" s="157" t="s">
        <v>1242</v>
      </c>
      <c r="E384" s="57">
        <v>1</v>
      </c>
      <c r="F384" s="75"/>
      <c r="G384" s="75"/>
      <c r="H384" s="75"/>
      <c r="I384" s="75"/>
      <c r="J384" s="75"/>
      <c r="K384" s="75"/>
      <c r="L384" s="75"/>
      <c r="M384" s="75"/>
      <c r="N384" s="197">
        <v>0.04</v>
      </c>
      <c r="O384" s="197">
        <v>0.03</v>
      </c>
      <c r="P384" s="197">
        <v>2.5000000000000001E-2</v>
      </c>
      <c r="Q384" s="200">
        <v>5</v>
      </c>
      <c r="R384" s="450">
        <f t="shared" si="6"/>
        <v>0.2</v>
      </c>
      <c r="S384" s="227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4"/>
      <c r="AR384" s="144"/>
      <c r="AS384" s="144"/>
      <c r="AT384" s="144"/>
      <c r="AU384" s="144"/>
      <c r="AV384" s="144"/>
      <c r="AW384" s="144"/>
      <c r="AX384" s="144"/>
      <c r="AY384" s="144"/>
      <c r="AZ384" s="144"/>
      <c r="BA384" s="144"/>
      <c r="BB384" s="144"/>
      <c r="BC384" s="144"/>
      <c r="BD384" s="144"/>
      <c r="BE384" s="144"/>
      <c r="BF384" s="144"/>
      <c r="BG384" s="144"/>
      <c r="BH384" s="144"/>
      <c r="BI384" s="144"/>
      <c r="BJ384" s="144"/>
      <c r="BK384" s="144"/>
      <c r="BL384" s="144"/>
      <c r="BM384" s="144"/>
      <c r="BN384" s="144"/>
      <c r="BO384" s="144"/>
      <c r="BP384" s="144"/>
      <c r="BQ384" s="144"/>
      <c r="BR384" s="144"/>
      <c r="BS384" s="144"/>
      <c r="BT384" s="144"/>
      <c r="BU384" s="144"/>
      <c r="BV384" s="144"/>
      <c r="BW384" s="144"/>
      <c r="BX384" s="144"/>
      <c r="BY384" s="144"/>
      <c r="BZ384" s="144"/>
      <c r="CA384" s="144"/>
      <c r="CB384" s="144"/>
      <c r="CC384" s="144"/>
      <c r="CD384" s="144"/>
      <c r="CE384" s="144"/>
      <c r="CF384" s="144"/>
      <c r="CG384" s="144"/>
      <c r="CH384" s="144"/>
      <c r="CI384" s="144"/>
      <c r="CJ384" s="144"/>
      <c r="CK384" s="144"/>
      <c r="CL384" s="144"/>
      <c r="CM384" s="144"/>
      <c r="CN384" s="144"/>
      <c r="CO384" s="144"/>
      <c r="CP384" s="144"/>
      <c r="CQ384" s="144"/>
      <c r="CR384" s="144"/>
      <c r="CS384" s="144"/>
      <c r="CT384" s="144"/>
      <c r="CU384" s="144"/>
      <c r="CV384" s="144"/>
      <c r="CW384" s="144"/>
      <c r="CX384" s="144"/>
      <c r="CY384" s="144"/>
      <c r="CZ384" s="144"/>
      <c r="DA384" s="144"/>
      <c r="DB384" s="144"/>
      <c r="DC384" s="144"/>
      <c r="DD384" s="144"/>
      <c r="DE384" s="144"/>
      <c r="DF384" s="144"/>
      <c r="DG384" s="144"/>
      <c r="DH384" s="144"/>
      <c r="DI384" s="144"/>
      <c r="DJ384" s="144"/>
      <c r="DK384" s="144"/>
      <c r="DL384" s="144"/>
      <c r="DM384" s="144"/>
      <c r="DN384" s="144"/>
      <c r="DO384" s="144"/>
      <c r="DP384" s="144"/>
      <c r="DQ384" s="144"/>
      <c r="DR384" s="144"/>
      <c r="DS384" s="144"/>
      <c r="DT384" s="144"/>
      <c r="DU384" s="144"/>
      <c r="DV384" s="144"/>
      <c r="DW384" s="144"/>
      <c r="DX384" s="144"/>
      <c r="DY384" s="144"/>
      <c r="DZ384" s="144"/>
      <c r="EA384" s="144"/>
      <c r="EB384" s="144"/>
      <c r="EC384" s="144"/>
      <c r="ED384" s="144"/>
      <c r="EE384" s="144"/>
      <c r="EF384" s="144"/>
      <c r="EG384" s="144"/>
      <c r="EH384" s="144"/>
      <c r="EI384" s="144"/>
      <c r="EJ384" s="144"/>
      <c r="EK384" s="144"/>
      <c r="EL384" s="144"/>
      <c r="EM384" s="144"/>
      <c r="EN384" s="144"/>
      <c r="EO384" s="144"/>
      <c r="EP384" s="144"/>
      <c r="EQ384" s="144"/>
      <c r="ER384" s="144"/>
      <c r="ES384" s="144"/>
      <c r="ET384" s="144"/>
      <c r="EU384" s="144"/>
      <c r="EV384" s="144"/>
      <c r="EW384" s="144"/>
      <c r="EX384" s="144"/>
      <c r="EY384" s="144"/>
      <c r="EZ384" s="144"/>
      <c r="FA384" s="144"/>
      <c r="FB384" s="144"/>
      <c r="FC384" s="144"/>
      <c r="FD384" s="144"/>
      <c r="FE384" s="144"/>
      <c r="FF384" s="144"/>
      <c r="FG384" s="144"/>
      <c r="FH384" s="144"/>
      <c r="FI384" s="144"/>
      <c r="FJ384" s="144"/>
      <c r="FK384" s="144"/>
      <c r="FL384" s="144"/>
      <c r="FM384" s="144"/>
      <c r="FN384" s="144"/>
      <c r="FO384" s="144"/>
      <c r="FP384" s="144"/>
      <c r="FQ384" s="144"/>
      <c r="FR384" s="144"/>
      <c r="FS384" s="144"/>
      <c r="FT384" s="144"/>
      <c r="FU384" s="144"/>
      <c r="FV384" s="144"/>
      <c r="FW384" s="144"/>
      <c r="FX384" s="144"/>
      <c r="FY384" s="144"/>
      <c r="FZ384" s="144"/>
      <c r="GA384" s="144"/>
      <c r="GB384" s="144"/>
      <c r="GC384" s="144"/>
      <c r="GD384" s="144"/>
      <c r="GE384" s="144"/>
      <c r="GF384" s="144"/>
      <c r="GG384" s="144"/>
      <c r="GH384" s="144"/>
      <c r="GI384" s="144"/>
      <c r="GJ384" s="144"/>
      <c r="GK384" s="144"/>
      <c r="GL384" s="144"/>
      <c r="GM384" s="144"/>
      <c r="GN384" s="144"/>
      <c r="GO384" s="144"/>
      <c r="GP384" s="144"/>
      <c r="GQ384" s="144"/>
      <c r="GR384" s="144"/>
      <c r="GS384" s="144"/>
      <c r="GT384" s="144"/>
      <c r="GU384" s="144"/>
      <c r="GV384" s="144"/>
      <c r="GW384" s="144"/>
      <c r="GX384" s="144"/>
      <c r="GY384" s="144"/>
      <c r="GZ384" s="144"/>
      <c r="HA384" s="144"/>
      <c r="HB384" s="144"/>
      <c r="HC384" s="144"/>
      <c r="HD384" s="144"/>
      <c r="HE384" s="144"/>
      <c r="HF384" s="144"/>
      <c r="HG384" s="144"/>
      <c r="HH384" s="144"/>
      <c r="HI384" s="144"/>
      <c r="HJ384" s="144"/>
      <c r="HK384" s="144"/>
      <c r="HL384" s="144"/>
      <c r="HM384" s="144"/>
      <c r="HN384" s="144"/>
      <c r="HO384" s="144"/>
      <c r="HP384" s="144"/>
      <c r="HQ384" s="144"/>
      <c r="HR384" s="144"/>
      <c r="HS384" s="144"/>
      <c r="HT384" s="144"/>
      <c r="HU384" s="144"/>
      <c r="HV384" s="144"/>
      <c r="HW384" s="144"/>
      <c r="HX384" s="144"/>
      <c r="HY384" s="144"/>
      <c r="HZ384" s="144"/>
      <c r="IA384" s="144"/>
      <c r="IB384" s="144"/>
      <c r="IC384" s="144"/>
      <c r="ID384" s="144"/>
      <c r="IE384" s="144"/>
      <c r="IF384" s="144"/>
      <c r="IG384" s="144"/>
      <c r="IH384" s="144"/>
      <c r="II384" s="144"/>
      <c r="IJ384" s="144"/>
      <c r="IK384" s="144"/>
      <c r="IL384" s="144"/>
      <c r="IM384" s="144"/>
      <c r="IN384" s="144"/>
      <c r="IO384" s="144"/>
      <c r="IP384" s="144"/>
      <c r="IQ384" s="144"/>
      <c r="IR384" s="144"/>
      <c r="IS384" s="144"/>
      <c r="IT384" s="144"/>
      <c r="IU384" s="144"/>
      <c r="IV384" s="144"/>
    </row>
    <row r="385" spans="1:256">
      <c r="A385" s="75">
        <v>151</v>
      </c>
      <c r="B385" s="216" t="s">
        <v>953</v>
      </c>
      <c r="C385" s="65" t="s">
        <v>1000</v>
      </c>
      <c r="D385" s="157" t="s">
        <v>1242</v>
      </c>
      <c r="E385" s="57">
        <v>1</v>
      </c>
      <c r="F385" s="75"/>
      <c r="G385" s="75"/>
      <c r="H385" s="75"/>
      <c r="I385" s="75"/>
      <c r="J385" s="75"/>
      <c r="K385" s="75"/>
      <c r="L385" s="75"/>
      <c r="M385" s="75"/>
      <c r="N385" s="197">
        <v>0.04</v>
      </c>
      <c r="O385" s="197">
        <v>0.03</v>
      </c>
      <c r="P385" s="197">
        <v>2.5000000000000001E-2</v>
      </c>
      <c r="Q385" s="200">
        <v>5</v>
      </c>
      <c r="R385" s="450">
        <f t="shared" si="6"/>
        <v>0.2</v>
      </c>
      <c r="S385" s="227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  <c r="AQ385" s="144"/>
      <c r="AR385" s="144"/>
      <c r="AS385" s="144"/>
      <c r="AT385" s="144"/>
      <c r="AU385" s="144"/>
      <c r="AV385" s="144"/>
      <c r="AW385" s="144"/>
      <c r="AX385" s="144"/>
      <c r="AY385" s="144"/>
      <c r="AZ385" s="144"/>
      <c r="BA385" s="144"/>
      <c r="BB385" s="144"/>
      <c r="BC385" s="144"/>
      <c r="BD385" s="144"/>
      <c r="BE385" s="144"/>
      <c r="BF385" s="144"/>
      <c r="BG385" s="144"/>
      <c r="BH385" s="144"/>
      <c r="BI385" s="144"/>
      <c r="BJ385" s="144"/>
      <c r="BK385" s="144"/>
      <c r="BL385" s="144"/>
      <c r="BM385" s="144"/>
      <c r="BN385" s="144"/>
      <c r="BO385" s="144"/>
      <c r="BP385" s="144"/>
      <c r="BQ385" s="144"/>
      <c r="BR385" s="144"/>
      <c r="BS385" s="144"/>
      <c r="BT385" s="144"/>
      <c r="BU385" s="144"/>
      <c r="BV385" s="144"/>
      <c r="BW385" s="144"/>
      <c r="BX385" s="144"/>
      <c r="BY385" s="144"/>
      <c r="BZ385" s="144"/>
      <c r="CA385" s="144"/>
      <c r="CB385" s="144"/>
      <c r="CC385" s="144"/>
      <c r="CD385" s="144"/>
      <c r="CE385" s="144"/>
      <c r="CF385" s="144"/>
      <c r="CG385" s="144"/>
      <c r="CH385" s="144"/>
      <c r="CI385" s="144"/>
      <c r="CJ385" s="144"/>
      <c r="CK385" s="144"/>
      <c r="CL385" s="144"/>
      <c r="CM385" s="144"/>
      <c r="CN385" s="144"/>
      <c r="CO385" s="144"/>
      <c r="CP385" s="144"/>
      <c r="CQ385" s="144"/>
      <c r="CR385" s="144"/>
      <c r="CS385" s="144"/>
      <c r="CT385" s="144"/>
      <c r="CU385" s="144"/>
      <c r="CV385" s="144"/>
      <c r="CW385" s="144"/>
      <c r="CX385" s="144"/>
      <c r="CY385" s="144"/>
      <c r="CZ385" s="144"/>
      <c r="DA385" s="144"/>
      <c r="DB385" s="144"/>
      <c r="DC385" s="144"/>
      <c r="DD385" s="144"/>
      <c r="DE385" s="144"/>
      <c r="DF385" s="144"/>
      <c r="DG385" s="144"/>
      <c r="DH385" s="144"/>
      <c r="DI385" s="144"/>
      <c r="DJ385" s="144"/>
      <c r="DK385" s="144"/>
      <c r="DL385" s="144"/>
      <c r="DM385" s="144"/>
      <c r="DN385" s="144"/>
      <c r="DO385" s="144"/>
      <c r="DP385" s="144"/>
      <c r="DQ385" s="144"/>
      <c r="DR385" s="144"/>
      <c r="DS385" s="144"/>
      <c r="DT385" s="144"/>
      <c r="DU385" s="144"/>
      <c r="DV385" s="144"/>
      <c r="DW385" s="144"/>
      <c r="DX385" s="144"/>
      <c r="DY385" s="144"/>
      <c r="DZ385" s="144"/>
      <c r="EA385" s="144"/>
      <c r="EB385" s="144"/>
      <c r="EC385" s="144"/>
      <c r="ED385" s="144"/>
      <c r="EE385" s="144"/>
      <c r="EF385" s="144"/>
      <c r="EG385" s="144"/>
      <c r="EH385" s="144"/>
      <c r="EI385" s="144"/>
      <c r="EJ385" s="144"/>
      <c r="EK385" s="144"/>
      <c r="EL385" s="144"/>
      <c r="EM385" s="144"/>
      <c r="EN385" s="144"/>
      <c r="EO385" s="144"/>
      <c r="EP385" s="144"/>
      <c r="EQ385" s="144"/>
      <c r="ER385" s="144"/>
      <c r="ES385" s="144"/>
      <c r="ET385" s="144"/>
      <c r="EU385" s="144"/>
      <c r="EV385" s="144"/>
      <c r="EW385" s="144"/>
      <c r="EX385" s="144"/>
      <c r="EY385" s="144"/>
      <c r="EZ385" s="144"/>
      <c r="FA385" s="144"/>
      <c r="FB385" s="144"/>
      <c r="FC385" s="144"/>
      <c r="FD385" s="144"/>
      <c r="FE385" s="144"/>
      <c r="FF385" s="144"/>
      <c r="FG385" s="144"/>
      <c r="FH385" s="144"/>
      <c r="FI385" s="144"/>
      <c r="FJ385" s="144"/>
      <c r="FK385" s="144"/>
      <c r="FL385" s="144"/>
      <c r="FM385" s="144"/>
      <c r="FN385" s="144"/>
      <c r="FO385" s="144"/>
      <c r="FP385" s="144"/>
      <c r="FQ385" s="144"/>
      <c r="FR385" s="144"/>
      <c r="FS385" s="144"/>
      <c r="FT385" s="144"/>
      <c r="FU385" s="144"/>
      <c r="FV385" s="144"/>
      <c r="FW385" s="144"/>
      <c r="FX385" s="144"/>
      <c r="FY385" s="144"/>
      <c r="FZ385" s="144"/>
      <c r="GA385" s="144"/>
      <c r="GB385" s="144"/>
      <c r="GC385" s="144"/>
      <c r="GD385" s="144"/>
      <c r="GE385" s="144"/>
      <c r="GF385" s="144"/>
      <c r="GG385" s="144"/>
      <c r="GH385" s="144"/>
      <c r="GI385" s="144"/>
      <c r="GJ385" s="144"/>
      <c r="GK385" s="144"/>
      <c r="GL385" s="144"/>
      <c r="GM385" s="144"/>
      <c r="GN385" s="144"/>
      <c r="GO385" s="144"/>
      <c r="GP385" s="144"/>
      <c r="GQ385" s="144"/>
      <c r="GR385" s="144"/>
      <c r="GS385" s="144"/>
      <c r="GT385" s="144"/>
      <c r="GU385" s="144"/>
      <c r="GV385" s="144"/>
      <c r="GW385" s="144"/>
      <c r="GX385" s="144"/>
      <c r="GY385" s="144"/>
      <c r="GZ385" s="144"/>
      <c r="HA385" s="144"/>
      <c r="HB385" s="144"/>
      <c r="HC385" s="144"/>
      <c r="HD385" s="144"/>
      <c r="HE385" s="144"/>
      <c r="HF385" s="144"/>
      <c r="HG385" s="144"/>
      <c r="HH385" s="144"/>
      <c r="HI385" s="144"/>
      <c r="HJ385" s="144"/>
      <c r="HK385" s="144"/>
      <c r="HL385" s="144"/>
      <c r="HM385" s="144"/>
      <c r="HN385" s="144"/>
      <c r="HO385" s="144"/>
      <c r="HP385" s="144"/>
      <c r="HQ385" s="144"/>
      <c r="HR385" s="144"/>
      <c r="HS385" s="144"/>
      <c r="HT385" s="144"/>
      <c r="HU385" s="144"/>
      <c r="HV385" s="144"/>
      <c r="HW385" s="144"/>
      <c r="HX385" s="144"/>
      <c r="HY385" s="144"/>
      <c r="HZ385" s="144"/>
      <c r="IA385" s="144"/>
      <c r="IB385" s="144"/>
      <c r="IC385" s="144"/>
      <c r="ID385" s="144"/>
      <c r="IE385" s="144"/>
      <c r="IF385" s="144"/>
      <c r="IG385" s="144"/>
      <c r="IH385" s="144"/>
      <c r="II385" s="144"/>
      <c r="IJ385" s="144"/>
      <c r="IK385" s="144"/>
      <c r="IL385" s="144"/>
      <c r="IM385" s="144"/>
      <c r="IN385" s="144"/>
      <c r="IO385" s="144"/>
      <c r="IP385" s="144"/>
      <c r="IQ385" s="144"/>
      <c r="IR385" s="144"/>
      <c r="IS385" s="144"/>
      <c r="IT385" s="144"/>
      <c r="IU385" s="144"/>
      <c r="IV385" s="144"/>
    </row>
    <row r="386" spans="1:256">
      <c r="A386" s="75">
        <v>152</v>
      </c>
      <c r="B386" s="216" t="s">
        <v>1374</v>
      </c>
      <c r="C386" s="65" t="s">
        <v>1000</v>
      </c>
      <c r="D386" s="157" t="s">
        <v>1242</v>
      </c>
      <c r="E386" s="57">
        <v>1</v>
      </c>
      <c r="F386" s="75"/>
      <c r="G386" s="75"/>
      <c r="H386" s="75"/>
      <c r="I386" s="75"/>
      <c r="J386" s="75"/>
      <c r="K386" s="75"/>
      <c r="L386" s="75"/>
      <c r="M386" s="75"/>
      <c r="N386" s="197">
        <v>0.04</v>
      </c>
      <c r="O386" s="197">
        <v>0.03</v>
      </c>
      <c r="P386" s="197">
        <v>2.5000000000000001E-2</v>
      </c>
      <c r="Q386" s="200">
        <v>5</v>
      </c>
      <c r="R386" s="450">
        <f t="shared" si="6"/>
        <v>0.2</v>
      </c>
      <c r="S386" s="227"/>
      <c r="T386" s="144"/>
      <c r="U386" s="144"/>
      <c r="V386" s="144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  <c r="AJ386" s="144"/>
      <c r="AK386" s="144"/>
      <c r="AL386" s="144"/>
      <c r="AM386" s="144"/>
      <c r="AN386" s="144"/>
      <c r="AO386" s="144"/>
      <c r="AP386" s="144"/>
      <c r="AQ386" s="144"/>
      <c r="AR386" s="144"/>
      <c r="AS386" s="144"/>
      <c r="AT386" s="144"/>
      <c r="AU386" s="144"/>
      <c r="AV386" s="144"/>
      <c r="AW386" s="144"/>
      <c r="AX386" s="144"/>
      <c r="AY386" s="144"/>
      <c r="AZ386" s="144"/>
      <c r="BA386" s="144"/>
      <c r="BB386" s="144"/>
      <c r="BC386" s="144"/>
      <c r="BD386" s="144"/>
      <c r="BE386" s="144"/>
      <c r="BF386" s="144"/>
      <c r="BG386" s="144"/>
      <c r="BH386" s="144"/>
      <c r="BI386" s="144"/>
      <c r="BJ386" s="144"/>
      <c r="BK386" s="144"/>
      <c r="BL386" s="144"/>
      <c r="BM386" s="144"/>
      <c r="BN386" s="144"/>
      <c r="BO386" s="144"/>
      <c r="BP386" s="144"/>
      <c r="BQ386" s="144"/>
      <c r="BR386" s="144"/>
      <c r="BS386" s="144"/>
      <c r="BT386" s="144"/>
      <c r="BU386" s="144"/>
      <c r="BV386" s="144"/>
      <c r="BW386" s="144"/>
      <c r="BX386" s="144"/>
      <c r="BY386" s="144"/>
      <c r="BZ386" s="144"/>
      <c r="CA386" s="144"/>
      <c r="CB386" s="144"/>
      <c r="CC386" s="144"/>
      <c r="CD386" s="144"/>
      <c r="CE386" s="144"/>
      <c r="CF386" s="144"/>
      <c r="CG386" s="144"/>
      <c r="CH386" s="144"/>
      <c r="CI386" s="144"/>
      <c r="CJ386" s="144"/>
      <c r="CK386" s="144"/>
      <c r="CL386" s="144"/>
      <c r="CM386" s="144"/>
      <c r="CN386" s="144"/>
      <c r="CO386" s="144"/>
      <c r="CP386" s="144"/>
      <c r="CQ386" s="144"/>
      <c r="CR386" s="144"/>
      <c r="CS386" s="144"/>
      <c r="CT386" s="144"/>
      <c r="CU386" s="144"/>
      <c r="CV386" s="144"/>
      <c r="CW386" s="144"/>
      <c r="CX386" s="144"/>
      <c r="CY386" s="144"/>
      <c r="CZ386" s="144"/>
      <c r="DA386" s="144"/>
      <c r="DB386" s="144"/>
      <c r="DC386" s="144"/>
      <c r="DD386" s="144"/>
      <c r="DE386" s="144"/>
      <c r="DF386" s="144"/>
      <c r="DG386" s="144"/>
      <c r="DH386" s="144"/>
      <c r="DI386" s="144"/>
      <c r="DJ386" s="144"/>
      <c r="DK386" s="144"/>
      <c r="DL386" s="144"/>
      <c r="DM386" s="144"/>
      <c r="DN386" s="144"/>
      <c r="DO386" s="144"/>
      <c r="DP386" s="144"/>
      <c r="DQ386" s="144"/>
      <c r="DR386" s="144"/>
      <c r="DS386" s="144"/>
      <c r="DT386" s="144"/>
      <c r="DU386" s="144"/>
      <c r="DV386" s="144"/>
      <c r="DW386" s="144"/>
      <c r="DX386" s="144"/>
      <c r="DY386" s="144"/>
      <c r="DZ386" s="144"/>
      <c r="EA386" s="144"/>
      <c r="EB386" s="144"/>
      <c r="EC386" s="144"/>
      <c r="ED386" s="144"/>
      <c r="EE386" s="144"/>
      <c r="EF386" s="144"/>
      <c r="EG386" s="144"/>
      <c r="EH386" s="144"/>
      <c r="EI386" s="144"/>
      <c r="EJ386" s="144"/>
      <c r="EK386" s="144"/>
      <c r="EL386" s="144"/>
      <c r="EM386" s="144"/>
      <c r="EN386" s="144"/>
      <c r="EO386" s="144"/>
      <c r="EP386" s="144"/>
      <c r="EQ386" s="144"/>
      <c r="ER386" s="144"/>
      <c r="ES386" s="144"/>
      <c r="ET386" s="144"/>
      <c r="EU386" s="144"/>
      <c r="EV386" s="144"/>
      <c r="EW386" s="144"/>
      <c r="EX386" s="144"/>
      <c r="EY386" s="144"/>
      <c r="EZ386" s="144"/>
      <c r="FA386" s="144"/>
      <c r="FB386" s="144"/>
      <c r="FC386" s="144"/>
      <c r="FD386" s="144"/>
      <c r="FE386" s="144"/>
      <c r="FF386" s="144"/>
      <c r="FG386" s="144"/>
      <c r="FH386" s="144"/>
      <c r="FI386" s="144"/>
      <c r="FJ386" s="144"/>
      <c r="FK386" s="144"/>
      <c r="FL386" s="144"/>
      <c r="FM386" s="144"/>
      <c r="FN386" s="144"/>
      <c r="FO386" s="144"/>
      <c r="FP386" s="144"/>
      <c r="FQ386" s="144"/>
      <c r="FR386" s="144"/>
      <c r="FS386" s="144"/>
      <c r="FT386" s="144"/>
      <c r="FU386" s="144"/>
      <c r="FV386" s="144"/>
      <c r="FW386" s="144"/>
      <c r="FX386" s="144"/>
      <c r="FY386" s="144"/>
      <c r="FZ386" s="144"/>
      <c r="GA386" s="144"/>
      <c r="GB386" s="144"/>
      <c r="GC386" s="144"/>
      <c r="GD386" s="144"/>
      <c r="GE386" s="144"/>
      <c r="GF386" s="144"/>
      <c r="GG386" s="144"/>
      <c r="GH386" s="144"/>
      <c r="GI386" s="144"/>
      <c r="GJ386" s="144"/>
      <c r="GK386" s="144"/>
      <c r="GL386" s="144"/>
      <c r="GM386" s="144"/>
      <c r="GN386" s="144"/>
      <c r="GO386" s="144"/>
      <c r="GP386" s="144"/>
      <c r="GQ386" s="144"/>
      <c r="GR386" s="144"/>
      <c r="GS386" s="144"/>
      <c r="GT386" s="144"/>
      <c r="GU386" s="144"/>
      <c r="GV386" s="144"/>
      <c r="GW386" s="144"/>
      <c r="GX386" s="144"/>
      <c r="GY386" s="144"/>
      <c r="GZ386" s="144"/>
      <c r="HA386" s="144"/>
      <c r="HB386" s="144"/>
      <c r="HC386" s="144"/>
      <c r="HD386" s="144"/>
      <c r="HE386" s="144"/>
      <c r="HF386" s="144"/>
      <c r="HG386" s="144"/>
      <c r="HH386" s="144"/>
      <c r="HI386" s="144"/>
      <c r="HJ386" s="144"/>
      <c r="HK386" s="144"/>
      <c r="HL386" s="144"/>
      <c r="HM386" s="144"/>
      <c r="HN386" s="144"/>
      <c r="HO386" s="144"/>
      <c r="HP386" s="144"/>
      <c r="HQ386" s="144"/>
      <c r="HR386" s="144"/>
      <c r="HS386" s="144"/>
      <c r="HT386" s="144"/>
      <c r="HU386" s="144"/>
      <c r="HV386" s="144"/>
      <c r="HW386" s="144"/>
      <c r="HX386" s="144"/>
      <c r="HY386" s="144"/>
      <c r="HZ386" s="144"/>
      <c r="IA386" s="144"/>
      <c r="IB386" s="144"/>
      <c r="IC386" s="144"/>
      <c r="ID386" s="144"/>
      <c r="IE386" s="144"/>
      <c r="IF386" s="144"/>
      <c r="IG386" s="144"/>
      <c r="IH386" s="144"/>
      <c r="II386" s="144"/>
      <c r="IJ386" s="144"/>
      <c r="IK386" s="144"/>
      <c r="IL386" s="144"/>
      <c r="IM386" s="144"/>
      <c r="IN386" s="144"/>
      <c r="IO386" s="144"/>
      <c r="IP386" s="144"/>
      <c r="IQ386" s="144"/>
      <c r="IR386" s="144"/>
      <c r="IS386" s="144"/>
      <c r="IT386" s="144"/>
      <c r="IU386" s="144"/>
      <c r="IV386" s="144"/>
    </row>
    <row r="387" spans="1:256">
      <c r="A387" s="75">
        <v>153</v>
      </c>
      <c r="B387" s="216" t="s">
        <v>1375</v>
      </c>
      <c r="C387" s="65" t="s">
        <v>1000</v>
      </c>
      <c r="D387" s="157" t="s">
        <v>1242</v>
      </c>
      <c r="E387" s="57">
        <v>1</v>
      </c>
      <c r="F387" s="75"/>
      <c r="G387" s="75"/>
      <c r="H387" s="75"/>
      <c r="I387" s="75"/>
      <c r="J387" s="75"/>
      <c r="K387" s="75"/>
      <c r="L387" s="75"/>
      <c r="M387" s="75"/>
      <c r="N387" s="197">
        <v>0.04</v>
      </c>
      <c r="O387" s="197">
        <v>0.03</v>
      </c>
      <c r="P387" s="197">
        <v>2.5000000000000001E-2</v>
      </c>
      <c r="Q387" s="200">
        <v>5</v>
      </c>
      <c r="R387" s="450">
        <f t="shared" si="6"/>
        <v>0.2</v>
      </c>
      <c r="S387" s="227"/>
      <c r="T387" s="144"/>
      <c r="U387" s="144"/>
      <c r="V387" s="144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  <c r="AJ387" s="144"/>
      <c r="AK387" s="144"/>
      <c r="AL387" s="144"/>
      <c r="AM387" s="144"/>
      <c r="AN387" s="144"/>
      <c r="AO387" s="144"/>
      <c r="AP387" s="144"/>
      <c r="AQ387" s="144"/>
      <c r="AR387" s="144"/>
      <c r="AS387" s="144"/>
      <c r="AT387" s="144"/>
      <c r="AU387" s="144"/>
      <c r="AV387" s="144"/>
      <c r="AW387" s="144"/>
      <c r="AX387" s="144"/>
      <c r="AY387" s="144"/>
      <c r="AZ387" s="144"/>
      <c r="BA387" s="144"/>
      <c r="BB387" s="144"/>
      <c r="BC387" s="144"/>
      <c r="BD387" s="144"/>
      <c r="BE387" s="144"/>
      <c r="BF387" s="144"/>
      <c r="BG387" s="144"/>
      <c r="BH387" s="144"/>
      <c r="BI387" s="144"/>
      <c r="BJ387" s="144"/>
      <c r="BK387" s="144"/>
      <c r="BL387" s="144"/>
      <c r="BM387" s="144"/>
      <c r="BN387" s="144"/>
      <c r="BO387" s="144"/>
      <c r="BP387" s="144"/>
      <c r="BQ387" s="144"/>
      <c r="BR387" s="144"/>
      <c r="BS387" s="144"/>
      <c r="BT387" s="144"/>
      <c r="BU387" s="144"/>
      <c r="BV387" s="144"/>
      <c r="BW387" s="144"/>
      <c r="BX387" s="144"/>
      <c r="BY387" s="144"/>
      <c r="BZ387" s="144"/>
      <c r="CA387" s="144"/>
      <c r="CB387" s="144"/>
      <c r="CC387" s="144"/>
      <c r="CD387" s="144"/>
      <c r="CE387" s="144"/>
      <c r="CF387" s="144"/>
      <c r="CG387" s="144"/>
      <c r="CH387" s="144"/>
      <c r="CI387" s="144"/>
      <c r="CJ387" s="144"/>
      <c r="CK387" s="144"/>
      <c r="CL387" s="144"/>
      <c r="CM387" s="144"/>
      <c r="CN387" s="144"/>
      <c r="CO387" s="144"/>
      <c r="CP387" s="144"/>
      <c r="CQ387" s="144"/>
      <c r="CR387" s="144"/>
      <c r="CS387" s="144"/>
      <c r="CT387" s="144"/>
      <c r="CU387" s="144"/>
      <c r="CV387" s="144"/>
      <c r="CW387" s="144"/>
      <c r="CX387" s="144"/>
      <c r="CY387" s="144"/>
      <c r="CZ387" s="144"/>
      <c r="DA387" s="144"/>
      <c r="DB387" s="144"/>
      <c r="DC387" s="144"/>
      <c r="DD387" s="144"/>
      <c r="DE387" s="144"/>
      <c r="DF387" s="144"/>
      <c r="DG387" s="144"/>
      <c r="DH387" s="144"/>
      <c r="DI387" s="144"/>
      <c r="DJ387" s="144"/>
      <c r="DK387" s="144"/>
      <c r="DL387" s="144"/>
      <c r="DM387" s="144"/>
      <c r="DN387" s="144"/>
      <c r="DO387" s="144"/>
      <c r="DP387" s="144"/>
      <c r="DQ387" s="144"/>
      <c r="DR387" s="144"/>
      <c r="DS387" s="144"/>
      <c r="DT387" s="144"/>
      <c r="DU387" s="144"/>
      <c r="DV387" s="144"/>
      <c r="DW387" s="144"/>
      <c r="DX387" s="144"/>
      <c r="DY387" s="144"/>
      <c r="DZ387" s="144"/>
      <c r="EA387" s="144"/>
      <c r="EB387" s="144"/>
      <c r="EC387" s="144"/>
      <c r="ED387" s="144"/>
      <c r="EE387" s="144"/>
      <c r="EF387" s="144"/>
      <c r="EG387" s="144"/>
      <c r="EH387" s="144"/>
      <c r="EI387" s="144"/>
      <c r="EJ387" s="144"/>
      <c r="EK387" s="144"/>
      <c r="EL387" s="144"/>
      <c r="EM387" s="144"/>
      <c r="EN387" s="144"/>
      <c r="EO387" s="144"/>
      <c r="EP387" s="144"/>
      <c r="EQ387" s="144"/>
      <c r="ER387" s="144"/>
      <c r="ES387" s="144"/>
      <c r="ET387" s="144"/>
      <c r="EU387" s="144"/>
      <c r="EV387" s="144"/>
      <c r="EW387" s="144"/>
      <c r="EX387" s="144"/>
      <c r="EY387" s="144"/>
      <c r="EZ387" s="144"/>
      <c r="FA387" s="144"/>
      <c r="FB387" s="144"/>
      <c r="FC387" s="144"/>
      <c r="FD387" s="144"/>
      <c r="FE387" s="144"/>
      <c r="FF387" s="144"/>
      <c r="FG387" s="144"/>
      <c r="FH387" s="144"/>
      <c r="FI387" s="144"/>
      <c r="FJ387" s="144"/>
      <c r="FK387" s="144"/>
      <c r="FL387" s="144"/>
      <c r="FM387" s="144"/>
      <c r="FN387" s="144"/>
      <c r="FO387" s="144"/>
      <c r="FP387" s="144"/>
      <c r="FQ387" s="144"/>
      <c r="FR387" s="144"/>
      <c r="FS387" s="144"/>
      <c r="FT387" s="144"/>
      <c r="FU387" s="144"/>
      <c r="FV387" s="144"/>
      <c r="FW387" s="144"/>
      <c r="FX387" s="144"/>
      <c r="FY387" s="144"/>
      <c r="FZ387" s="144"/>
      <c r="GA387" s="144"/>
      <c r="GB387" s="144"/>
      <c r="GC387" s="144"/>
      <c r="GD387" s="144"/>
      <c r="GE387" s="144"/>
      <c r="GF387" s="144"/>
      <c r="GG387" s="144"/>
      <c r="GH387" s="144"/>
      <c r="GI387" s="144"/>
      <c r="GJ387" s="144"/>
      <c r="GK387" s="144"/>
      <c r="GL387" s="144"/>
      <c r="GM387" s="144"/>
      <c r="GN387" s="144"/>
      <c r="GO387" s="144"/>
      <c r="GP387" s="144"/>
      <c r="GQ387" s="144"/>
      <c r="GR387" s="144"/>
      <c r="GS387" s="144"/>
      <c r="GT387" s="144"/>
      <c r="GU387" s="144"/>
      <c r="GV387" s="144"/>
      <c r="GW387" s="144"/>
      <c r="GX387" s="144"/>
      <c r="GY387" s="144"/>
      <c r="GZ387" s="144"/>
      <c r="HA387" s="144"/>
      <c r="HB387" s="144"/>
      <c r="HC387" s="144"/>
      <c r="HD387" s="144"/>
      <c r="HE387" s="144"/>
      <c r="HF387" s="144"/>
      <c r="HG387" s="144"/>
      <c r="HH387" s="144"/>
      <c r="HI387" s="144"/>
      <c r="HJ387" s="144"/>
      <c r="HK387" s="144"/>
      <c r="HL387" s="144"/>
      <c r="HM387" s="144"/>
      <c r="HN387" s="144"/>
      <c r="HO387" s="144"/>
      <c r="HP387" s="144"/>
      <c r="HQ387" s="144"/>
      <c r="HR387" s="144"/>
      <c r="HS387" s="144"/>
      <c r="HT387" s="144"/>
      <c r="HU387" s="144"/>
      <c r="HV387" s="144"/>
      <c r="HW387" s="144"/>
      <c r="HX387" s="144"/>
      <c r="HY387" s="144"/>
      <c r="HZ387" s="144"/>
      <c r="IA387" s="144"/>
      <c r="IB387" s="144"/>
      <c r="IC387" s="144"/>
      <c r="ID387" s="144"/>
      <c r="IE387" s="144"/>
      <c r="IF387" s="144"/>
      <c r="IG387" s="144"/>
      <c r="IH387" s="144"/>
      <c r="II387" s="144"/>
      <c r="IJ387" s="144"/>
      <c r="IK387" s="144"/>
      <c r="IL387" s="144"/>
      <c r="IM387" s="144"/>
      <c r="IN387" s="144"/>
      <c r="IO387" s="144"/>
      <c r="IP387" s="144"/>
      <c r="IQ387" s="144"/>
      <c r="IR387" s="144"/>
      <c r="IS387" s="144"/>
      <c r="IT387" s="144"/>
      <c r="IU387" s="144"/>
      <c r="IV387" s="144"/>
    </row>
    <row r="388" spans="1:256">
      <c r="A388" s="75">
        <v>154</v>
      </c>
      <c r="B388" s="216" t="s">
        <v>1376</v>
      </c>
      <c r="C388" s="65" t="s">
        <v>1000</v>
      </c>
      <c r="D388" s="157" t="s">
        <v>1242</v>
      </c>
      <c r="E388" s="57">
        <v>1</v>
      </c>
      <c r="F388" s="75"/>
      <c r="G388" s="75"/>
      <c r="H388" s="75"/>
      <c r="I388" s="75"/>
      <c r="J388" s="75"/>
      <c r="K388" s="75"/>
      <c r="L388" s="75"/>
      <c r="M388" s="75"/>
      <c r="N388" s="197">
        <v>0.04</v>
      </c>
      <c r="O388" s="197">
        <v>0.03</v>
      </c>
      <c r="P388" s="197">
        <v>2.5000000000000001E-2</v>
      </c>
      <c r="Q388" s="200">
        <v>5</v>
      </c>
      <c r="R388" s="450">
        <f t="shared" si="6"/>
        <v>0.2</v>
      </c>
      <c r="S388" s="227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  <c r="AU388" s="144"/>
      <c r="AV388" s="144"/>
      <c r="AW388" s="144"/>
      <c r="AX388" s="144"/>
      <c r="AY388" s="144"/>
      <c r="AZ388" s="144"/>
      <c r="BA388" s="144"/>
      <c r="BB388" s="144"/>
      <c r="BC388" s="144"/>
      <c r="BD388" s="144"/>
      <c r="BE388" s="144"/>
      <c r="BF388" s="144"/>
      <c r="BG388" s="144"/>
      <c r="BH388" s="144"/>
      <c r="BI388" s="144"/>
      <c r="BJ388" s="144"/>
      <c r="BK388" s="144"/>
      <c r="BL388" s="144"/>
      <c r="BM388" s="144"/>
      <c r="BN388" s="144"/>
      <c r="BO388" s="144"/>
      <c r="BP388" s="144"/>
      <c r="BQ388" s="144"/>
      <c r="BR388" s="144"/>
      <c r="BS388" s="144"/>
      <c r="BT388" s="144"/>
      <c r="BU388" s="144"/>
      <c r="BV388" s="144"/>
      <c r="BW388" s="144"/>
      <c r="BX388" s="144"/>
      <c r="BY388" s="144"/>
      <c r="BZ388" s="144"/>
      <c r="CA388" s="144"/>
      <c r="CB388" s="144"/>
      <c r="CC388" s="144"/>
      <c r="CD388" s="144"/>
      <c r="CE388" s="144"/>
      <c r="CF388" s="144"/>
      <c r="CG388" s="144"/>
      <c r="CH388" s="144"/>
      <c r="CI388" s="144"/>
      <c r="CJ388" s="144"/>
      <c r="CK388" s="144"/>
      <c r="CL388" s="144"/>
      <c r="CM388" s="144"/>
      <c r="CN388" s="144"/>
      <c r="CO388" s="144"/>
      <c r="CP388" s="144"/>
      <c r="CQ388" s="144"/>
      <c r="CR388" s="144"/>
      <c r="CS388" s="144"/>
      <c r="CT388" s="144"/>
      <c r="CU388" s="144"/>
      <c r="CV388" s="144"/>
      <c r="CW388" s="144"/>
      <c r="CX388" s="144"/>
      <c r="CY388" s="144"/>
      <c r="CZ388" s="144"/>
      <c r="DA388" s="144"/>
      <c r="DB388" s="144"/>
      <c r="DC388" s="144"/>
      <c r="DD388" s="144"/>
      <c r="DE388" s="144"/>
      <c r="DF388" s="144"/>
      <c r="DG388" s="144"/>
      <c r="DH388" s="144"/>
      <c r="DI388" s="144"/>
      <c r="DJ388" s="144"/>
      <c r="DK388" s="144"/>
      <c r="DL388" s="144"/>
      <c r="DM388" s="144"/>
      <c r="DN388" s="144"/>
      <c r="DO388" s="144"/>
      <c r="DP388" s="144"/>
      <c r="DQ388" s="144"/>
      <c r="DR388" s="144"/>
      <c r="DS388" s="144"/>
      <c r="DT388" s="144"/>
      <c r="DU388" s="144"/>
      <c r="DV388" s="144"/>
      <c r="DW388" s="144"/>
      <c r="DX388" s="144"/>
      <c r="DY388" s="144"/>
      <c r="DZ388" s="144"/>
      <c r="EA388" s="144"/>
      <c r="EB388" s="144"/>
      <c r="EC388" s="144"/>
      <c r="ED388" s="144"/>
      <c r="EE388" s="144"/>
      <c r="EF388" s="144"/>
      <c r="EG388" s="144"/>
      <c r="EH388" s="144"/>
      <c r="EI388" s="144"/>
      <c r="EJ388" s="144"/>
      <c r="EK388" s="144"/>
      <c r="EL388" s="144"/>
      <c r="EM388" s="144"/>
      <c r="EN388" s="144"/>
      <c r="EO388" s="144"/>
      <c r="EP388" s="144"/>
      <c r="EQ388" s="144"/>
      <c r="ER388" s="144"/>
      <c r="ES388" s="144"/>
      <c r="ET388" s="144"/>
      <c r="EU388" s="144"/>
      <c r="EV388" s="144"/>
      <c r="EW388" s="144"/>
      <c r="EX388" s="144"/>
      <c r="EY388" s="144"/>
      <c r="EZ388" s="144"/>
      <c r="FA388" s="144"/>
      <c r="FB388" s="144"/>
      <c r="FC388" s="144"/>
      <c r="FD388" s="144"/>
      <c r="FE388" s="144"/>
      <c r="FF388" s="144"/>
      <c r="FG388" s="144"/>
      <c r="FH388" s="144"/>
      <c r="FI388" s="144"/>
      <c r="FJ388" s="144"/>
      <c r="FK388" s="144"/>
      <c r="FL388" s="144"/>
      <c r="FM388" s="144"/>
      <c r="FN388" s="144"/>
      <c r="FO388" s="144"/>
      <c r="FP388" s="144"/>
      <c r="FQ388" s="144"/>
      <c r="FR388" s="144"/>
      <c r="FS388" s="144"/>
      <c r="FT388" s="144"/>
      <c r="FU388" s="144"/>
      <c r="FV388" s="144"/>
      <c r="FW388" s="144"/>
      <c r="FX388" s="144"/>
      <c r="FY388" s="144"/>
      <c r="FZ388" s="144"/>
      <c r="GA388" s="144"/>
      <c r="GB388" s="144"/>
      <c r="GC388" s="144"/>
      <c r="GD388" s="144"/>
      <c r="GE388" s="144"/>
      <c r="GF388" s="144"/>
      <c r="GG388" s="144"/>
      <c r="GH388" s="144"/>
      <c r="GI388" s="144"/>
      <c r="GJ388" s="144"/>
      <c r="GK388" s="144"/>
      <c r="GL388" s="144"/>
      <c r="GM388" s="144"/>
      <c r="GN388" s="144"/>
      <c r="GO388" s="144"/>
      <c r="GP388" s="144"/>
      <c r="GQ388" s="144"/>
      <c r="GR388" s="144"/>
      <c r="GS388" s="144"/>
      <c r="GT388" s="144"/>
      <c r="GU388" s="144"/>
      <c r="GV388" s="144"/>
      <c r="GW388" s="144"/>
      <c r="GX388" s="144"/>
      <c r="GY388" s="144"/>
      <c r="GZ388" s="144"/>
      <c r="HA388" s="144"/>
      <c r="HB388" s="144"/>
      <c r="HC388" s="144"/>
      <c r="HD388" s="144"/>
      <c r="HE388" s="144"/>
      <c r="HF388" s="144"/>
      <c r="HG388" s="144"/>
      <c r="HH388" s="144"/>
      <c r="HI388" s="144"/>
      <c r="HJ388" s="144"/>
      <c r="HK388" s="144"/>
      <c r="HL388" s="144"/>
      <c r="HM388" s="144"/>
      <c r="HN388" s="144"/>
      <c r="HO388" s="144"/>
      <c r="HP388" s="144"/>
      <c r="HQ388" s="144"/>
      <c r="HR388" s="144"/>
      <c r="HS388" s="144"/>
      <c r="HT388" s="144"/>
      <c r="HU388" s="144"/>
      <c r="HV388" s="144"/>
      <c r="HW388" s="144"/>
      <c r="HX388" s="144"/>
      <c r="HY388" s="144"/>
      <c r="HZ388" s="144"/>
      <c r="IA388" s="144"/>
      <c r="IB388" s="144"/>
      <c r="IC388" s="144"/>
      <c r="ID388" s="144"/>
      <c r="IE388" s="144"/>
      <c r="IF388" s="144"/>
      <c r="IG388" s="144"/>
      <c r="IH388" s="144"/>
      <c r="II388" s="144"/>
      <c r="IJ388" s="144"/>
      <c r="IK388" s="144"/>
      <c r="IL388" s="144"/>
      <c r="IM388" s="144"/>
      <c r="IN388" s="144"/>
      <c r="IO388" s="144"/>
      <c r="IP388" s="144"/>
      <c r="IQ388" s="144"/>
      <c r="IR388" s="144"/>
      <c r="IS388" s="144"/>
      <c r="IT388" s="144"/>
      <c r="IU388" s="144"/>
      <c r="IV388" s="144"/>
    </row>
    <row r="389" spans="1:256">
      <c r="A389" s="75">
        <v>155</v>
      </c>
      <c r="B389" s="228" t="s">
        <v>1377</v>
      </c>
      <c r="C389" s="229" t="s">
        <v>1000</v>
      </c>
      <c r="D389" s="231" t="s">
        <v>1307</v>
      </c>
      <c r="E389" s="190">
        <v>1</v>
      </c>
      <c r="F389" s="190"/>
      <c r="G389" s="230"/>
      <c r="H389" s="190"/>
      <c r="I389" s="190"/>
      <c r="J389" s="231"/>
      <c r="K389" s="190"/>
      <c r="L389" s="232"/>
      <c r="M389" s="230"/>
      <c r="N389" s="233">
        <v>0.04</v>
      </c>
      <c r="O389" s="234">
        <v>0.03</v>
      </c>
      <c r="P389" s="234">
        <v>2.5000000000000001E-2</v>
      </c>
      <c r="Q389" s="235">
        <v>5</v>
      </c>
      <c r="R389" s="450">
        <f t="shared" si="6"/>
        <v>0.2</v>
      </c>
      <c r="S389" s="227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  <c r="AJ389" s="144"/>
      <c r="AK389" s="144"/>
      <c r="AL389" s="144"/>
      <c r="AM389" s="144"/>
      <c r="AN389" s="144"/>
      <c r="AO389" s="144"/>
      <c r="AP389" s="144"/>
      <c r="AQ389" s="144"/>
      <c r="AR389" s="144"/>
      <c r="AS389" s="144"/>
      <c r="AT389" s="144"/>
      <c r="AU389" s="144"/>
      <c r="AV389" s="144"/>
      <c r="AW389" s="144"/>
      <c r="AX389" s="144"/>
      <c r="AY389" s="144"/>
      <c r="AZ389" s="144"/>
      <c r="BA389" s="144"/>
      <c r="BB389" s="144"/>
      <c r="BC389" s="144"/>
      <c r="BD389" s="144"/>
      <c r="BE389" s="144"/>
      <c r="BF389" s="144"/>
      <c r="BG389" s="144"/>
      <c r="BH389" s="144"/>
      <c r="BI389" s="144"/>
      <c r="BJ389" s="144"/>
      <c r="BK389" s="144"/>
      <c r="BL389" s="144"/>
      <c r="BM389" s="144"/>
      <c r="BN389" s="144"/>
      <c r="BO389" s="144"/>
      <c r="BP389" s="144"/>
      <c r="BQ389" s="144"/>
      <c r="BR389" s="144"/>
      <c r="BS389" s="144"/>
      <c r="BT389" s="144"/>
      <c r="BU389" s="144"/>
      <c r="BV389" s="144"/>
      <c r="BW389" s="144"/>
      <c r="BX389" s="144"/>
      <c r="BY389" s="144"/>
      <c r="BZ389" s="144"/>
      <c r="CA389" s="144"/>
      <c r="CB389" s="144"/>
      <c r="CC389" s="144"/>
      <c r="CD389" s="144"/>
      <c r="CE389" s="144"/>
      <c r="CF389" s="144"/>
      <c r="CG389" s="144"/>
      <c r="CH389" s="144"/>
      <c r="CI389" s="144"/>
      <c r="CJ389" s="144"/>
      <c r="CK389" s="144"/>
      <c r="CL389" s="144"/>
      <c r="CM389" s="144"/>
      <c r="CN389" s="144"/>
      <c r="CO389" s="144"/>
      <c r="CP389" s="144"/>
      <c r="CQ389" s="144"/>
      <c r="CR389" s="144"/>
      <c r="CS389" s="144"/>
      <c r="CT389" s="144"/>
      <c r="CU389" s="144"/>
      <c r="CV389" s="144"/>
      <c r="CW389" s="144"/>
      <c r="CX389" s="144"/>
      <c r="CY389" s="144"/>
      <c r="CZ389" s="144"/>
      <c r="DA389" s="144"/>
      <c r="DB389" s="144"/>
      <c r="DC389" s="144"/>
      <c r="DD389" s="144"/>
      <c r="DE389" s="144"/>
      <c r="DF389" s="144"/>
      <c r="DG389" s="144"/>
      <c r="DH389" s="144"/>
      <c r="DI389" s="144"/>
      <c r="DJ389" s="144"/>
      <c r="DK389" s="144"/>
      <c r="DL389" s="144"/>
      <c r="DM389" s="144"/>
      <c r="DN389" s="144"/>
      <c r="DO389" s="144"/>
      <c r="DP389" s="144"/>
      <c r="DQ389" s="144"/>
      <c r="DR389" s="144"/>
      <c r="DS389" s="144"/>
      <c r="DT389" s="144"/>
      <c r="DU389" s="144"/>
      <c r="DV389" s="144"/>
      <c r="DW389" s="144"/>
      <c r="DX389" s="144"/>
      <c r="DY389" s="144"/>
      <c r="DZ389" s="144"/>
      <c r="EA389" s="144"/>
      <c r="EB389" s="144"/>
      <c r="EC389" s="144"/>
      <c r="ED389" s="144"/>
      <c r="EE389" s="144"/>
      <c r="EF389" s="144"/>
      <c r="EG389" s="144"/>
      <c r="EH389" s="144"/>
      <c r="EI389" s="144"/>
      <c r="EJ389" s="144"/>
      <c r="EK389" s="144"/>
      <c r="EL389" s="144"/>
      <c r="EM389" s="144"/>
      <c r="EN389" s="144"/>
      <c r="EO389" s="144"/>
      <c r="EP389" s="144"/>
      <c r="EQ389" s="144"/>
      <c r="ER389" s="144"/>
      <c r="ES389" s="144"/>
      <c r="ET389" s="144"/>
      <c r="EU389" s="144"/>
      <c r="EV389" s="144"/>
      <c r="EW389" s="144"/>
      <c r="EX389" s="144"/>
      <c r="EY389" s="144"/>
      <c r="EZ389" s="144"/>
      <c r="FA389" s="144"/>
      <c r="FB389" s="144"/>
      <c r="FC389" s="144"/>
      <c r="FD389" s="144"/>
      <c r="FE389" s="144"/>
      <c r="FF389" s="144"/>
      <c r="FG389" s="144"/>
      <c r="FH389" s="144"/>
      <c r="FI389" s="144"/>
      <c r="FJ389" s="144"/>
      <c r="FK389" s="144"/>
      <c r="FL389" s="144"/>
      <c r="FM389" s="144"/>
      <c r="FN389" s="144"/>
      <c r="FO389" s="144"/>
      <c r="FP389" s="144"/>
      <c r="FQ389" s="144"/>
      <c r="FR389" s="144"/>
      <c r="FS389" s="144"/>
      <c r="FT389" s="144"/>
      <c r="FU389" s="144"/>
      <c r="FV389" s="144"/>
      <c r="FW389" s="144"/>
      <c r="FX389" s="144"/>
      <c r="FY389" s="144"/>
      <c r="FZ389" s="144"/>
      <c r="GA389" s="144"/>
      <c r="GB389" s="144"/>
      <c r="GC389" s="144"/>
      <c r="GD389" s="144"/>
      <c r="GE389" s="144"/>
      <c r="GF389" s="144"/>
      <c r="GG389" s="144"/>
      <c r="GH389" s="144"/>
      <c r="GI389" s="144"/>
      <c r="GJ389" s="144"/>
      <c r="GK389" s="144"/>
      <c r="GL389" s="144"/>
      <c r="GM389" s="144"/>
      <c r="GN389" s="144"/>
      <c r="GO389" s="144"/>
      <c r="GP389" s="144"/>
      <c r="GQ389" s="144"/>
      <c r="GR389" s="144"/>
      <c r="GS389" s="144"/>
      <c r="GT389" s="144"/>
      <c r="GU389" s="144"/>
      <c r="GV389" s="144"/>
      <c r="GW389" s="144"/>
      <c r="GX389" s="144"/>
      <c r="GY389" s="144"/>
      <c r="GZ389" s="144"/>
      <c r="HA389" s="144"/>
      <c r="HB389" s="144"/>
      <c r="HC389" s="144"/>
      <c r="HD389" s="144"/>
      <c r="HE389" s="144"/>
      <c r="HF389" s="144"/>
      <c r="HG389" s="144"/>
      <c r="HH389" s="144"/>
      <c r="HI389" s="144"/>
      <c r="HJ389" s="144"/>
      <c r="HK389" s="144"/>
      <c r="HL389" s="144"/>
      <c r="HM389" s="144"/>
      <c r="HN389" s="144"/>
      <c r="HO389" s="144"/>
      <c r="HP389" s="144"/>
      <c r="HQ389" s="144"/>
      <c r="HR389" s="144"/>
      <c r="HS389" s="144"/>
      <c r="HT389" s="144"/>
      <c r="HU389" s="144"/>
      <c r="HV389" s="144"/>
      <c r="HW389" s="144"/>
      <c r="HX389" s="144"/>
      <c r="HY389" s="144"/>
      <c r="HZ389" s="144"/>
      <c r="IA389" s="144"/>
      <c r="IB389" s="144"/>
      <c r="IC389" s="144"/>
      <c r="ID389" s="144"/>
      <c r="IE389" s="144"/>
      <c r="IF389" s="144"/>
      <c r="IG389" s="144"/>
      <c r="IH389" s="144"/>
      <c r="II389" s="144"/>
      <c r="IJ389" s="144"/>
      <c r="IK389" s="144"/>
      <c r="IL389" s="144"/>
      <c r="IM389" s="144"/>
      <c r="IN389" s="144"/>
      <c r="IO389" s="144"/>
      <c r="IP389" s="144"/>
      <c r="IQ389" s="144"/>
      <c r="IR389" s="144"/>
      <c r="IS389" s="144"/>
      <c r="IT389" s="144"/>
      <c r="IU389" s="144"/>
      <c r="IV389" s="144"/>
    </row>
    <row r="390" spans="1:256">
      <c r="A390" s="75">
        <v>156</v>
      </c>
      <c r="B390" s="228" t="s">
        <v>1378</v>
      </c>
      <c r="C390" s="229" t="s">
        <v>1000</v>
      </c>
      <c r="D390" s="231" t="s">
        <v>1307</v>
      </c>
      <c r="E390" s="190">
        <v>1</v>
      </c>
      <c r="F390" s="190"/>
      <c r="G390" s="230"/>
      <c r="H390" s="190"/>
      <c r="I390" s="190"/>
      <c r="J390" s="231"/>
      <c r="K390" s="190"/>
      <c r="L390" s="232"/>
      <c r="M390" s="230"/>
      <c r="N390" s="233">
        <v>0.04</v>
      </c>
      <c r="O390" s="234">
        <v>0.03</v>
      </c>
      <c r="P390" s="234">
        <v>2.5000000000000001E-2</v>
      </c>
      <c r="Q390" s="235">
        <v>5</v>
      </c>
      <c r="R390" s="450">
        <f t="shared" si="6"/>
        <v>0.2</v>
      </c>
      <c r="S390" s="227"/>
      <c r="T390" s="144"/>
      <c r="U390" s="144"/>
      <c r="V390" s="144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  <c r="AJ390" s="144"/>
      <c r="AK390" s="144"/>
      <c r="AL390" s="144"/>
      <c r="AM390" s="144"/>
      <c r="AN390" s="144"/>
      <c r="AO390" s="144"/>
      <c r="AP390" s="144"/>
      <c r="AQ390" s="144"/>
      <c r="AR390" s="144"/>
      <c r="AS390" s="144"/>
      <c r="AT390" s="144"/>
      <c r="AU390" s="144"/>
      <c r="AV390" s="144"/>
      <c r="AW390" s="144"/>
      <c r="AX390" s="144"/>
      <c r="AY390" s="144"/>
      <c r="AZ390" s="144"/>
      <c r="BA390" s="144"/>
      <c r="BB390" s="144"/>
      <c r="BC390" s="144"/>
      <c r="BD390" s="144"/>
      <c r="BE390" s="144"/>
      <c r="BF390" s="144"/>
      <c r="BG390" s="144"/>
      <c r="BH390" s="144"/>
      <c r="BI390" s="144"/>
      <c r="BJ390" s="144"/>
      <c r="BK390" s="144"/>
      <c r="BL390" s="144"/>
      <c r="BM390" s="144"/>
      <c r="BN390" s="144"/>
      <c r="BO390" s="144"/>
      <c r="BP390" s="144"/>
      <c r="BQ390" s="144"/>
      <c r="BR390" s="144"/>
      <c r="BS390" s="144"/>
      <c r="BT390" s="144"/>
      <c r="BU390" s="144"/>
      <c r="BV390" s="144"/>
      <c r="BW390" s="144"/>
      <c r="BX390" s="144"/>
      <c r="BY390" s="144"/>
      <c r="BZ390" s="144"/>
      <c r="CA390" s="144"/>
      <c r="CB390" s="144"/>
      <c r="CC390" s="144"/>
      <c r="CD390" s="144"/>
      <c r="CE390" s="144"/>
      <c r="CF390" s="144"/>
      <c r="CG390" s="144"/>
      <c r="CH390" s="144"/>
      <c r="CI390" s="144"/>
      <c r="CJ390" s="144"/>
      <c r="CK390" s="144"/>
      <c r="CL390" s="144"/>
      <c r="CM390" s="144"/>
      <c r="CN390" s="144"/>
      <c r="CO390" s="144"/>
      <c r="CP390" s="144"/>
      <c r="CQ390" s="144"/>
      <c r="CR390" s="144"/>
      <c r="CS390" s="144"/>
      <c r="CT390" s="144"/>
      <c r="CU390" s="144"/>
      <c r="CV390" s="144"/>
      <c r="CW390" s="144"/>
      <c r="CX390" s="144"/>
      <c r="CY390" s="144"/>
      <c r="CZ390" s="144"/>
      <c r="DA390" s="144"/>
      <c r="DB390" s="144"/>
      <c r="DC390" s="144"/>
      <c r="DD390" s="144"/>
      <c r="DE390" s="144"/>
      <c r="DF390" s="144"/>
      <c r="DG390" s="144"/>
      <c r="DH390" s="144"/>
      <c r="DI390" s="144"/>
      <c r="DJ390" s="144"/>
      <c r="DK390" s="144"/>
      <c r="DL390" s="144"/>
      <c r="DM390" s="144"/>
      <c r="DN390" s="144"/>
      <c r="DO390" s="144"/>
      <c r="DP390" s="144"/>
      <c r="DQ390" s="144"/>
      <c r="DR390" s="144"/>
      <c r="DS390" s="144"/>
      <c r="DT390" s="144"/>
      <c r="DU390" s="144"/>
      <c r="DV390" s="144"/>
      <c r="DW390" s="144"/>
      <c r="DX390" s="144"/>
      <c r="DY390" s="144"/>
      <c r="DZ390" s="144"/>
      <c r="EA390" s="144"/>
      <c r="EB390" s="144"/>
      <c r="EC390" s="144"/>
      <c r="ED390" s="144"/>
      <c r="EE390" s="144"/>
      <c r="EF390" s="144"/>
      <c r="EG390" s="144"/>
      <c r="EH390" s="144"/>
      <c r="EI390" s="144"/>
      <c r="EJ390" s="144"/>
      <c r="EK390" s="144"/>
      <c r="EL390" s="144"/>
      <c r="EM390" s="144"/>
      <c r="EN390" s="144"/>
      <c r="EO390" s="144"/>
      <c r="EP390" s="144"/>
      <c r="EQ390" s="144"/>
      <c r="ER390" s="144"/>
      <c r="ES390" s="144"/>
      <c r="ET390" s="144"/>
      <c r="EU390" s="144"/>
      <c r="EV390" s="144"/>
      <c r="EW390" s="144"/>
      <c r="EX390" s="144"/>
      <c r="EY390" s="144"/>
      <c r="EZ390" s="144"/>
      <c r="FA390" s="144"/>
      <c r="FB390" s="144"/>
      <c r="FC390" s="144"/>
      <c r="FD390" s="144"/>
      <c r="FE390" s="144"/>
      <c r="FF390" s="144"/>
      <c r="FG390" s="144"/>
      <c r="FH390" s="144"/>
      <c r="FI390" s="144"/>
      <c r="FJ390" s="144"/>
      <c r="FK390" s="144"/>
      <c r="FL390" s="144"/>
      <c r="FM390" s="144"/>
      <c r="FN390" s="144"/>
      <c r="FO390" s="144"/>
      <c r="FP390" s="144"/>
      <c r="FQ390" s="144"/>
      <c r="FR390" s="144"/>
      <c r="FS390" s="144"/>
      <c r="FT390" s="144"/>
      <c r="FU390" s="144"/>
      <c r="FV390" s="144"/>
      <c r="FW390" s="144"/>
      <c r="FX390" s="144"/>
      <c r="FY390" s="144"/>
      <c r="FZ390" s="144"/>
      <c r="GA390" s="144"/>
      <c r="GB390" s="144"/>
      <c r="GC390" s="144"/>
      <c r="GD390" s="144"/>
      <c r="GE390" s="144"/>
      <c r="GF390" s="144"/>
      <c r="GG390" s="144"/>
      <c r="GH390" s="144"/>
      <c r="GI390" s="144"/>
      <c r="GJ390" s="144"/>
      <c r="GK390" s="144"/>
      <c r="GL390" s="144"/>
      <c r="GM390" s="144"/>
      <c r="GN390" s="144"/>
      <c r="GO390" s="144"/>
      <c r="GP390" s="144"/>
      <c r="GQ390" s="144"/>
      <c r="GR390" s="144"/>
      <c r="GS390" s="144"/>
      <c r="GT390" s="144"/>
      <c r="GU390" s="144"/>
      <c r="GV390" s="144"/>
      <c r="GW390" s="144"/>
      <c r="GX390" s="144"/>
      <c r="GY390" s="144"/>
      <c r="GZ390" s="144"/>
      <c r="HA390" s="144"/>
      <c r="HB390" s="144"/>
      <c r="HC390" s="144"/>
      <c r="HD390" s="144"/>
      <c r="HE390" s="144"/>
      <c r="HF390" s="144"/>
      <c r="HG390" s="144"/>
      <c r="HH390" s="144"/>
      <c r="HI390" s="144"/>
      <c r="HJ390" s="144"/>
      <c r="HK390" s="144"/>
      <c r="HL390" s="144"/>
      <c r="HM390" s="144"/>
      <c r="HN390" s="144"/>
      <c r="HO390" s="144"/>
      <c r="HP390" s="144"/>
      <c r="HQ390" s="144"/>
      <c r="HR390" s="144"/>
      <c r="HS390" s="144"/>
      <c r="HT390" s="144"/>
      <c r="HU390" s="144"/>
      <c r="HV390" s="144"/>
      <c r="HW390" s="144"/>
      <c r="HX390" s="144"/>
      <c r="HY390" s="144"/>
      <c r="HZ390" s="144"/>
      <c r="IA390" s="144"/>
      <c r="IB390" s="144"/>
      <c r="IC390" s="144"/>
      <c r="ID390" s="144"/>
      <c r="IE390" s="144"/>
      <c r="IF390" s="144"/>
      <c r="IG390" s="144"/>
      <c r="IH390" s="144"/>
      <c r="II390" s="144"/>
      <c r="IJ390" s="144"/>
      <c r="IK390" s="144"/>
      <c r="IL390" s="144"/>
      <c r="IM390" s="144"/>
      <c r="IN390" s="144"/>
      <c r="IO390" s="144"/>
      <c r="IP390" s="144"/>
      <c r="IQ390" s="144"/>
      <c r="IR390" s="144"/>
      <c r="IS390" s="144"/>
      <c r="IT390" s="144"/>
      <c r="IU390" s="144"/>
      <c r="IV390" s="144"/>
    </row>
    <row r="391" spans="1:256">
      <c r="A391" s="75">
        <v>157</v>
      </c>
      <c r="B391" s="228" t="s">
        <v>1379</v>
      </c>
      <c r="C391" s="229" t="s">
        <v>1000</v>
      </c>
      <c r="D391" s="231" t="s">
        <v>1307</v>
      </c>
      <c r="E391" s="190">
        <v>1</v>
      </c>
      <c r="F391" s="190"/>
      <c r="G391" s="230"/>
      <c r="H391" s="190"/>
      <c r="I391" s="190"/>
      <c r="J391" s="231"/>
      <c r="K391" s="190"/>
      <c r="L391" s="232"/>
      <c r="M391" s="230"/>
      <c r="N391" s="233">
        <v>0.04</v>
      </c>
      <c r="O391" s="234">
        <v>0.03</v>
      </c>
      <c r="P391" s="234">
        <v>2.5000000000000001E-2</v>
      </c>
      <c r="Q391" s="235">
        <v>5</v>
      </c>
      <c r="R391" s="450">
        <f t="shared" si="6"/>
        <v>0.2</v>
      </c>
      <c r="S391" s="227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  <c r="AQ391" s="144"/>
      <c r="AR391" s="144"/>
      <c r="AS391" s="144"/>
      <c r="AT391" s="144"/>
      <c r="AU391" s="144"/>
      <c r="AV391" s="144"/>
      <c r="AW391" s="144"/>
      <c r="AX391" s="144"/>
      <c r="AY391" s="144"/>
      <c r="AZ391" s="144"/>
      <c r="BA391" s="144"/>
      <c r="BB391" s="144"/>
      <c r="BC391" s="144"/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4"/>
      <c r="CA391" s="144"/>
      <c r="CB391" s="144"/>
      <c r="CC391" s="144"/>
      <c r="CD391" s="144"/>
      <c r="CE391" s="144"/>
      <c r="CF391" s="144"/>
      <c r="CG391" s="144"/>
      <c r="CH391" s="144"/>
      <c r="CI391" s="144"/>
      <c r="CJ391" s="144"/>
      <c r="CK391" s="144"/>
      <c r="CL391" s="144"/>
      <c r="CM391" s="144"/>
      <c r="CN391" s="144"/>
      <c r="CO391" s="144"/>
      <c r="CP391" s="144"/>
      <c r="CQ391" s="144"/>
      <c r="CR391" s="144"/>
      <c r="CS391" s="144"/>
      <c r="CT391" s="144"/>
      <c r="CU391" s="144"/>
      <c r="CV391" s="144"/>
      <c r="CW391" s="144"/>
      <c r="CX391" s="144"/>
      <c r="CY391" s="144"/>
      <c r="CZ391" s="144"/>
      <c r="DA391" s="144"/>
      <c r="DB391" s="144"/>
      <c r="DC391" s="144"/>
      <c r="DD391" s="144"/>
      <c r="DE391" s="144"/>
      <c r="DF391" s="144"/>
      <c r="DG391" s="144"/>
      <c r="DH391" s="144"/>
      <c r="DI391" s="144"/>
      <c r="DJ391" s="144"/>
      <c r="DK391" s="144"/>
      <c r="DL391" s="144"/>
      <c r="DM391" s="144"/>
      <c r="DN391" s="144"/>
      <c r="DO391" s="144"/>
      <c r="DP391" s="144"/>
      <c r="DQ391" s="144"/>
      <c r="DR391" s="144"/>
      <c r="DS391" s="144"/>
      <c r="DT391" s="144"/>
      <c r="DU391" s="144"/>
      <c r="DV391" s="144"/>
      <c r="DW391" s="144"/>
      <c r="DX391" s="144"/>
      <c r="DY391" s="144"/>
      <c r="DZ391" s="144"/>
      <c r="EA391" s="144"/>
      <c r="EB391" s="144"/>
      <c r="EC391" s="144"/>
      <c r="ED391" s="144"/>
      <c r="EE391" s="144"/>
      <c r="EF391" s="144"/>
      <c r="EG391" s="144"/>
      <c r="EH391" s="144"/>
      <c r="EI391" s="144"/>
      <c r="EJ391" s="144"/>
      <c r="EK391" s="144"/>
      <c r="EL391" s="144"/>
      <c r="EM391" s="144"/>
      <c r="EN391" s="144"/>
      <c r="EO391" s="144"/>
      <c r="EP391" s="144"/>
      <c r="EQ391" s="144"/>
      <c r="ER391" s="144"/>
      <c r="ES391" s="144"/>
      <c r="ET391" s="144"/>
      <c r="EU391" s="144"/>
      <c r="EV391" s="144"/>
      <c r="EW391" s="144"/>
      <c r="EX391" s="144"/>
      <c r="EY391" s="144"/>
      <c r="EZ391" s="144"/>
      <c r="FA391" s="144"/>
      <c r="FB391" s="144"/>
      <c r="FC391" s="144"/>
      <c r="FD391" s="144"/>
      <c r="FE391" s="144"/>
      <c r="FF391" s="144"/>
      <c r="FG391" s="144"/>
      <c r="FH391" s="144"/>
      <c r="FI391" s="144"/>
      <c r="FJ391" s="144"/>
      <c r="FK391" s="144"/>
      <c r="FL391" s="144"/>
      <c r="FM391" s="144"/>
      <c r="FN391" s="144"/>
      <c r="FO391" s="144"/>
      <c r="FP391" s="144"/>
      <c r="FQ391" s="144"/>
      <c r="FR391" s="144"/>
      <c r="FS391" s="144"/>
      <c r="FT391" s="144"/>
      <c r="FU391" s="144"/>
      <c r="FV391" s="144"/>
      <c r="FW391" s="144"/>
      <c r="FX391" s="144"/>
      <c r="FY391" s="144"/>
      <c r="FZ391" s="144"/>
      <c r="GA391" s="144"/>
      <c r="GB391" s="144"/>
      <c r="GC391" s="144"/>
      <c r="GD391" s="144"/>
      <c r="GE391" s="144"/>
      <c r="GF391" s="144"/>
      <c r="GG391" s="144"/>
      <c r="GH391" s="144"/>
      <c r="GI391" s="144"/>
      <c r="GJ391" s="144"/>
      <c r="GK391" s="144"/>
      <c r="GL391" s="144"/>
      <c r="GM391" s="144"/>
      <c r="GN391" s="144"/>
      <c r="GO391" s="144"/>
      <c r="GP391" s="144"/>
      <c r="GQ391" s="144"/>
      <c r="GR391" s="144"/>
      <c r="GS391" s="144"/>
      <c r="GT391" s="144"/>
      <c r="GU391" s="144"/>
      <c r="GV391" s="144"/>
      <c r="GW391" s="144"/>
      <c r="GX391" s="144"/>
      <c r="GY391" s="144"/>
      <c r="GZ391" s="144"/>
      <c r="HA391" s="144"/>
      <c r="HB391" s="144"/>
      <c r="HC391" s="144"/>
      <c r="HD391" s="144"/>
      <c r="HE391" s="144"/>
      <c r="HF391" s="144"/>
      <c r="HG391" s="144"/>
      <c r="HH391" s="144"/>
      <c r="HI391" s="144"/>
      <c r="HJ391" s="144"/>
      <c r="HK391" s="144"/>
      <c r="HL391" s="144"/>
      <c r="HM391" s="144"/>
      <c r="HN391" s="144"/>
      <c r="HO391" s="144"/>
      <c r="HP391" s="144"/>
      <c r="HQ391" s="144"/>
      <c r="HR391" s="144"/>
      <c r="HS391" s="144"/>
      <c r="HT391" s="144"/>
      <c r="HU391" s="144"/>
      <c r="HV391" s="144"/>
      <c r="HW391" s="144"/>
      <c r="HX391" s="144"/>
      <c r="HY391" s="144"/>
      <c r="HZ391" s="144"/>
      <c r="IA391" s="144"/>
      <c r="IB391" s="144"/>
      <c r="IC391" s="144"/>
      <c r="ID391" s="144"/>
      <c r="IE391" s="144"/>
      <c r="IF391" s="144"/>
      <c r="IG391" s="144"/>
      <c r="IH391" s="144"/>
      <c r="II391" s="144"/>
      <c r="IJ391" s="144"/>
      <c r="IK391" s="144"/>
      <c r="IL391" s="144"/>
      <c r="IM391" s="144"/>
      <c r="IN391" s="144"/>
      <c r="IO391" s="144"/>
      <c r="IP391" s="144"/>
      <c r="IQ391" s="144"/>
      <c r="IR391" s="144"/>
      <c r="IS391" s="144"/>
      <c r="IT391" s="144"/>
      <c r="IU391" s="144"/>
      <c r="IV391" s="144"/>
    </row>
    <row r="392" spans="1:256">
      <c r="A392" s="75"/>
      <c r="B392" s="223"/>
      <c r="C392" s="52"/>
      <c r="D392" s="52"/>
      <c r="E392" s="75"/>
      <c r="F392" s="75"/>
      <c r="G392" s="75"/>
      <c r="H392" s="75"/>
      <c r="I392" s="75"/>
      <c r="J392" s="75"/>
      <c r="K392" s="75"/>
      <c r="L392" s="75"/>
      <c r="M392" s="75"/>
      <c r="N392" s="197"/>
      <c r="O392" s="197"/>
      <c r="P392" s="197"/>
      <c r="Q392" s="200"/>
      <c r="R392" s="450"/>
      <c r="S392" s="227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  <c r="AJ392" s="144"/>
      <c r="AK392" s="144"/>
      <c r="AL392" s="144"/>
      <c r="AM392" s="144"/>
      <c r="AN392" s="144"/>
      <c r="AO392" s="144"/>
      <c r="AP392" s="144"/>
      <c r="AQ392" s="144"/>
      <c r="AR392" s="144"/>
      <c r="AS392" s="144"/>
      <c r="AT392" s="144"/>
      <c r="AU392" s="144"/>
      <c r="AV392" s="144"/>
      <c r="AW392" s="144"/>
      <c r="AX392" s="144"/>
      <c r="AY392" s="144"/>
      <c r="AZ392" s="144"/>
      <c r="BA392" s="144"/>
      <c r="BB392" s="144"/>
      <c r="BC392" s="144"/>
      <c r="BD392" s="144"/>
      <c r="BE392" s="144"/>
      <c r="BF392" s="144"/>
      <c r="BG392" s="144"/>
      <c r="BH392" s="144"/>
      <c r="BI392" s="144"/>
      <c r="BJ392" s="144"/>
      <c r="BK392" s="144"/>
      <c r="BL392" s="144"/>
      <c r="BM392" s="144"/>
      <c r="BN392" s="144"/>
      <c r="BO392" s="144"/>
      <c r="BP392" s="144"/>
      <c r="BQ392" s="144"/>
      <c r="BR392" s="144"/>
      <c r="BS392" s="144"/>
      <c r="BT392" s="144"/>
      <c r="BU392" s="144"/>
      <c r="BV392" s="144"/>
      <c r="BW392" s="144"/>
      <c r="BX392" s="144"/>
      <c r="BY392" s="144"/>
      <c r="BZ392" s="144"/>
      <c r="CA392" s="144"/>
      <c r="CB392" s="144"/>
      <c r="CC392" s="144"/>
      <c r="CD392" s="144"/>
      <c r="CE392" s="144"/>
      <c r="CF392" s="144"/>
      <c r="CG392" s="144"/>
      <c r="CH392" s="144"/>
      <c r="CI392" s="144"/>
      <c r="CJ392" s="144"/>
      <c r="CK392" s="144"/>
      <c r="CL392" s="144"/>
      <c r="CM392" s="144"/>
      <c r="CN392" s="144"/>
      <c r="CO392" s="144"/>
      <c r="CP392" s="144"/>
      <c r="CQ392" s="144"/>
      <c r="CR392" s="144"/>
      <c r="CS392" s="144"/>
      <c r="CT392" s="144"/>
      <c r="CU392" s="144"/>
      <c r="CV392" s="144"/>
      <c r="CW392" s="144"/>
      <c r="CX392" s="144"/>
      <c r="CY392" s="144"/>
      <c r="CZ392" s="144"/>
      <c r="DA392" s="144"/>
      <c r="DB392" s="144"/>
      <c r="DC392" s="144"/>
      <c r="DD392" s="144"/>
      <c r="DE392" s="144"/>
      <c r="DF392" s="144"/>
      <c r="DG392" s="144"/>
      <c r="DH392" s="144"/>
      <c r="DI392" s="144"/>
      <c r="DJ392" s="144"/>
      <c r="DK392" s="144"/>
      <c r="DL392" s="144"/>
      <c r="DM392" s="144"/>
      <c r="DN392" s="144"/>
      <c r="DO392" s="144"/>
      <c r="DP392" s="144"/>
      <c r="DQ392" s="144"/>
      <c r="DR392" s="144"/>
      <c r="DS392" s="144"/>
      <c r="DT392" s="144"/>
      <c r="DU392" s="144"/>
      <c r="DV392" s="144"/>
      <c r="DW392" s="144"/>
      <c r="DX392" s="144"/>
      <c r="DY392" s="144"/>
      <c r="DZ392" s="144"/>
      <c r="EA392" s="144"/>
      <c r="EB392" s="144"/>
      <c r="EC392" s="144"/>
      <c r="ED392" s="144"/>
      <c r="EE392" s="144"/>
      <c r="EF392" s="144"/>
      <c r="EG392" s="144"/>
      <c r="EH392" s="144"/>
      <c r="EI392" s="144"/>
      <c r="EJ392" s="144"/>
      <c r="EK392" s="144"/>
      <c r="EL392" s="144"/>
      <c r="EM392" s="144"/>
      <c r="EN392" s="144"/>
      <c r="EO392" s="144"/>
      <c r="EP392" s="144"/>
      <c r="EQ392" s="144"/>
      <c r="ER392" s="144"/>
      <c r="ES392" s="144"/>
      <c r="ET392" s="144"/>
      <c r="EU392" s="144"/>
      <c r="EV392" s="144"/>
      <c r="EW392" s="144"/>
      <c r="EX392" s="144"/>
      <c r="EY392" s="144"/>
      <c r="EZ392" s="144"/>
      <c r="FA392" s="144"/>
      <c r="FB392" s="144"/>
      <c r="FC392" s="144"/>
      <c r="FD392" s="144"/>
      <c r="FE392" s="144"/>
      <c r="FF392" s="144"/>
      <c r="FG392" s="144"/>
      <c r="FH392" s="144"/>
      <c r="FI392" s="144"/>
      <c r="FJ392" s="144"/>
      <c r="FK392" s="144"/>
      <c r="FL392" s="144"/>
      <c r="FM392" s="144"/>
      <c r="FN392" s="144"/>
      <c r="FO392" s="144"/>
      <c r="FP392" s="144"/>
      <c r="FQ392" s="144"/>
      <c r="FR392" s="144"/>
      <c r="FS392" s="144"/>
      <c r="FT392" s="144"/>
      <c r="FU392" s="144"/>
      <c r="FV392" s="144"/>
      <c r="FW392" s="144"/>
      <c r="FX392" s="144"/>
      <c r="FY392" s="144"/>
      <c r="FZ392" s="144"/>
      <c r="GA392" s="144"/>
      <c r="GB392" s="144"/>
      <c r="GC392" s="144"/>
      <c r="GD392" s="144"/>
      <c r="GE392" s="144"/>
      <c r="GF392" s="144"/>
      <c r="GG392" s="144"/>
      <c r="GH392" s="144"/>
      <c r="GI392" s="144"/>
      <c r="GJ392" s="144"/>
      <c r="GK392" s="144"/>
      <c r="GL392" s="144"/>
      <c r="GM392" s="144"/>
      <c r="GN392" s="144"/>
      <c r="GO392" s="144"/>
      <c r="GP392" s="144"/>
      <c r="GQ392" s="144"/>
      <c r="GR392" s="144"/>
      <c r="GS392" s="144"/>
      <c r="GT392" s="144"/>
      <c r="GU392" s="144"/>
      <c r="GV392" s="144"/>
      <c r="GW392" s="144"/>
      <c r="GX392" s="144"/>
      <c r="GY392" s="144"/>
      <c r="GZ392" s="144"/>
      <c r="HA392" s="144"/>
      <c r="HB392" s="144"/>
      <c r="HC392" s="144"/>
      <c r="HD392" s="144"/>
      <c r="HE392" s="144"/>
      <c r="HF392" s="144"/>
      <c r="HG392" s="144"/>
      <c r="HH392" s="144"/>
      <c r="HI392" s="144"/>
      <c r="HJ392" s="144"/>
      <c r="HK392" s="144"/>
      <c r="HL392" s="144"/>
      <c r="HM392" s="144"/>
      <c r="HN392" s="144"/>
      <c r="HO392" s="144"/>
      <c r="HP392" s="144"/>
      <c r="HQ392" s="144"/>
      <c r="HR392" s="144"/>
      <c r="HS392" s="144"/>
      <c r="HT392" s="144"/>
      <c r="HU392" s="144"/>
      <c r="HV392" s="144"/>
      <c r="HW392" s="144"/>
      <c r="HX392" s="144"/>
      <c r="HY392" s="144"/>
      <c r="HZ392" s="144"/>
      <c r="IA392" s="144"/>
      <c r="IB392" s="144"/>
      <c r="IC392" s="144"/>
      <c r="ID392" s="144"/>
      <c r="IE392" s="144"/>
      <c r="IF392" s="144"/>
      <c r="IG392" s="144"/>
      <c r="IH392" s="144"/>
      <c r="II392" s="144"/>
      <c r="IJ392" s="144"/>
      <c r="IK392" s="144"/>
      <c r="IL392" s="144"/>
      <c r="IM392" s="144"/>
      <c r="IN392" s="144"/>
      <c r="IO392" s="144"/>
      <c r="IP392" s="144"/>
      <c r="IQ392" s="144"/>
      <c r="IR392" s="144"/>
      <c r="IS392" s="144"/>
      <c r="IT392" s="144"/>
      <c r="IU392" s="144"/>
      <c r="IV392" s="144"/>
    </row>
    <row r="393" spans="1:256">
      <c r="A393" s="151"/>
      <c r="B393" s="138" t="s">
        <v>1380</v>
      </c>
      <c r="C393" s="58"/>
      <c r="D393" s="58"/>
      <c r="E393" s="151">
        <f t="shared" ref="E393:M393" si="8">SUM(E394:E471)</f>
        <v>74</v>
      </c>
      <c r="F393" s="151">
        <f t="shared" si="8"/>
        <v>1</v>
      </c>
      <c r="G393" s="151">
        <f t="shared" si="8"/>
        <v>2</v>
      </c>
      <c r="H393" s="151">
        <f t="shared" si="8"/>
        <v>0</v>
      </c>
      <c r="I393" s="151">
        <f t="shared" si="8"/>
        <v>0</v>
      </c>
      <c r="J393" s="151">
        <f t="shared" si="8"/>
        <v>0</v>
      </c>
      <c r="K393" s="151">
        <f t="shared" si="8"/>
        <v>0</v>
      </c>
      <c r="L393" s="151">
        <f t="shared" si="8"/>
        <v>0</v>
      </c>
      <c r="M393" s="151">
        <f t="shared" si="8"/>
        <v>0</v>
      </c>
      <c r="N393" s="151"/>
      <c r="O393" s="151"/>
      <c r="P393" s="151"/>
      <c r="Q393" s="151"/>
      <c r="R393" s="448">
        <f>SUM(R394:R471)</f>
        <v>15.19999999999998</v>
      </c>
      <c r="S393" s="150"/>
      <c r="T393" s="134"/>
      <c r="U393" s="134"/>
      <c r="V393" s="134"/>
      <c r="W393" s="134"/>
      <c r="X393" s="134"/>
      <c r="Y393" s="134"/>
      <c r="Z393" s="134"/>
      <c r="AA393" s="134"/>
      <c r="AB393" s="134"/>
      <c r="AC393" s="134"/>
      <c r="AD393" s="134"/>
      <c r="AE393" s="134"/>
      <c r="AF393" s="134"/>
      <c r="AG393" s="134"/>
      <c r="AH393" s="134"/>
      <c r="AI393" s="134"/>
      <c r="AJ393" s="134"/>
      <c r="AK393" s="134"/>
      <c r="AL393" s="134"/>
      <c r="AM393" s="134"/>
      <c r="AN393" s="134"/>
      <c r="AO393" s="134"/>
      <c r="AP393" s="134"/>
      <c r="AQ393" s="134"/>
      <c r="AR393" s="134"/>
      <c r="AS393" s="134"/>
      <c r="AT393" s="134"/>
      <c r="AU393" s="134"/>
      <c r="AV393" s="134"/>
      <c r="AW393" s="134"/>
      <c r="AX393" s="134"/>
      <c r="AY393" s="134"/>
      <c r="AZ393" s="134"/>
      <c r="BA393" s="134"/>
      <c r="BB393" s="134"/>
      <c r="BC393" s="134"/>
      <c r="BD393" s="134"/>
      <c r="BE393" s="134"/>
      <c r="BF393" s="134"/>
      <c r="BG393" s="134"/>
      <c r="BH393" s="134"/>
      <c r="BI393" s="134"/>
      <c r="BJ393" s="134"/>
      <c r="BK393" s="134"/>
      <c r="BL393" s="134"/>
      <c r="BM393" s="134"/>
      <c r="BN393" s="134"/>
      <c r="BO393" s="134"/>
      <c r="BP393" s="134"/>
      <c r="BQ393" s="134"/>
      <c r="BR393" s="134"/>
      <c r="BS393" s="134"/>
      <c r="BT393" s="134"/>
      <c r="BU393" s="134"/>
      <c r="BV393" s="134"/>
      <c r="BW393" s="134"/>
      <c r="BX393" s="134"/>
      <c r="BY393" s="134"/>
      <c r="BZ393" s="134"/>
      <c r="CA393" s="134"/>
      <c r="CB393" s="134"/>
      <c r="CC393" s="134"/>
      <c r="CD393" s="134"/>
      <c r="CE393" s="134"/>
      <c r="CF393" s="134"/>
      <c r="CG393" s="134"/>
      <c r="CH393" s="134"/>
      <c r="CI393" s="134"/>
      <c r="CJ393" s="134"/>
      <c r="CK393" s="134"/>
      <c r="CL393" s="134"/>
      <c r="CM393" s="134"/>
      <c r="CN393" s="134"/>
      <c r="CO393" s="134"/>
      <c r="CP393" s="134"/>
      <c r="CQ393" s="134"/>
      <c r="CR393" s="134"/>
      <c r="CS393" s="134"/>
      <c r="CT393" s="134"/>
      <c r="CU393" s="134"/>
      <c r="CV393" s="134"/>
      <c r="CW393" s="134"/>
      <c r="CX393" s="134"/>
      <c r="CY393" s="134"/>
      <c r="CZ393" s="134"/>
      <c r="DA393" s="134"/>
      <c r="DB393" s="134"/>
      <c r="DC393" s="134"/>
      <c r="DD393" s="134"/>
      <c r="DE393" s="134"/>
      <c r="DF393" s="134"/>
      <c r="DG393" s="134"/>
      <c r="DH393" s="134"/>
      <c r="DI393" s="134"/>
      <c r="DJ393" s="134"/>
      <c r="DK393" s="134"/>
      <c r="DL393" s="134"/>
      <c r="DM393" s="134"/>
      <c r="DN393" s="134"/>
      <c r="DO393" s="134"/>
      <c r="DP393" s="134"/>
      <c r="DQ393" s="134"/>
      <c r="DR393" s="134"/>
      <c r="DS393" s="134"/>
      <c r="DT393" s="134"/>
      <c r="DU393" s="134"/>
      <c r="DV393" s="134"/>
      <c r="DW393" s="134"/>
      <c r="DX393" s="134"/>
      <c r="DY393" s="134"/>
      <c r="DZ393" s="134"/>
      <c r="EA393" s="134"/>
      <c r="EB393" s="134"/>
      <c r="EC393" s="134"/>
      <c r="ED393" s="134"/>
      <c r="EE393" s="134"/>
      <c r="EF393" s="134"/>
      <c r="EG393" s="134"/>
      <c r="EH393" s="134"/>
      <c r="EI393" s="134"/>
      <c r="EJ393" s="134"/>
      <c r="EK393" s="134"/>
      <c r="EL393" s="134"/>
      <c r="EM393" s="134"/>
      <c r="EN393" s="134"/>
      <c r="EO393" s="134"/>
      <c r="EP393" s="134"/>
      <c r="EQ393" s="134"/>
      <c r="ER393" s="134"/>
      <c r="ES393" s="134"/>
      <c r="ET393" s="134"/>
      <c r="EU393" s="134"/>
      <c r="EV393" s="134"/>
      <c r="EW393" s="134"/>
      <c r="EX393" s="134"/>
      <c r="EY393" s="134"/>
      <c r="EZ393" s="134"/>
      <c r="FA393" s="134"/>
      <c r="FB393" s="134"/>
      <c r="FC393" s="134"/>
      <c r="FD393" s="134"/>
      <c r="FE393" s="134"/>
      <c r="FF393" s="134"/>
      <c r="FG393" s="134"/>
      <c r="FH393" s="134"/>
      <c r="FI393" s="134"/>
      <c r="FJ393" s="134"/>
      <c r="FK393" s="134"/>
      <c r="FL393" s="134"/>
      <c r="FM393" s="134"/>
      <c r="FN393" s="134"/>
      <c r="FO393" s="134"/>
      <c r="FP393" s="134"/>
      <c r="FQ393" s="134"/>
      <c r="FR393" s="134"/>
      <c r="FS393" s="134"/>
      <c r="FT393" s="134"/>
      <c r="FU393" s="134"/>
      <c r="FV393" s="134"/>
      <c r="FW393" s="134"/>
      <c r="FX393" s="134"/>
      <c r="FY393" s="134"/>
      <c r="FZ393" s="134"/>
      <c r="GA393" s="134"/>
      <c r="GB393" s="134"/>
      <c r="GC393" s="134"/>
      <c r="GD393" s="134"/>
      <c r="GE393" s="134"/>
      <c r="GF393" s="134"/>
      <c r="GG393" s="134"/>
      <c r="GH393" s="134"/>
      <c r="GI393" s="134"/>
      <c r="GJ393" s="134"/>
      <c r="GK393" s="134"/>
      <c r="GL393" s="134"/>
      <c r="GM393" s="134"/>
      <c r="GN393" s="134"/>
      <c r="GO393" s="134"/>
      <c r="GP393" s="134"/>
      <c r="GQ393" s="134"/>
      <c r="GR393" s="134"/>
      <c r="GS393" s="134"/>
      <c r="GT393" s="134"/>
      <c r="GU393" s="134"/>
      <c r="GV393" s="134"/>
      <c r="GW393" s="134"/>
      <c r="GX393" s="134"/>
      <c r="GY393" s="134"/>
      <c r="GZ393" s="134"/>
      <c r="HA393" s="134"/>
      <c r="HB393" s="134"/>
      <c r="HC393" s="134"/>
      <c r="HD393" s="134"/>
      <c r="HE393" s="134"/>
      <c r="HF393" s="134"/>
      <c r="HG393" s="134"/>
      <c r="HH393" s="134"/>
      <c r="HI393" s="134"/>
      <c r="HJ393" s="134"/>
      <c r="HK393" s="134"/>
      <c r="HL393" s="134"/>
      <c r="HM393" s="134"/>
      <c r="HN393" s="134"/>
      <c r="HO393" s="134"/>
      <c r="HP393" s="134"/>
      <c r="HQ393" s="134"/>
      <c r="HR393" s="134"/>
      <c r="HS393" s="134"/>
      <c r="HT393" s="134"/>
      <c r="HU393" s="134"/>
      <c r="HV393" s="134"/>
      <c r="HW393" s="134"/>
      <c r="HX393" s="134"/>
      <c r="HY393" s="134"/>
      <c r="HZ393" s="134"/>
      <c r="IA393" s="134"/>
      <c r="IB393" s="134"/>
      <c r="IC393" s="134"/>
      <c r="ID393" s="134"/>
      <c r="IE393" s="134"/>
      <c r="IF393" s="134"/>
      <c r="IG393" s="134"/>
      <c r="IH393" s="134"/>
      <c r="II393" s="134"/>
      <c r="IJ393" s="134"/>
      <c r="IK393" s="134"/>
      <c r="IL393" s="134"/>
      <c r="IM393" s="134"/>
      <c r="IN393" s="134"/>
      <c r="IO393" s="134"/>
      <c r="IP393" s="134"/>
      <c r="IQ393" s="134"/>
      <c r="IR393" s="134"/>
      <c r="IS393" s="134"/>
      <c r="IT393" s="134"/>
      <c r="IU393" s="134"/>
      <c r="IV393" s="134"/>
    </row>
    <row r="394" spans="1:256">
      <c r="A394" s="236">
        <v>1</v>
      </c>
      <c r="B394" s="69" t="s">
        <v>1381</v>
      </c>
      <c r="C394" s="157" t="s">
        <v>1382</v>
      </c>
      <c r="D394" s="237" t="s">
        <v>1383</v>
      </c>
      <c r="E394" s="75">
        <v>1</v>
      </c>
      <c r="F394" s="75"/>
      <c r="G394" s="75"/>
      <c r="H394" s="75"/>
      <c r="I394" s="75"/>
      <c r="J394" s="75"/>
      <c r="K394" s="75"/>
      <c r="L394" s="75"/>
      <c r="M394" s="75"/>
      <c r="N394" s="197">
        <v>0.04</v>
      </c>
      <c r="O394" s="197">
        <v>0.03</v>
      </c>
      <c r="P394" s="197">
        <v>2.5000000000000001E-2</v>
      </c>
      <c r="Q394" s="57">
        <v>5</v>
      </c>
      <c r="R394" s="450">
        <f>((E394*N394+F394*O394+G394*P394)+(H394*N394+I394*O394+J394*P394)*70%+(K394*N394+L394*O394+M394*P394)*50%)*Q394</f>
        <v>0.2</v>
      </c>
      <c r="S394" s="238"/>
    </row>
    <row r="395" spans="1:256">
      <c r="A395" s="236">
        <v>2</v>
      </c>
      <c r="B395" s="69" t="s">
        <v>1384</v>
      </c>
      <c r="C395" s="157" t="s">
        <v>1382</v>
      </c>
      <c r="D395" s="237" t="s">
        <v>1383</v>
      </c>
      <c r="E395" s="75">
        <v>1</v>
      </c>
      <c r="F395" s="75"/>
      <c r="G395" s="75"/>
      <c r="H395" s="75"/>
      <c r="I395" s="75"/>
      <c r="J395" s="75"/>
      <c r="K395" s="75"/>
      <c r="L395" s="75"/>
      <c r="M395" s="75"/>
      <c r="N395" s="197">
        <v>0.04</v>
      </c>
      <c r="O395" s="197">
        <v>0.03</v>
      </c>
      <c r="P395" s="197">
        <v>2.5000000000000001E-2</v>
      </c>
      <c r="Q395" s="57">
        <v>5</v>
      </c>
      <c r="R395" s="450">
        <f t="shared" si="6"/>
        <v>0.2</v>
      </c>
      <c r="S395" s="238"/>
    </row>
    <row r="396" spans="1:256">
      <c r="A396" s="236">
        <v>3</v>
      </c>
      <c r="B396" s="69" t="s">
        <v>1385</v>
      </c>
      <c r="C396" s="157" t="s">
        <v>1382</v>
      </c>
      <c r="D396" s="237" t="s">
        <v>1383</v>
      </c>
      <c r="E396" s="75">
        <v>1</v>
      </c>
      <c r="F396" s="75"/>
      <c r="G396" s="75"/>
      <c r="H396" s="75"/>
      <c r="I396" s="75"/>
      <c r="J396" s="75"/>
      <c r="K396" s="75"/>
      <c r="L396" s="75"/>
      <c r="M396" s="75"/>
      <c r="N396" s="197">
        <v>0.04</v>
      </c>
      <c r="O396" s="197">
        <v>0.03</v>
      </c>
      <c r="P396" s="197">
        <v>2.5000000000000001E-2</v>
      </c>
      <c r="Q396" s="57">
        <v>5</v>
      </c>
      <c r="R396" s="450">
        <f t="shared" si="6"/>
        <v>0.2</v>
      </c>
      <c r="S396" s="238"/>
    </row>
    <row r="397" spans="1:256">
      <c r="A397" s="236">
        <v>4</v>
      </c>
      <c r="B397" s="69" t="s">
        <v>1386</v>
      </c>
      <c r="C397" s="157" t="s">
        <v>1382</v>
      </c>
      <c r="D397" s="237" t="s">
        <v>1383</v>
      </c>
      <c r="E397" s="75">
        <v>1</v>
      </c>
      <c r="F397" s="75"/>
      <c r="G397" s="75"/>
      <c r="H397" s="75"/>
      <c r="I397" s="75"/>
      <c r="J397" s="75"/>
      <c r="K397" s="75"/>
      <c r="L397" s="75"/>
      <c r="M397" s="75"/>
      <c r="N397" s="197">
        <v>0.04</v>
      </c>
      <c r="O397" s="197">
        <v>0.03</v>
      </c>
      <c r="P397" s="197">
        <v>2.5000000000000001E-2</v>
      </c>
      <c r="Q397" s="57">
        <v>5</v>
      </c>
      <c r="R397" s="450">
        <f t="shared" si="6"/>
        <v>0.2</v>
      </c>
      <c r="S397" s="238"/>
    </row>
    <row r="398" spans="1:256">
      <c r="A398" s="236">
        <v>5</v>
      </c>
      <c r="B398" s="69" t="s">
        <v>1040</v>
      </c>
      <c r="C398" s="157" t="s">
        <v>1382</v>
      </c>
      <c r="D398" s="237" t="s">
        <v>1383</v>
      </c>
      <c r="E398" s="75">
        <v>1</v>
      </c>
      <c r="F398" s="75"/>
      <c r="G398" s="75"/>
      <c r="H398" s="75"/>
      <c r="I398" s="75"/>
      <c r="J398" s="75"/>
      <c r="K398" s="75"/>
      <c r="L398" s="75"/>
      <c r="M398" s="75"/>
      <c r="N398" s="197">
        <v>0.04</v>
      </c>
      <c r="O398" s="197">
        <v>0.03</v>
      </c>
      <c r="P398" s="197">
        <v>2.5000000000000001E-2</v>
      </c>
      <c r="Q398" s="57">
        <v>5</v>
      </c>
      <c r="R398" s="450">
        <f t="shared" si="6"/>
        <v>0.2</v>
      </c>
      <c r="S398" s="238"/>
    </row>
    <row r="399" spans="1:256">
      <c r="A399" s="236">
        <v>6</v>
      </c>
      <c r="B399" s="239" t="s">
        <v>1387</v>
      </c>
      <c r="C399" s="157" t="s">
        <v>1382</v>
      </c>
      <c r="D399" s="237" t="s">
        <v>1383</v>
      </c>
      <c r="E399" s="75">
        <v>1</v>
      </c>
      <c r="F399" s="75"/>
      <c r="G399" s="75"/>
      <c r="H399" s="75"/>
      <c r="I399" s="75"/>
      <c r="J399" s="75"/>
      <c r="K399" s="75"/>
      <c r="L399" s="75"/>
      <c r="M399" s="75"/>
      <c r="N399" s="197">
        <v>0.04</v>
      </c>
      <c r="O399" s="197">
        <v>0.03</v>
      </c>
      <c r="P399" s="197">
        <v>2.5000000000000001E-2</v>
      </c>
      <c r="Q399" s="57">
        <v>5</v>
      </c>
      <c r="R399" s="450">
        <f t="shared" si="6"/>
        <v>0.2</v>
      </c>
      <c r="S399" s="238"/>
    </row>
    <row r="400" spans="1:256">
      <c r="A400" s="236">
        <v>7</v>
      </c>
      <c r="B400" s="69" t="s">
        <v>1388</v>
      </c>
      <c r="C400" s="157" t="s">
        <v>1382</v>
      </c>
      <c r="D400" s="237" t="s">
        <v>1383</v>
      </c>
      <c r="E400" s="75">
        <v>1</v>
      </c>
      <c r="F400" s="75"/>
      <c r="G400" s="75"/>
      <c r="H400" s="75"/>
      <c r="I400" s="75"/>
      <c r="J400" s="75"/>
      <c r="K400" s="75"/>
      <c r="L400" s="75"/>
      <c r="M400" s="75"/>
      <c r="N400" s="197">
        <v>0.04</v>
      </c>
      <c r="O400" s="197">
        <v>0.03</v>
      </c>
      <c r="P400" s="197">
        <v>2.5000000000000001E-2</v>
      </c>
      <c r="Q400" s="57">
        <v>5</v>
      </c>
      <c r="R400" s="450">
        <f t="shared" si="6"/>
        <v>0.2</v>
      </c>
      <c r="S400" s="238"/>
    </row>
    <row r="401" spans="1:19">
      <c r="A401" s="236">
        <v>8</v>
      </c>
      <c r="B401" s="69" t="s">
        <v>1389</v>
      </c>
      <c r="C401" s="157" t="s">
        <v>1382</v>
      </c>
      <c r="D401" s="237" t="s">
        <v>1383</v>
      </c>
      <c r="E401" s="75">
        <v>1</v>
      </c>
      <c r="F401" s="75"/>
      <c r="G401" s="75"/>
      <c r="H401" s="75"/>
      <c r="I401" s="75"/>
      <c r="J401" s="75"/>
      <c r="K401" s="75"/>
      <c r="L401" s="75"/>
      <c r="M401" s="75"/>
      <c r="N401" s="197">
        <v>0.04</v>
      </c>
      <c r="O401" s="197">
        <v>0.03</v>
      </c>
      <c r="P401" s="197">
        <v>2.5000000000000001E-2</v>
      </c>
      <c r="Q401" s="57">
        <v>5</v>
      </c>
      <c r="R401" s="450">
        <f t="shared" si="6"/>
        <v>0.2</v>
      </c>
      <c r="S401" s="238"/>
    </row>
    <row r="402" spans="1:19">
      <c r="A402" s="236">
        <v>9</v>
      </c>
      <c r="B402" s="69" t="s">
        <v>1390</v>
      </c>
      <c r="C402" s="157" t="s">
        <v>1382</v>
      </c>
      <c r="D402" s="237" t="s">
        <v>1383</v>
      </c>
      <c r="E402" s="75">
        <v>1</v>
      </c>
      <c r="F402" s="75"/>
      <c r="G402" s="75"/>
      <c r="H402" s="75"/>
      <c r="I402" s="75"/>
      <c r="J402" s="75"/>
      <c r="K402" s="75"/>
      <c r="L402" s="75"/>
      <c r="M402" s="75"/>
      <c r="N402" s="197">
        <v>0.04</v>
      </c>
      <c r="O402" s="197">
        <v>0.03</v>
      </c>
      <c r="P402" s="197">
        <v>2.5000000000000001E-2</v>
      </c>
      <c r="Q402" s="57">
        <v>5</v>
      </c>
      <c r="R402" s="450">
        <f t="shared" si="6"/>
        <v>0.2</v>
      </c>
      <c r="S402" s="238"/>
    </row>
    <row r="403" spans="1:19">
      <c r="A403" s="236">
        <v>10</v>
      </c>
      <c r="B403" s="69" t="s">
        <v>1391</v>
      </c>
      <c r="C403" s="157" t="s">
        <v>1382</v>
      </c>
      <c r="D403" s="237" t="s">
        <v>1392</v>
      </c>
      <c r="E403" s="75"/>
      <c r="F403" s="75"/>
      <c r="G403" s="75">
        <v>1</v>
      </c>
      <c r="H403" s="75"/>
      <c r="I403" s="75"/>
      <c r="J403" s="75"/>
      <c r="K403" s="75"/>
      <c r="L403" s="75"/>
      <c r="M403" s="75"/>
      <c r="N403" s="197">
        <v>0.04</v>
      </c>
      <c r="O403" s="197">
        <v>0.03</v>
      </c>
      <c r="P403" s="197">
        <v>2.5000000000000001E-2</v>
      </c>
      <c r="Q403" s="57">
        <v>5</v>
      </c>
      <c r="R403" s="450">
        <f t="shared" si="6"/>
        <v>0.125</v>
      </c>
      <c r="S403" s="238"/>
    </row>
    <row r="404" spans="1:19">
      <c r="A404" s="236">
        <v>11</v>
      </c>
      <c r="B404" s="69" t="s">
        <v>1393</v>
      </c>
      <c r="C404" s="157" t="s">
        <v>1382</v>
      </c>
      <c r="D404" s="237" t="s">
        <v>1383</v>
      </c>
      <c r="E404" s="75">
        <v>1</v>
      </c>
      <c r="F404" s="75"/>
      <c r="G404" s="75"/>
      <c r="H404" s="75"/>
      <c r="I404" s="75"/>
      <c r="J404" s="75"/>
      <c r="K404" s="75"/>
      <c r="L404" s="75"/>
      <c r="M404" s="75"/>
      <c r="N404" s="197">
        <v>0.04</v>
      </c>
      <c r="O404" s="197">
        <v>0.03</v>
      </c>
      <c r="P404" s="197">
        <v>2.5000000000000001E-2</v>
      </c>
      <c r="Q404" s="57">
        <v>5</v>
      </c>
      <c r="R404" s="450">
        <f t="shared" si="6"/>
        <v>0.2</v>
      </c>
      <c r="S404" s="238"/>
    </row>
    <row r="405" spans="1:19">
      <c r="A405" s="236">
        <v>12</v>
      </c>
      <c r="B405" s="69" t="s">
        <v>1394</v>
      </c>
      <c r="C405" s="157" t="s">
        <v>1382</v>
      </c>
      <c r="D405" s="237" t="s">
        <v>1383</v>
      </c>
      <c r="E405" s="75">
        <v>1</v>
      </c>
      <c r="F405" s="75"/>
      <c r="G405" s="75"/>
      <c r="H405" s="75"/>
      <c r="I405" s="75"/>
      <c r="J405" s="75"/>
      <c r="K405" s="75"/>
      <c r="L405" s="75"/>
      <c r="M405" s="75"/>
      <c r="N405" s="197">
        <v>0.04</v>
      </c>
      <c r="O405" s="197">
        <v>0.03</v>
      </c>
      <c r="P405" s="197">
        <v>2.5000000000000001E-2</v>
      </c>
      <c r="Q405" s="57">
        <v>5</v>
      </c>
      <c r="R405" s="450">
        <f t="shared" si="6"/>
        <v>0.2</v>
      </c>
      <c r="S405" s="238"/>
    </row>
    <row r="406" spans="1:19">
      <c r="A406" s="236">
        <v>13</v>
      </c>
      <c r="B406" s="69" t="s">
        <v>1395</v>
      </c>
      <c r="C406" s="157" t="s">
        <v>1382</v>
      </c>
      <c r="D406" s="237" t="s">
        <v>1383</v>
      </c>
      <c r="E406" s="75">
        <v>1</v>
      </c>
      <c r="F406" s="75"/>
      <c r="G406" s="75"/>
      <c r="H406" s="75"/>
      <c r="I406" s="75"/>
      <c r="J406" s="75"/>
      <c r="K406" s="75"/>
      <c r="L406" s="75"/>
      <c r="M406" s="75"/>
      <c r="N406" s="197">
        <v>0.04</v>
      </c>
      <c r="O406" s="197">
        <v>0.03</v>
      </c>
      <c r="P406" s="197">
        <v>2.5000000000000001E-2</v>
      </c>
      <c r="Q406" s="57">
        <v>5</v>
      </c>
      <c r="R406" s="450">
        <f t="shared" si="6"/>
        <v>0.2</v>
      </c>
      <c r="S406" s="238"/>
    </row>
    <row r="407" spans="1:19">
      <c r="A407" s="236">
        <v>14</v>
      </c>
      <c r="B407" s="69" t="s">
        <v>1396</v>
      </c>
      <c r="C407" s="157" t="s">
        <v>1382</v>
      </c>
      <c r="D407" s="237" t="s">
        <v>1383</v>
      </c>
      <c r="E407" s="75">
        <v>1</v>
      </c>
      <c r="F407" s="75"/>
      <c r="G407" s="75"/>
      <c r="H407" s="75"/>
      <c r="I407" s="75"/>
      <c r="J407" s="75"/>
      <c r="K407" s="75"/>
      <c r="L407" s="75"/>
      <c r="M407" s="75"/>
      <c r="N407" s="197">
        <v>0.04</v>
      </c>
      <c r="O407" s="197">
        <v>0.03</v>
      </c>
      <c r="P407" s="197">
        <v>2.5000000000000001E-2</v>
      </c>
      <c r="Q407" s="57">
        <v>5</v>
      </c>
      <c r="R407" s="450">
        <f t="shared" si="6"/>
        <v>0.2</v>
      </c>
      <c r="S407" s="238"/>
    </row>
    <row r="408" spans="1:19">
      <c r="A408" s="236">
        <v>15</v>
      </c>
      <c r="B408" s="69" t="s">
        <v>1397</v>
      </c>
      <c r="C408" s="157" t="s">
        <v>1382</v>
      </c>
      <c r="D408" s="237" t="s">
        <v>1383</v>
      </c>
      <c r="E408" s="75">
        <v>1</v>
      </c>
      <c r="F408" s="75"/>
      <c r="G408" s="75"/>
      <c r="H408" s="75"/>
      <c r="I408" s="75"/>
      <c r="J408" s="75"/>
      <c r="K408" s="75"/>
      <c r="L408" s="75"/>
      <c r="M408" s="75"/>
      <c r="N408" s="197">
        <v>0.04</v>
      </c>
      <c r="O408" s="197">
        <v>0.03</v>
      </c>
      <c r="P408" s="197">
        <v>2.5000000000000001E-2</v>
      </c>
      <c r="Q408" s="57">
        <v>5</v>
      </c>
      <c r="R408" s="450">
        <f t="shared" si="6"/>
        <v>0.2</v>
      </c>
      <c r="S408" s="238"/>
    </row>
    <row r="409" spans="1:19">
      <c r="A409" s="236">
        <v>16</v>
      </c>
      <c r="B409" s="69" t="s">
        <v>1398</v>
      </c>
      <c r="C409" s="157" t="s">
        <v>1382</v>
      </c>
      <c r="D409" s="237" t="s">
        <v>1383</v>
      </c>
      <c r="E409" s="75">
        <v>1</v>
      </c>
      <c r="F409" s="75"/>
      <c r="G409" s="75"/>
      <c r="H409" s="75"/>
      <c r="I409" s="75"/>
      <c r="J409" s="75"/>
      <c r="K409" s="75"/>
      <c r="L409" s="75"/>
      <c r="M409" s="75"/>
      <c r="N409" s="197">
        <v>0.04</v>
      </c>
      <c r="O409" s="197">
        <v>0.03</v>
      </c>
      <c r="P409" s="197">
        <v>2.5000000000000001E-2</v>
      </c>
      <c r="Q409" s="57">
        <v>5</v>
      </c>
      <c r="R409" s="450">
        <f t="shared" si="6"/>
        <v>0.2</v>
      </c>
      <c r="S409" s="238"/>
    </row>
    <row r="410" spans="1:19">
      <c r="A410" s="236">
        <v>17</v>
      </c>
      <c r="B410" s="69" t="s">
        <v>1399</v>
      </c>
      <c r="C410" s="157" t="s">
        <v>1382</v>
      </c>
      <c r="D410" s="237" t="s">
        <v>1383</v>
      </c>
      <c r="E410" s="75">
        <v>1</v>
      </c>
      <c r="F410" s="75"/>
      <c r="G410" s="75"/>
      <c r="H410" s="75"/>
      <c r="I410" s="75"/>
      <c r="J410" s="75"/>
      <c r="K410" s="75"/>
      <c r="L410" s="75"/>
      <c r="M410" s="75"/>
      <c r="N410" s="197">
        <v>0.04</v>
      </c>
      <c r="O410" s="197">
        <v>0.03</v>
      </c>
      <c r="P410" s="197">
        <v>2.5000000000000001E-2</v>
      </c>
      <c r="Q410" s="57">
        <v>5</v>
      </c>
      <c r="R410" s="450">
        <f t="shared" si="6"/>
        <v>0.2</v>
      </c>
      <c r="S410" s="238"/>
    </row>
    <row r="411" spans="1:19">
      <c r="A411" s="236">
        <v>18</v>
      </c>
      <c r="B411" s="69" t="s">
        <v>1400</v>
      </c>
      <c r="C411" s="157" t="s">
        <v>1382</v>
      </c>
      <c r="D411" s="237" t="s">
        <v>1383</v>
      </c>
      <c r="E411" s="75">
        <v>1</v>
      </c>
      <c r="F411" s="75"/>
      <c r="G411" s="75"/>
      <c r="H411" s="75"/>
      <c r="I411" s="75"/>
      <c r="J411" s="75"/>
      <c r="K411" s="75"/>
      <c r="L411" s="75"/>
      <c r="M411" s="75"/>
      <c r="N411" s="197">
        <v>0.04</v>
      </c>
      <c r="O411" s="197">
        <v>0.03</v>
      </c>
      <c r="P411" s="197">
        <v>2.5000000000000001E-2</v>
      </c>
      <c r="Q411" s="57">
        <v>5</v>
      </c>
      <c r="R411" s="450">
        <f t="shared" si="6"/>
        <v>0.2</v>
      </c>
      <c r="S411" s="238"/>
    </row>
    <row r="412" spans="1:19">
      <c r="A412" s="236">
        <v>19</v>
      </c>
      <c r="B412" s="69" t="s">
        <v>1401</v>
      </c>
      <c r="C412" s="157" t="s">
        <v>1382</v>
      </c>
      <c r="D412" s="237" t="s">
        <v>1383</v>
      </c>
      <c r="E412" s="75">
        <v>1</v>
      </c>
      <c r="F412" s="75"/>
      <c r="G412" s="75"/>
      <c r="H412" s="75"/>
      <c r="I412" s="75"/>
      <c r="J412" s="75"/>
      <c r="K412" s="75"/>
      <c r="L412" s="75"/>
      <c r="M412" s="75"/>
      <c r="N412" s="197">
        <v>0.04</v>
      </c>
      <c r="O412" s="197">
        <v>0.03</v>
      </c>
      <c r="P412" s="197">
        <v>2.5000000000000001E-2</v>
      </c>
      <c r="Q412" s="57">
        <v>5</v>
      </c>
      <c r="R412" s="450">
        <f t="shared" si="6"/>
        <v>0.2</v>
      </c>
      <c r="S412" s="238"/>
    </row>
    <row r="413" spans="1:19">
      <c r="A413" s="236">
        <v>20</v>
      </c>
      <c r="B413" s="69" t="s">
        <v>1402</v>
      </c>
      <c r="C413" s="157" t="s">
        <v>1382</v>
      </c>
      <c r="D413" s="237" t="s">
        <v>1383</v>
      </c>
      <c r="E413" s="75">
        <v>1</v>
      </c>
      <c r="F413" s="75"/>
      <c r="G413" s="75"/>
      <c r="H413" s="75"/>
      <c r="I413" s="75"/>
      <c r="J413" s="75"/>
      <c r="K413" s="75"/>
      <c r="L413" s="75"/>
      <c r="M413" s="75"/>
      <c r="N413" s="197">
        <v>0.04</v>
      </c>
      <c r="O413" s="197">
        <v>0.03</v>
      </c>
      <c r="P413" s="197">
        <v>2.5000000000000001E-2</v>
      </c>
      <c r="Q413" s="57">
        <v>5</v>
      </c>
      <c r="R413" s="450">
        <f t="shared" si="6"/>
        <v>0.2</v>
      </c>
      <c r="S413" s="238"/>
    </row>
    <row r="414" spans="1:19">
      <c r="A414" s="236">
        <v>21</v>
      </c>
      <c r="B414" s="103" t="s">
        <v>1403</v>
      </c>
      <c r="C414" s="157" t="s">
        <v>1382</v>
      </c>
      <c r="D414" s="237" t="s">
        <v>1383</v>
      </c>
      <c r="E414" s="75">
        <v>1</v>
      </c>
      <c r="F414" s="75"/>
      <c r="G414" s="75"/>
      <c r="H414" s="75"/>
      <c r="I414" s="75"/>
      <c r="J414" s="75"/>
      <c r="K414" s="75"/>
      <c r="L414" s="75"/>
      <c r="M414" s="75"/>
      <c r="N414" s="197">
        <v>0.04</v>
      </c>
      <c r="O414" s="197">
        <v>0.03</v>
      </c>
      <c r="P414" s="197">
        <v>2.5000000000000001E-2</v>
      </c>
      <c r="Q414" s="57">
        <v>5</v>
      </c>
      <c r="R414" s="450">
        <f t="shared" si="6"/>
        <v>0.2</v>
      </c>
      <c r="S414" s="238"/>
    </row>
    <row r="415" spans="1:19">
      <c r="A415" s="236">
        <v>22</v>
      </c>
      <c r="B415" s="103" t="s">
        <v>1404</v>
      </c>
      <c r="C415" s="157" t="s">
        <v>1382</v>
      </c>
      <c r="D415" s="237" t="s">
        <v>1383</v>
      </c>
      <c r="E415" s="75">
        <v>1</v>
      </c>
      <c r="F415" s="75"/>
      <c r="G415" s="75"/>
      <c r="H415" s="75"/>
      <c r="I415" s="75"/>
      <c r="J415" s="75"/>
      <c r="K415" s="75"/>
      <c r="L415" s="75"/>
      <c r="M415" s="75"/>
      <c r="N415" s="197">
        <v>0.04</v>
      </c>
      <c r="O415" s="197">
        <v>0.03</v>
      </c>
      <c r="P415" s="197">
        <v>2.5000000000000001E-2</v>
      </c>
      <c r="Q415" s="57">
        <v>5</v>
      </c>
      <c r="R415" s="450">
        <f t="shared" si="6"/>
        <v>0.2</v>
      </c>
      <c r="S415" s="238"/>
    </row>
    <row r="416" spans="1:19">
      <c r="A416" s="236">
        <v>23</v>
      </c>
      <c r="B416" s="240" t="s">
        <v>1405</v>
      </c>
      <c r="C416" s="157" t="s">
        <v>1382</v>
      </c>
      <c r="D416" s="237" t="s">
        <v>1392</v>
      </c>
      <c r="E416" s="75"/>
      <c r="F416" s="75">
        <v>1</v>
      </c>
      <c r="G416" s="75"/>
      <c r="H416" s="75"/>
      <c r="I416" s="75"/>
      <c r="J416" s="75"/>
      <c r="K416" s="75"/>
      <c r="L416" s="75"/>
      <c r="M416" s="75"/>
      <c r="N416" s="197">
        <v>0.04</v>
      </c>
      <c r="O416" s="197">
        <v>0.03</v>
      </c>
      <c r="P416" s="197">
        <v>2.5000000000000001E-2</v>
      </c>
      <c r="Q416" s="57">
        <v>5</v>
      </c>
      <c r="R416" s="450">
        <f t="shared" si="6"/>
        <v>0.15</v>
      </c>
      <c r="S416" s="238"/>
    </row>
    <row r="417" spans="1:19">
      <c r="A417" s="236">
        <v>24</v>
      </c>
      <c r="B417" s="240" t="s">
        <v>1406</v>
      </c>
      <c r="C417" s="157" t="s">
        <v>1382</v>
      </c>
      <c r="D417" s="237" t="s">
        <v>1383</v>
      </c>
      <c r="E417" s="75">
        <v>1</v>
      </c>
      <c r="F417" s="75"/>
      <c r="G417" s="75"/>
      <c r="H417" s="75"/>
      <c r="I417" s="75"/>
      <c r="J417" s="75"/>
      <c r="K417" s="75"/>
      <c r="L417" s="75"/>
      <c r="M417" s="75"/>
      <c r="N417" s="197">
        <v>0.04</v>
      </c>
      <c r="O417" s="197">
        <v>0.03</v>
      </c>
      <c r="P417" s="197">
        <v>2.5000000000000001E-2</v>
      </c>
      <c r="Q417" s="57">
        <v>5</v>
      </c>
      <c r="R417" s="450">
        <f t="shared" si="6"/>
        <v>0.2</v>
      </c>
      <c r="S417" s="238"/>
    </row>
    <row r="418" spans="1:19">
      <c r="A418" s="236">
        <v>25</v>
      </c>
      <c r="B418" s="69" t="s">
        <v>1407</v>
      </c>
      <c r="C418" s="157" t="s">
        <v>1408</v>
      </c>
      <c r="D418" s="237" t="s">
        <v>1383</v>
      </c>
      <c r="E418" s="75">
        <v>1</v>
      </c>
      <c r="F418" s="75"/>
      <c r="G418" s="75"/>
      <c r="H418" s="75"/>
      <c r="I418" s="75"/>
      <c r="J418" s="75"/>
      <c r="K418" s="75"/>
      <c r="L418" s="75"/>
      <c r="M418" s="75"/>
      <c r="N418" s="197">
        <v>0.04</v>
      </c>
      <c r="O418" s="197">
        <v>0.03</v>
      </c>
      <c r="P418" s="197">
        <v>2.5000000000000001E-2</v>
      </c>
      <c r="Q418" s="57">
        <v>5</v>
      </c>
      <c r="R418" s="450">
        <f t="shared" si="6"/>
        <v>0.2</v>
      </c>
      <c r="S418" s="238"/>
    </row>
    <row r="419" spans="1:19">
      <c r="A419" s="236">
        <v>26</v>
      </c>
      <c r="B419" s="239" t="s">
        <v>1322</v>
      </c>
      <c r="C419" s="157" t="s">
        <v>1408</v>
      </c>
      <c r="D419" s="237" t="s">
        <v>1383</v>
      </c>
      <c r="E419" s="75">
        <v>1</v>
      </c>
      <c r="F419" s="75"/>
      <c r="G419" s="75"/>
      <c r="H419" s="75"/>
      <c r="I419" s="75"/>
      <c r="J419" s="75"/>
      <c r="K419" s="75"/>
      <c r="L419" s="75"/>
      <c r="M419" s="75"/>
      <c r="N419" s="197">
        <v>0.04</v>
      </c>
      <c r="O419" s="197">
        <v>0.03</v>
      </c>
      <c r="P419" s="197">
        <v>2.5000000000000001E-2</v>
      </c>
      <c r="Q419" s="57">
        <v>5</v>
      </c>
      <c r="R419" s="450">
        <f t="shared" si="6"/>
        <v>0.2</v>
      </c>
      <c r="S419" s="238"/>
    </row>
    <row r="420" spans="1:19">
      <c r="A420" s="236">
        <v>27</v>
      </c>
      <c r="B420" s="103" t="s">
        <v>1409</v>
      </c>
      <c r="C420" s="157" t="s">
        <v>1408</v>
      </c>
      <c r="D420" s="237" t="s">
        <v>1383</v>
      </c>
      <c r="E420" s="75">
        <v>1</v>
      </c>
      <c r="F420" s="75"/>
      <c r="G420" s="75"/>
      <c r="H420" s="75"/>
      <c r="I420" s="75"/>
      <c r="J420" s="75"/>
      <c r="K420" s="75"/>
      <c r="L420" s="75"/>
      <c r="M420" s="75"/>
      <c r="N420" s="197">
        <v>0.04</v>
      </c>
      <c r="O420" s="197">
        <v>0.03</v>
      </c>
      <c r="P420" s="197">
        <v>2.5000000000000001E-2</v>
      </c>
      <c r="Q420" s="57">
        <v>5</v>
      </c>
      <c r="R420" s="450">
        <f t="shared" si="6"/>
        <v>0.2</v>
      </c>
      <c r="S420" s="238"/>
    </row>
    <row r="421" spans="1:19">
      <c r="A421" s="236">
        <v>28</v>
      </c>
      <c r="B421" s="103" t="s">
        <v>1410</v>
      </c>
      <c r="C421" s="157" t="s">
        <v>1408</v>
      </c>
      <c r="D421" s="237" t="s">
        <v>1383</v>
      </c>
      <c r="E421" s="75">
        <v>1</v>
      </c>
      <c r="F421" s="75"/>
      <c r="G421" s="75"/>
      <c r="H421" s="75"/>
      <c r="I421" s="75"/>
      <c r="J421" s="75"/>
      <c r="K421" s="75"/>
      <c r="L421" s="75"/>
      <c r="M421" s="75"/>
      <c r="N421" s="197">
        <v>0.04</v>
      </c>
      <c r="O421" s="197">
        <v>0.03</v>
      </c>
      <c r="P421" s="197">
        <v>2.5000000000000001E-2</v>
      </c>
      <c r="Q421" s="57">
        <v>5</v>
      </c>
      <c r="R421" s="450">
        <f t="shared" si="6"/>
        <v>0.2</v>
      </c>
      <c r="S421" s="238"/>
    </row>
    <row r="422" spans="1:19">
      <c r="A422" s="236">
        <v>29</v>
      </c>
      <c r="B422" s="103" t="s">
        <v>1411</v>
      </c>
      <c r="C422" s="157" t="s">
        <v>1408</v>
      </c>
      <c r="D422" s="237" t="s">
        <v>1383</v>
      </c>
      <c r="E422" s="75">
        <v>1</v>
      </c>
      <c r="F422" s="75"/>
      <c r="G422" s="75"/>
      <c r="H422" s="75"/>
      <c r="I422" s="75"/>
      <c r="J422" s="75"/>
      <c r="K422" s="75"/>
      <c r="L422" s="75"/>
      <c r="M422" s="75"/>
      <c r="N422" s="197">
        <v>0.04</v>
      </c>
      <c r="O422" s="197">
        <v>0.03</v>
      </c>
      <c r="P422" s="197">
        <v>2.5000000000000001E-2</v>
      </c>
      <c r="Q422" s="57">
        <v>5</v>
      </c>
      <c r="R422" s="450">
        <f t="shared" si="6"/>
        <v>0.2</v>
      </c>
      <c r="S422" s="238"/>
    </row>
    <row r="423" spans="1:19">
      <c r="A423" s="236">
        <v>30</v>
      </c>
      <c r="B423" s="239" t="s">
        <v>1412</v>
      </c>
      <c r="C423" s="157" t="s">
        <v>1408</v>
      </c>
      <c r="D423" s="237" t="s">
        <v>1383</v>
      </c>
      <c r="E423" s="75">
        <v>1</v>
      </c>
      <c r="F423" s="75"/>
      <c r="G423" s="75"/>
      <c r="H423" s="75"/>
      <c r="I423" s="75"/>
      <c r="J423" s="75"/>
      <c r="K423" s="75"/>
      <c r="L423" s="75"/>
      <c r="M423" s="75"/>
      <c r="N423" s="197">
        <v>0.04</v>
      </c>
      <c r="O423" s="197">
        <v>0.03</v>
      </c>
      <c r="P423" s="197">
        <v>2.5000000000000001E-2</v>
      </c>
      <c r="Q423" s="57">
        <v>5</v>
      </c>
      <c r="R423" s="450">
        <f t="shared" si="6"/>
        <v>0.2</v>
      </c>
      <c r="S423" s="238"/>
    </row>
    <row r="424" spans="1:19">
      <c r="A424" s="236">
        <v>31</v>
      </c>
      <c r="B424" s="69" t="s">
        <v>1413</v>
      </c>
      <c r="C424" s="157" t="s">
        <v>1408</v>
      </c>
      <c r="D424" s="237" t="s">
        <v>1383</v>
      </c>
      <c r="E424" s="75">
        <v>1</v>
      </c>
      <c r="F424" s="75"/>
      <c r="G424" s="75"/>
      <c r="H424" s="75"/>
      <c r="I424" s="75"/>
      <c r="J424" s="75"/>
      <c r="K424" s="75"/>
      <c r="L424" s="75"/>
      <c r="M424" s="75"/>
      <c r="N424" s="197">
        <v>0.04</v>
      </c>
      <c r="O424" s="197">
        <v>0.03</v>
      </c>
      <c r="P424" s="197">
        <v>2.5000000000000001E-2</v>
      </c>
      <c r="Q424" s="57">
        <v>5</v>
      </c>
      <c r="R424" s="450">
        <f t="shared" si="6"/>
        <v>0.2</v>
      </c>
      <c r="S424" s="238"/>
    </row>
    <row r="425" spans="1:19">
      <c r="A425" s="236">
        <v>32</v>
      </c>
      <c r="B425" s="69" t="s">
        <v>1414</v>
      </c>
      <c r="C425" s="157" t="s">
        <v>1408</v>
      </c>
      <c r="D425" s="237" t="s">
        <v>1383</v>
      </c>
      <c r="E425" s="75">
        <v>1</v>
      </c>
      <c r="F425" s="75"/>
      <c r="G425" s="75"/>
      <c r="H425" s="75"/>
      <c r="I425" s="75"/>
      <c r="J425" s="75"/>
      <c r="K425" s="75"/>
      <c r="L425" s="75"/>
      <c r="M425" s="75"/>
      <c r="N425" s="197">
        <v>0.04</v>
      </c>
      <c r="O425" s="197">
        <v>0.03</v>
      </c>
      <c r="P425" s="197">
        <v>2.5000000000000001E-2</v>
      </c>
      <c r="Q425" s="57">
        <v>5</v>
      </c>
      <c r="R425" s="450">
        <f t="shared" si="6"/>
        <v>0.2</v>
      </c>
      <c r="S425" s="238"/>
    </row>
    <row r="426" spans="1:19">
      <c r="A426" s="236">
        <v>33</v>
      </c>
      <c r="B426" s="103" t="s">
        <v>1415</v>
      </c>
      <c r="C426" s="157" t="s">
        <v>1408</v>
      </c>
      <c r="D426" s="237" t="s">
        <v>1383</v>
      </c>
      <c r="E426" s="75">
        <v>1</v>
      </c>
      <c r="F426" s="75"/>
      <c r="G426" s="75"/>
      <c r="H426" s="75"/>
      <c r="I426" s="75"/>
      <c r="J426" s="75"/>
      <c r="K426" s="75"/>
      <c r="L426" s="75"/>
      <c r="M426" s="75"/>
      <c r="N426" s="197">
        <v>0.04</v>
      </c>
      <c r="O426" s="197">
        <v>0.03</v>
      </c>
      <c r="P426" s="197">
        <v>2.5000000000000001E-2</v>
      </c>
      <c r="Q426" s="57">
        <v>5</v>
      </c>
      <c r="R426" s="450">
        <f t="shared" si="6"/>
        <v>0.2</v>
      </c>
      <c r="S426" s="238"/>
    </row>
    <row r="427" spans="1:19">
      <c r="A427" s="236">
        <v>34</v>
      </c>
      <c r="B427" s="103" t="s">
        <v>1416</v>
      </c>
      <c r="C427" s="157" t="s">
        <v>1408</v>
      </c>
      <c r="D427" s="237" t="s">
        <v>1383</v>
      </c>
      <c r="E427" s="75">
        <v>1</v>
      </c>
      <c r="F427" s="75"/>
      <c r="G427" s="75"/>
      <c r="H427" s="75"/>
      <c r="I427" s="75"/>
      <c r="J427" s="75"/>
      <c r="K427" s="75"/>
      <c r="L427" s="75"/>
      <c r="M427" s="75"/>
      <c r="N427" s="197">
        <v>0.04</v>
      </c>
      <c r="O427" s="197">
        <v>0.03</v>
      </c>
      <c r="P427" s="197">
        <v>2.5000000000000001E-2</v>
      </c>
      <c r="Q427" s="57">
        <v>5</v>
      </c>
      <c r="R427" s="450">
        <f t="shared" si="6"/>
        <v>0.2</v>
      </c>
      <c r="S427" s="238"/>
    </row>
    <row r="428" spans="1:19">
      <c r="A428" s="236">
        <v>35</v>
      </c>
      <c r="B428" s="239" t="s">
        <v>1417</v>
      </c>
      <c r="C428" s="157" t="s">
        <v>1408</v>
      </c>
      <c r="D428" s="237" t="s">
        <v>1383</v>
      </c>
      <c r="E428" s="75">
        <v>1</v>
      </c>
      <c r="F428" s="75"/>
      <c r="G428" s="75"/>
      <c r="H428" s="75"/>
      <c r="I428" s="75"/>
      <c r="J428" s="75"/>
      <c r="K428" s="75"/>
      <c r="L428" s="75"/>
      <c r="M428" s="75"/>
      <c r="N428" s="197">
        <v>0.04</v>
      </c>
      <c r="O428" s="197">
        <v>0.03</v>
      </c>
      <c r="P428" s="197">
        <v>2.5000000000000001E-2</v>
      </c>
      <c r="Q428" s="57">
        <v>5</v>
      </c>
      <c r="R428" s="450">
        <f t="shared" si="6"/>
        <v>0.2</v>
      </c>
      <c r="S428" s="238"/>
    </row>
    <row r="429" spans="1:19">
      <c r="A429" s="236">
        <v>36</v>
      </c>
      <c r="B429" s="69" t="s">
        <v>1418</v>
      </c>
      <c r="C429" s="157" t="s">
        <v>1408</v>
      </c>
      <c r="D429" s="237" t="s">
        <v>1383</v>
      </c>
      <c r="E429" s="75">
        <v>1</v>
      </c>
      <c r="F429" s="75"/>
      <c r="G429" s="75"/>
      <c r="H429" s="75"/>
      <c r="I429" s="75"/>
      <c r="J429" s="75"/>
      <c r="K429" s="75"/>
      <c r="L429" s="75"/>
      <c r="M429" s="75"/>
      <c r="N429" s="197">
        <v>0.04</v>
      </c>
      <c r="O429" s="197">
        <v>0.03</v>
      </c>
      <c r="P429" s="197">
        <v>2.5000000000000001E-2</v>
      </c>
      <c r="Q429" s="57">
        <v>5</v>
      </c>
      <c r="R429" s="450">
        <f t="shared" si="6"/>
        <v>0.2</v>
      </c>
      <c r="S429" s="238"/>
    </row>
    <row r="430" spans="1:19">
      <c r="A430" s="236">
        <v>37</v>
      </c>
      <c r="B430" s="239" t="s">
        <v>1419</v>
      </c>
      <c r="C430" s="157" t="s">
        <v>1408</v>
      </c>
      <c r="D430" s="237" t="s">
        <v>1383</v>
      </c>
      <c r="E430" s="75">
        <v>1</v>
      </c>
      <c r="F430" s="75"/>
      <c r="G430" s="75"/>
      <c r="H430" s="75"/>
      <c r="I430" s="75"/>
      <c r="J430" s="75"/>
      <c r="K430" s="75"/>
      <c r="L430" s="75"/>
      <c r="M430" s="75"/>
      <c r="N430" s="197">
        <v>0.04</v>
      </c>
      <c r="O430" s="197">
        <v>0.03</v>
      </c>
      <c r="P430" s="197">
        <v>2.5000000000000001E-2</v>
      </c>
      <c r="Q430" s="57">
        <v>5</v>
      </c>
      <c r="R430" s="450">
        <f t="shared" si="6"/>
        <v>0.2</v>
      </c>
      <c r="S430" s="238"/>
    </row>
    <row r="431" spans="1:19">
      <c r="A431" s="236">
        <v>38</v>
      </c>
      <c r="B431" s="103" t="s">
        <v>1420</v>
      </c>
      <c r="C431" s="157" t="s">
        <v>1408</v>
      </c>
      <c r="D431" s="237" t="s">
        <v>1383</v>
      </c>
      <c r="E431" s="75">
        <v>1</v>
      </c>
      <c r="F431" s="75"/>
      <c r="G431" s="75"/>
      <c r="H431" s="75"/>
      <c r="I431" s="75"/>
      <c r="J431" s="75"/>
      <c r="K431" s="75"/>
      <c r="L431" s="75"/>
      <c r="M431" s="75"/>
      <c r="N431" s="197">
        <v>0.04</v>
      </c>
      <c r="O431" s="197">
        <v>0.03</v>
      </c>
      <c r="P431" s="197">
        <v>2.5000000000000001E-2</v>
      </c>
      <c r="Q431" s="57">
        <v>5</v>
      </c>
      <c r="R431" s="450">
        <f t="shared" si="6"/>
        <v>0.2</v>
      </c>
      <c r="S431" s="238"/>
    </row>
    <row r="432" spans="1:19">
      <c r="A432" s="236">
        <v>39</v>
      </c>
      <c r="B432" s="239" t="s">
        <v>1421</v>
      </c>
      <c r="C432" s="157" t="s">
        <v>1408</v>
      </c>
      <c r="D432" s="237" t="s">
        <v>1383</v>
      </c>
      <c r="E432" s="75">
        <v>1</v>
      </c>
      <c r="F432" s="75"/>
      <c r="G432" s="75"/>
      <c r="H432" s="75"/>
      <c r="I432" s="75"/>
      <c r="J432" s="75"/>
      <c r="K432" s="75"/>
      <c r="L432" s="75"/>
      <c r="M432" s="75"/>
      <c r="N432" s="197">
        <v>0.04</v>
      </c>
      <c r="O432" s="197">
        <v>0.03</v>
      </c>
      <c r="P432" s="197">
        <v>2.5000000000000001E-2</v>
      </c>
      <c r="Q432" s="57">
        <v>5</v>
      </c>
      <c r="R432" s="450">
        <f t="shared" si="6"/>
        <v>0.2</v>
      </c>
      <c r="S432" s="238"/>
    </row>
    <row r="433" spans="1:19">
      <c r="A433" s="236">
        <v>40</v>
      </c>
      <c r="B433" s="69" t="s">
        <v>1422</v>
      </c>
      <c r="C433" s="157" t="s">
        <v>1408</v>
      </c>
      <c r="D433" s="237" t="s">
        <v>1383</v>
      </c>
      <c r="E433" s="75">
        <v>1</v>
      </c>
      <c r="F433" s="75"/>
      <c r="G433" s="75"/>
      <c r="H433" s="75"/>
      <c r="I433" s="75"/>
      <c r="J433" s="75"/>
      <c r="K433" s="75"/>
      <c r="L433" s="75"/>
      <c r="M433" s="75"/>
      <c r="N433" s="197">
        <v>0.04</v>
      </c>
      <c r="O433" s="197">
        <v>0.03</v>
      </c>
      <c r="P433" s="197">
        <v>2.5000000000000001E-2</v>
      </c>
      <c r="Q433" s="57">
        <v>5</v>
      </c>
      <c r="R433" s="450">
        <f t="shared" si="6"/>
        <v>0.2</v>
      </c>
      <c r="S433" s="238"/>
    </row>
    <row r="434" spans="1:19">
      <c r="A434" s="236">
        <v>41</v>
      </c>
      <c r="B434" s="69" t="s">
        <v>1423</v>
      </c>
      <c r="C434" s="157" t="s">
        <v>1408</v>
      </c>
      <c r="D434" s="237" t="s">
        <v>1383</v>
      </c>
      <c r="E434" s="75">
        <v>1</v>
      </c>
      <c r="F434" s="75"/>
      <c r="G434" s="75"/>
      <c r="H434" s="75"/>
      <c r="I434" s="75"/>
      <c r="J434" s="75"/>
      <c r="K434" s="75"/>
      <c r="L434" s="75"/>
      <c r="M434" s="75"/>
      <c r="N434" s="197">
        <v>0.04</v>
      </c>
      <c r="O434" s="197">
        <v>0.03</v>
      </c>
      <c r="P434" s="197">
        <v>2.5000000000000001E-2</v>
      </c>
      <c r="Q434" s="57">
        <v>5</v>
      </c>
      <c r="R434" s="450">
        <f t="shared" si="6"/>
        <v>0.2</v>
      </c>
      <c r="S434" s="238"/>
    </row>
    <row r="435" spans="1:19">
      <c r="A435" s="236">
        <v>42</v>
      </c>
      <c r="B435" s="69" t="s">
        <v>1424</v>
      </c>
      <c r="C435" s="157" t="s">
        <v>1408</v>
      </c>
      <c r="D435" s="237" t="s">
        <v>1383</v>
      </c>
      <c r="E435" s="75">
        <v>1</v>
      </c>
      <c r="F435" s="75"/>
      <c r="G435" s="75"/>
      <c r="H435" s="75"/>
      <c r="I435" s="75"/>
      <c r="J435" s="75"/>
      <c r="K435" s="75"/>
      <c r="L435" s="75"/>
      <c r="M435" s="75"/>
      <c r="N435" s="197">
        <v>0.04</v>
      </c>
      <c r="O435" s="197">
        <v>0.03</v>
      </c>
      <c r="P435" s="197">
        <v>2.5000000000000001E-2</v>
      </c>
      <c r="Q435" s="57">
        <v>5</v>
      </c>
      <c r="R435" s="450">
        <f t="shared" si="6"/>
        <v>0.2</v>
      </c>
      <c r="S435" s="238"/>
    </row>
    <row r="436" spans="1:19">
      <c r="A436" s="236">
        <v>43</v>
      </c>
      <c r="B436" s="69" t="s">
        <v>1425</v>
      </c>
      <c r="C436" s="157" t="s">
        <v>1408</v>
      </c>
      <c r="D436" s="237" t="s">
        <v>1383</v>
      </c>
      <c r="E436" s="75">
        <v>1</v>
      </c>
      <c r="F436" s="75"/>
      <c r="G436" s="75"/>
      <c r="H436" s="75"/>
      <c r="I436" s="75"/>
      <c r="J436" s="75"/>
      <c r="K436" s="75"/>
      <c r="L436" s="75"/>
      <c r="M436" s="75"/>
      <c r="N436" s="197">
        <v>0.04</v>
      </c>
      <c r="O436" s="197">
        <v>0.03</v>
      </c>
      <c r="P436" s="197">
        <v>2.5000000000000001E-2</v>
      </c>
      <c r="Q436" s="57">
        <v>5</v>
      </c>
      <c r="R436" s="450">
        <f t="shared" si="6"/>
        <v>0.2</v>
      </c>
      <c r="S436" s="238"/>
    </row>
    <row r="437" spans="1:19">
      <c r="A437" s="236">
        <v>44</v>
      </c>
      <c r="B437" s="239" t="s">
        <v>1426</v>
      </c>
      <c r="C437" s="157" t="s">
        <v>1408</v>
      </c>
      <c r="D437" s="237" t="s">
        <v>1383</v>
      </c>
      <c r="E437" s="75">
        <v>1</v>
      </c>
      <c r="F437" s="75"/>
      <c r="G437" s="75"/>
      <c r="H437" s="75"/>
      <c r="I437" s="75"/>
      <c r="J437" s="75"/>
      <c r="K437" s="75"/>
      <c r="L437" s="75"/>
      <c r="M437" s="75"/>
      <c r="N437" s="197">
        <v>0.04</v>
      </c>
      <c r="O437" s="197">
        <v>0.03</v>
      </c>
      <c r="P437" s="197">
        <v>2.5000000000000001E-2</v>
      </c>
      <c r="Q437" s="57">
        <v>5</v>
      </c>
      <c r="R437" s="450">
        <f t="shared" si="6"/>
        <v>0.2</v>
      </c>
      <c r="S437" s="238"/>
    </row>
    <row r="438" spans="1:19">
      <c r="A438" s="236">
        <v>45</v>
      </c>
      <c r="B438" s="69" t="s">
        <v>1427</v>
      </c>
      <c r="C438" s="157" t="s">
        <v>1408</v>
      </c>
      <c r="D438" s="237" t="s">
        <v>1383</v>
      </c>
      <c r="E438" s="75">
        <v>1</v>
      </c>
      <c r="F438" s="75"/>
      <c r="G438" s="75"/>
      <c r="H438" s="75"/>
      <c r="I438" s="75"/>
      <c r="J438" s="75"/>
      <c r="K438" s="75"/>
      <c r="L438" s="75"/>
      <c r="M438" s="75"/>
      <c r="N438" s="197">
        <v>0.04</v>
      </c>
      <c r="O438" s="197">
        <v>0.03</v>
      </c>
      <c r="P438" s="197">
        <v>2.5000000000000001E-2</v>
      </c>
      <c r="Q438" s="57">
        <v>5</v>
      </c>
      <c r="R438" s="450">
        <f t="shared" si="6"/>
        <v>0.2</v>
      </c>
      <c r="S438" s="238"/>
    </row>
    <row r="439" spans="1:19">
      <c r="A439" s="236">
        <v>46</v>
      </c>
      <c r="B439" s="103" t="s">
        <v>1428</v>
      </c>
      <c r="C439" s="157" t="s">
        <v>1408</v>
      </c>
      <c r="D439" s="237" t="s">
        <v>958</v>
      </c>
      <c r="E439" s="75"/>
      <c r="F439" s="75"/>
      <c r="G439" s="75">
        <v>1</v>
      </c>
      <c r="H439" s="75"/>
      <c r="I439" s="75"/>
      <c r="J439" s="75"/>
      <c r="K439" s="75"/>
      <c r="L439" s="75"/>
      <c r="M439" s="75"/>
      <c r="N439" s="197">
        <v>0.04</v>
      </c>
      <c r="O439" s="197">
        <v>0.03</v>
      </c>
      <c r="P439" s="197">
        <v>2.5000000000000001E-2</v>
      </c>
      <c r="Q439" s="57">
        <v>5</v>
      </c>
      <c r="R439" s="450">
        <f t="shared" si="6"/>
        <v>0.125</v>
      </c>
      <c r="S439" s="238"/>
    </row>
    <row r="440" spans="1:19">
      <c r="A440" s="236">
        <v>47</v>
      </c>
      <c r="B440" s="69" t="s">
        <v>1429</v>
      </c>
      <c r="C440" s="157" t="s">
        <v>1408</v>
      </c>
      <c r="D440" s="237" t="s">
        <v>1383</v>
      </c>
      <c r="E440" s="75">
        <v>1</v>
      </c>
      <c r="F440" s="75"/>
      <c r="G440" s="75"/>
      <c r="H440" s="75"/>
      <c r="I440" s="75"/>
      <c r="J440" s="75"/>
      <c r="K440" s="75"/>
      <c r="L440" s="75"/>
      <c r="M440" s="75"/>
      <c r="N440" s="197">
        <v>0.04</v>
      </c>
      <c r="O440" s="197">
        <v>0.03</v>
      </c>
      <c r="P440" s="197">
        <v>2.5000000000000001E-2</v>
      </c>
      <c r="Q440" s="57">
        <v>5</v>
      </c>
      <c r="R440" s="450">
        <f t="shared" si="6"/>
        <v>0.2</v>
      </c>
      <c r="S440" s="238"/>
    </row>
    <row r="441" spans="1:19">
      <c r="A441" s="236">
        <v>48</v>
      </c>
      <c r="B441" s="69" t="s">
        <v>1430</v>
      </c>
      <c r="C441" s="157" t="s">
        <v>1408</v>
      </c>
      <c r="D441" s="237" t="s">
        <v>1383</v>
      </c>
      <c r="E441" s="75">
        <v>1</v>
      </c>
      <c r="F441" s="75"/>
      <c r="G441" s="75"/>
      <c r="H441" s="75"/>
      <c r="I441" s="75"/>
      <c r="J441" s="75"/>
      <c r="K441" s="75"/>
      <c r="L441" s="75"/>
      <c r="M441" s="75"/>
      <c r="N441" s="197">
        <v>0.04</v>
      </c>
      <c r="O441" s="197">
        <v>0.03</v>
      </c>
      <c r="P441" s="197">
        <v>2.5000000000000001E-2</v>
      </c>
      <c r="Q441" s="57">
        <v>5</v>
      </c>
      <c r="R441" s="450">
        <f t="shared" si="6"/>
        <v>0.2</v>
      </c>
      <c r="S441" s="238"/>
    </row>
    <row r="442" spans="1:19">
      <c r="A442" s="236">
        <v>49</v>
      </c>
      <c r="B442" s="69" t="s">
        <v>1431</v>
      </c>
      <c r="C442" s="157" t="s">
        <v>1432</v>
      </c>
      <c r="D442" s="237" t="s">
        <v>1383</v>
      </c>
      <c r="E442" s="75">
        <v>1</v>
      </c>
      <c r="F442" s="75"/>
      <c r="G442" s="75"/>
      <c r="H442" s="75"/>
      <c r="I442" s="75"/>
      <c r="J442" s="75"/>
      <c r="K442" s="75"/>
      <c r="L442" s="75"/>
      <c r="M442" s="75"/>
      <c r="N442" s="197">
        <v>0.04</v>
      </c>
      <c r="O442" s="197">
        <v>0.03</v>
      </c>
      <c r="P442" s="197">
        <v>2.5000000000000001E-2</v>
      </c>
      <c r="Q442" s="57">
        <v>5</v>
      </c>
      <c r="R442" s="450">
        <f t="shared" si="6"/>
        <v>0.2</v>
      </c>
      <c r="S442" s="238"/>
    </row>
    <row r="443" spans="1:19">
      <c r="A443" s="236">
        <v>50</v>
      </c>
      <c r="B443" s="69" t="s">
        <v>1433</v>
      </c>
      <c r="C443" s="157" t="s">
        <v>1432</v>
      </c>
      <c r="D443" s="237" t="s">
        <v>1383</v>
      </c>
      <c r="E443" s="75">
        <v>1</v>
      </c>
      <c r="F443" s="75"/>
      <c r="G443" s="75"/>
      <c r="H443" s="75"/>
      <c r="I443" s="75"/>
      <c r="J443" s="75"/>
      <c r="K443" s="75"/>
      <c r="L443" s="75"/>
      <c r="M443" s="75"/>
      <c r="N443" s="197">
        <v>0.04</v>
      </c>
      <c r="O443" s="197">
        <v>0.03</v>
      </c>
      <c r="P443" s="197">
        <v>2.5000000000000001E-2</v>
      </c>
      <c r="Q443" s="57">
        <v>5</v>
      </c>
      <c r="R443" s="450">
        <f t="shared" si="6"/>
        <v>0.2</v>
      </c>
      <c r="S443" s="238"/>
    </row>
    <row r="444" spans="1:19">
      <c r="A444" s="236">
        <v>51</v>
      </c>
      <c r="B444" s="69" t="s">
        <v>1334</v>
      </c>
      <c r="C444" s="157" t="s">
        <v>1432</v>
      </c>
      <c r="D444" s="237" t="s">
        <v>1383</v>
      </c>
      <c r="E444" s="75">
        <v>1</v>
      </c>
      <c r="F444" s="75"/>
      <c r="G444" s="75"/>
      <c r="H444" s="75"/>
      <c r="I444" s="75"/>
      <c r="J444" s="75"/>
      <c r="K444" s="75"/>
      <c r="L444" s="75"/>
      <c r="M444" s="75"/>
      <c r="N444" s="197">
        <v>0.04</v>
      </c>
      <c r="O444" s="197">
        <v>0.03</v>
      </c>
      <c r="P444" s="197">
        <v>2.5000000000000001E-2</v>
      </c>
      <c r="Q444" s="57">
        <v>5</v>
      </c>
      <c r="R444" s="450">
        <f t="shared" si="6"/>
        <v>0.2</v>
      </c>
      <c r="S444" s="238"/>
    </row>
    <row r="445" spans="1:19">
      <c r="A445" s="236">
        <v>52</v>
      </c>
      <c r="B445" s="69" t="s">
        <v>1434</v>
      </c>
      <c r="C445" s="157" t="s">
        <v>1432</v>
      </c>
      <c r="D445" s="237" t="s">
        <v>1383</v>
      </c>
      <c r="E445" s="75">
        <v>1</v>
      </c>
      <c r="F445" s="75"/>
      <c r="G445" s="75"/>
      <c r="H445" s="75"/>
      <c r="I445" s="75"/>
      <c r="J445" s="75"/>
      <c r="K445" s="75"/>
      <c r="L445" s="75"/>
      <c r="M445" s="75"/>
      <c r="N445" s="197">
        <v>0.04</v>
      </c>
      <c r="O445" s="197">
        <v>0.03</v>
      </c>
      <c r="P445" s="197">
        <v>2.5000000000000001E-2</v>
      </c>
      <c r="Q445" s="57">
        <v>5</v>
      </c>
      <c r="R445" s="450">
        <f t="shared" si="6"/>
        <v>0.2</v>
      </c>
      <c r="S445" s="238"/>
    </row>
    <row r="446" spans="1:19">
      <c r="A446" s="236">
        <v>53</v>
      </c>
      <c r="B446" s="69" t="s">
        <v>1435</v>
      </c>
      <c r="C446" s="157" t="s">
        <v>1432</v>
      </c>
      <c r="D446" s="237" t="s">
        <v>1383</v>
      </c>
      <c r="E446" s="75">
        <v>1</v>
      </c>
      <c r="F446" s="75"/>
      <c r="G446" s="75"/>
      <c r="H446" s="75"/>
      <c r="I446" s="75"/>
      <c r="J446" s="75"/>
      <c r="K446" s="75"/>
      <c r="L446" s="75"/>
      <c r="M446" s="75"/>
      <c r="N446" s="197">
        <v>0.04</v>
      </c>
      <c r="O446" s="197">
        <v>0.03</v>
      </c>
      <c r="P446" s="197">
        <v>2.5000000000000001E-2</v>
      </c>
      <c r="Q446" s="57">
        <v>5</v>
      </c>
      <c r="R446" s="450">
        <f t="shared" si="6"/>
        <v>0.2</v>
      </c>
      <c r="S446" s="238"/>
    </row>
    <row r="447" spans="1:19">
      <c r="A447" s="236">
        <v>54</v>
      </c>
      <c r="B447" s="69" t="s">
        <v>1436</v>
      </c>
      <c r="C447" s="157" t="s">
        <v>1432</v>
      </c>
      <c r="D447" s="237" t="s">
        <v>1383</v>
      </c>
      <c r="E447" s="75">
        <v>1</v>
      </c>
      <c r="F447" s="75"/>
      <c r="G447" s="75"/>
      <c r="H447" s="75"/>
      <c r="I447" s="75"/>
      <c r="J447" s="75"/>
      <c r="K447" s="75"/>
      <c r="L447" s="75"/>
      <c r="M447" s="75"/>
      <c r="N447" s="197">
        <v>0.04</v>
      </c>
      <c r="O447" s="197">
        <v>0.03</v>
      </c>
      <c r="P447" s="197">
        <v>2.5000000000000001E-2</v>
      </c>
      <c r="Q447" s="57">
        <v>5</v>
      </c>
      <c r="R447" s="450">
        <f t="shared" si="6"/>
        <v>0.2</v>
      </c>
      <c r="S447" s="238"/>
    </row>
    <row r="448" spans="1:19">
      <c r="A448" s="236">
        <v>55</v>
      </c>
      <c r="B448" s="69" t="s">
        <v>1437</v>
      </c>
      <c r="C448" s="157" t="s">
        <v>1432</v>
      </c>
      <c r="D448" s="237" t="s">
        <v>1383</v>
      </c>
      <c r="E448" s="75">
        <v>1</v>
      </c>
      <c r="F448" s="75"/>
      <c r="G448" s="75"/>
      <c r="H448" s="75"/>
      <c r="I448" s="75"/>
      <c r="J448" s="75"/>
      <c r="K448" s="75"/>
      <c r="L448" s="75"/>
      <c r="M448" s="75"/>
      <c r="N448" s="197">
        <v>0.04</v>
      </c>
      <c r="O448" s="197">
        <v>0.03</v>
      </c>
      <c r="P448" s="197">
        <v>2.5000000000000001E-2</v>
      </c>
      <c r="Q448" s="57">
        <v>5</v>
      </c>
      <c r="R448" s="450">
        <f t="shared" si="6"/>
        <v>0.2</v>
      </c>
      <c r="S448" s="238"/>
    </row>
    <row r="449" spans="1:19">
      <c r="A449" s="236">
        <v>56</v>
      </c>
      <c r="B449" s="69" t="s">
        <v>1438</v>
      </c>
      <c r="C449" s="157" t="s">
        <v>1432</v>
      </c>
      <c r="D449" s="237" t="s">
        <v>1383</v>
      </c>
      <c r="E449" s="75">
        <v>1</v>
      </c>
      <c r="F449" s="75"/>
      <c r="G449" s="75"/>
      <c r="H449" s="75"/>
      <c r="I449" s="75"/>
      <c r="J449" s="75"/>
      <c r="K449" s="75"/>
      <c r="L449" s="75"/>
      <c r="M449" s="75"/>
      <c r="N449" s="197">
        <v>0.04</v>
      </c>
      <c r="O449" s="197">
        <v>0.03</v>
      </c>
      <c r="P449" s="197">
        <v>2.5000000000000001E-2</v>
      </c>
      <c r="Q449" s="57">
        <v>5</v>
      </c>
      <c r="R449" s="450">
        <f t="shared" si="6"/>
        <v>0.2</v>
      </c>
      <c r="S449" s="238"/>
    </row>
    <row r="450" spans="1:19">
      <c r="A450" s="236">
        <v>57</v>
      </c>
      <c r="B450" s="69" t="s">
        <v>1439</v>
      </c>
      <c r="C450" s="157" t="s">
        <v>1432</v>
      </c>
      <c r="D450" s="237" t="s">
        <v>1383</v>
      </c>
      <c r="E450" s="75">
        <v>1</v>
      </c>
      <c r="F450" s="75"/>
      <c r="G450" s="75"/>
      <c r="H450" s="75"/>
      <c r="I450" s="75"/>
      <c r="J450" s="75"/>
      <c r="K450" s="75"/>
      <c r="L450" s="75"/>
      <c r="M450" s="75"/>
      <c r="N450" s="197">
        <v>0.04</v>
      </c>
      <c r="O450" s="197">
        <v>0.03</v>
      </c>
      <c r="P450" s="197">
        <v>2.5000000000000001E-2</v>
      </c>
      <c r="Q450" s="57">
        <v>5</v>
      </c>
      <c r="R450" s="450">
        <f t="shared" si="6"/>
        <v>0.2</v>
      </c>
      <c r="S450" s="238"/>
    </row>
    <row r="451" spans="1:19">
      <c r="A451" s="236">
        <v>58</v>
      </c>
      <c r="B451" s="69" t="s">
        <v>1050</v>
      </c>
      <c r="C451" s="157" t="s">
        <v>1432</v>
      </c>
      <c r="D451" s="237" t="s">
        <v>1383</v>
      </c>
      <c r="E451" s="75">
        <v>1</v>
      </c>
      <c r="F451" s="75"/>
      <c r="G451" s="75"/>
      <c r="H451" s="75"/>
      <c r="I451" s="75"/>
      <c r="J451" s="75"/>
      <c r="K451" s="75"/>
      <c r="L451" s="75"/>
      <c r="M451" s="75"/>
      <c r="N451" s="197">
        <v>0.04</v>
      </c>
      <c r="O451" s="197">
        <v>0.03</v>
      </c>
      <c r="P451" s="197">
        <v>2.5000000000000001E-2</v>
      </c>
      <c r="Q451" s="57">
        <v>5</v>
      </c>
      <c r="R451" s="450">
        <f t="shared" si="6"/>
        <v>0.2</v>
      </c>
      <c r="S451" s="238"/>
    </row>
    <row r="452" spans="1:19">
      <c r="A452" s="236">
        <v>59</v>
      </c>
      <c r="B452" s="69" t="s">
        <v>1440</v>
      </c>
      <c r="C452" s="157" t="s">
        <v>1432</v>
      </c>
      <c r="D452" s="237" t="s">
        <v>1383</v>
      </c>
      <c r="E452" s="75">
        <v>1</v>
      </c>
      <c r="F452" s="75"/>
      <c r="G452" s="75"/>
      <c r="H452" s="75"/>
      <c r="I452" s="75"/>
      <c r="J452" s="75"/>
      <c r="K452" s="75"/>
      <c r="L452" s="75"/>
      <c r="M452" s="75"/>
      <c r="N452" s="197">
        <v>0.04</v>
      </c>
      <c r="O452" s="197">
        <v>0.03</v>
      </c>
      <c r="P452" s="197">
        <v>2.5000000000000001E-2</v>
      </c>
      <c r="Q452" s="57">
        <v>5</v>
      </c>
      <c r="R452" s="450">
        <f t="shared" si="6"/>
        <v>0.2</v>
      </c>
      <c r="S452" s="238"/>
    </row>
    <row r="453" spans="1:19">
      <c r="A453" s="236">
        <v>60</v>
      </c>
      <c r="B453" s="69" t="s">
        <v>1441</v>
      </c>
      <c r="C453" s="157" t="s">
        <v>1432</v>
      </c>
      <c r="D453" s="237" t="s">
        <v>1383</v>
      </c>
      <c r="E453" s="75">
        <v>1</v>
      </c>
      <c r="F453" s="75"/>
      <c r="G453" s="75"/>
      <c r="H453" s="75"/>
      <c r="I453" s="75"/>
      <c r="J453" s="75"/>
      <c r="K453" s="75"/>
      <c r="L453" s="75"/>
      <c r="M453" s="75"/>
      <c r="N453" s="197">
        <v>0.04</v>
      </c>
      <c r="O453" s="197">
        <v>0.03</v>
      </c>
      <c r="P453" s="197">
        <v>2.5000000000000001E-2</v>
      </c>
      <c r="Q453" s="57">
        <v>5</v>
      </c>
      <c r="R453" s="450">
        <f t="shared" si="6"/>
        <v>0.2</v>
      </c>
      <c r="S453" s="238"/>
    </row>
    <row r="454" spans="1:19">
      <c r="A454" s="236">
        <v>61</v>
      </c>
      <c r="B454" s="69" t="s">
        <v>1442</v>
      </c>
      <c r="C454" s="157" t="s">
        <v>1432</v>
      </c>
      <c r="D454" s="237" t="s">
        <v>1383</v>
      </c>
      <c r="E454" s="75">
        <v>1</v>
      </c>
      <c r="F454" s="75"/>
      <c r="G454" s="75"/>
      <c r="H454" s="75"/>
      <c r="I454" s="75"/>
      <c r="J454" s="75"/>
      <c r="K454" s="75"/>
      <c r="L454" s="75"/>
      <c r="M454" s="75"/>
      <c r="N454" s="197">
        <v>0.04</v>
      </c>
      <c r="O454" s="197">
        <v>0.03</v>
      </c>
      <c r="P454" s="197">
        <v>2.5000000000000001E-2</v>
      </c>
      <c r="Q454" s="57">
        <v>5</v>
      </c>
      <c r="R454" s="450">
        <f t="shared" si="6"/>
        <v>0.2</v>
      </c>
      <c r="S454" s="238"/>
    </row>
    <row r="455" spans="1:19">
      <c r="A455" s="236">
        <v>62</v>
      </c>
      <c r="B455" s="69" t="s">
        <v>1443</v>
      </c>
      <c r="C455" s="157" t="s">
        <v>1432</v>
      </c>
      <c r="D455" s="237" t="s">
        <v>1383</v>
      </c>
      <c r="E455" s="75">
        <v>1</v>
      </c>
      <c r="F455" s="75"/>
      <c r="G455" s="75"/>
      <c r="H455" s="75"/>
      <c r="I455" s="75"/>
      <c r="J455" s="75"/>
      <c r="K455" s="75"/>
      <c r="L455" s="75"/>
      <c r="M455" s="75"/>
      <c r="N455" s="197">
        <v>0.04</v>
      </c>
      <c r="O455" s="197">
        <v>0.03</v>
      </c>
      <c r="P455" s="197">
        <v>2.5000000000000001E-2</v>
      </c>
      <c r="Q455" s="57">
        <v>5</v>
      </c>
      <c r="R455" s="450">
        <f t="shared" si="6"/>
        <v>0.2</v>
      </c>
      <c r="S455" s="238"/>
    </row>
    <row r="456" spans="1:19">
      <c r="A456" s="236">
        <v>63</v>
      </c>
      <c r="B456" s="69" t="s">
        <v>1444</v>
      </c>
      <c r="C456" s="157" t="s">
        <v>1432</v>
      </c>
      <c r="D456" s="237" t="s">
        <v>1383</v>
      </c>
      <c r="E456" s="75">
        <v>1</v>
      </c>
      <c r="F456" s="75"/>
      <c r="G456" s="75"/>
      <c r="H456" s="75"/>
      <c r="I456" s="75"/>
      <c r="J456" s="75"/>
      <c r="K456" s="75"/>
      <c r="L456" s="75"/>
      <c r="M456" s="75"/>
      <c r="N456" s="197">
        <v>0.04</v>
      </c>
      <c r="O456" s="197">
        <v>0.03</v>
      </c>
      <c r="P456" s="197">
        <v>2.5000000000000001E-2</v>
      </c>
      <c r="Q456" s="57">
        <v>5</v>
      </c>
      <c r="R456" s="450">
        <f t="shared" si="6"/>
        <v>0.2</v>
      </c>
      <c r="S456" s="238"/>
    </row>
    <row r="457" spans="1:19">
      <c r="A457" s="236">
        <v>64</v>
      </c>
      <c r="B457" s="69" t="s">
        <v>1445</v>
      </c>
      <c r="C457" s="157" t="s">
        <v>1432</v>
      </c>
      <c r="D457" s="237" t="s">
        <v>1383</v>
      </c>
      <c r="E457" s="75">
        <v>1</v>
      </c>
      <c r="F457" s="75"/>
      <c r="G457" s="75"/>
      <c r="H457" s="75"/>
      <c r="I457" s="75"/>
      <c r="J457" s="75"/>
      <c r="K457" s="75"/>
      <c r="L457" s="75"/>
      <c r="M457" s="75"/>
      <c r="N457" s="197">
        <v>0.04</v>
      </c>
      <c r="O457" s="197">
        <v>0.03</v>
      </c>
      <c r="P457" s="197">
        <v>2.5000000000000001E-2</v>
      </c>
      <c r="Q457" s="57">
        <v>5</v>
      </c>
      <c r="R457" s="450">
        <f t="shared" si="6"/>
        <v>0.2</v>
      </c>
      <c r="S457" s="238"/>
    </row>
    <row r="458" spans="1:19">
      <c r="A458" s="236">
        <v>65</v>
      </c>
      <c r="B458" s="103" t="s">
        <v>1446</v>
      </c>
      <c r="C458" s="157" t="s">
        <v>1432</v>
      </c>
      <c r="D458" s="237" t="s">
        <v>1383</v>
      </c>
      <c r="E458" s="75">
        <v>1</v>
      </c>
      <c r="F458" s="75"/>
      <c r="G458" s="75"/>
      <c r="H458" s="75"/>
      <c r="I458" s="75"/>
      <c r="J458" s="75"/>
      <c r="K458" s="75"/>
      <c r="L458" s="75"/>
      <c r="M458" s="75"/>
      <c r="N458" s="197">
        <v>0.04</v>
      </c>
      <c r="O458" s="197">
        <v>0.03</v>
      </c>
      <c r="P458" s="197">
        <v>2.5000000000000001E-2</v>
      </c>
      <c r="Q458" s="57">
        <v>5</v>
      </c>
      <c r="R458" s="450">
        <f t="shared" si="6"/>
        <v>0.2</v>
      </c>
      <c r="S458" s="238"/>
    </row>
    <row r="459" spans="1:19">
      <c r="A459" s="236">
        <v>66</v>
      </c>
      <c r="B459" s="69" t="s">
        <v>1447</v>
      </c>
      <c r="C459" s="157" t="s">
        <v>1432</v>
      </c>
      <c r="D459" s="237" t="s">
        <v>1383</v>
      </c>
      <c r="E459" s="75">
        <v>1</v>
      </c>
      <c r="F459" s="75"/>
      <c r="G459" s="75"/>
      <c r="H459" s="75"/>
      <c r="I459" s="75"/>
      <c r="J459" s="75"/>
      <c r="K459" s="75"/>
      <c r="L459" s="75"/>
      <c r="M459" s="75"/>
      <c r="N459" s="197">
        <v>0.04</v>
      </c>
      <c r="O459" s="197">
        <v>0.03</v>
      </c>
      <c r="P459" s="197">
        <v>2.5000000000000001E-2</v>
      </c>
      <c r="Q459" s="57">
        <v>5</v>
      </c>
      <c r="R459" s="450">
        <f t="shared" si="6"/>
        <v>0.2</v>
      </c>
      <c r="S459" s="238"/>
    </row>
    <row r="460" spans="1:19">
      <c r="A460" s="236">
        <v>67</v>
      </c>
      <c r="B460" s="69" t="s">
        <v>1448</v>
      </c>
      <c r="C460" s="157" t="s">
        <v>1432</v>
      </c>
      <c r="D460" s="237" t="s">
        <v>1383</v>
      </c>
      <c r="E460" s="75">
        <v>1</v>
      </c>
      <c r="F460" s="75"/>
      <c r="G460" s="75"/>
      <c r="H460" s="75"/>
      <c r="I460" s="75"/>
      <c r="J460" s="75"/>
      <c r="K460" s="75"/>
      <c r="L460" s="75"/>
      <c r="M460" s="75"/>
      <c r="N460" s="197">
        <v>0.04</v>
      </c>
      <c r="O460" s="197">
        <v>0.03</v>
      </c>
      <c r="P460" s="197">
        <v>2.5000000000000001E-2</v>
      </c>
      <c r="Q460" s="57">
        <v>5</v>
      </c>
      <c r="R460" s="450">
        <f t="shared" si="6"/>
        <v>0.2</v>
      </c>
      <c r="S460" s="238"/>
    </row>
    <row r="461" spans="1:19">
      <c r="A461" s="236">
        <v>68</v>
      </c>
      <c r="B461" s="69" t="s">
        <v>1449</v>
      </c>
      <c r="C461" s="157" t="s">
        <v>1432</v>
      </c>
      <c r="D461" s="237" t="s">
        <v>1383</v>
      </c>
      <c r="E461" s="75">
        <v>1</v>
      </c>
      <c r="F461" s="75"/>
      <c r="G461" s="75"/>
      <c r="H461" s="75"/>
      <c r="I461" s="75"/>
      <c r="J461" s="75"/>
      <c r="K461" s="75"/>
      <c r="L461" s="75"/>
      <c r="M461" s="75"/>
      <c r="N461" s="197">
        <v>0.04</v>
      </c>
      <c r="O461" s="197">
        <v>0.03</v>
      </c>
      <c r="P461" s="197">
        <v>2.5000000000000001E-2</v>
      </c>
      <c r="Q461" s="57">
        <v>5</v>
      </c>
      <c r="R461" s="450">
        <f t="shared" si="6"/>
        <v>0.2</v>
      </c>
      <c r="S461" s="238"/>
    </row>
    <row r="462" spans="1:19">
      <c r="A462" s="236">
        <v>69</v>
      </c>
      <c r="B462" s="69" t="s">
        <v>1450</v>
      </c>
      <c r="C462" s="157" t="s">
        <v>1432</v>
      </c>
      <c r="D462" s="237" t="s">
        <v>1383</v>
      </c>
      <c r="E462" s="75">
        <v>1</v>
      </c>
      <c r="F462" s="57"/>
      <c r="G462" s="57"/>
      <c r="H462" s="57"/>
      <c r="I462" s="57"/>
      <c r="J462" s="57"/>
      <c r="K462" s="57"/>
      <c r="L462" s="57"/>
      <c r="M462" s="57"/>
      <c r="N462" s="197">
        <v>0.04</v>
      </c>
      <c r="O462" s="197">
        <v>0.03</v>
      </c>
      <c r="P462" s="197">
        <v>2.5000000000000001E-2</v>
      </c>
      <c r="Q462" s="57">
        <v>5</v>
      </c>
      <c r="R462" s="450">
        <f t="shared" ref="R462:R470" si="9">((E462*N462+F462*O462+G462*P462)+(H462*N462+I462*O462+J462*P462)*70%+(K462*N462+L462*O462+M462*P462)*50%)*Q462</f>
        <v>0.2</v>
      </c>
      <c r="S462" s="238"/>
    </row>
    <row r="463" spans="1:19">
      <c r="A463" s="236">
        <v>70</v>
      </c>
      <c r="B463" s="69" t="s">
        <v>1451</v>
      </c>
      <c r="C463" s="157" t="s">
        <v>1432</v>
      </c>
      <c r="D463" s="237" t="s">
        <v>1383</v>
      </c>
      <c r="E463" s="75">
        <v>1</v>
      </c>
      <c r="F463" s="57"/>
      <c r="G463" s="57"/>
      <c r="H463" s="57"/>
      <c r="I463" s="57"/>
      <c r="J463" s="57"/>
      <c r="K463" s="57"/>
      <c r="L463" s="57"/>
      <c r="M463" s="57"/>
      <c r="N463" s="197">
        <v>0.04</v>
      </c>
      <c r="O463" s="197">
        <v>0.03</v>
      </c>
      <c r="P463" s="197">
        <v>2.5000000000000001E-2</v>
      </c>
      <c r="Q463" s="57">
        <v>5</v>
      </c>
      <c r="R463" s="450">
        <f t="shared" si="9"/>
        <v>0.2</v>
      </c>
      <c r="S463" s="238"/>
    </row>
    <row r="464" spans="1:19">
      <c r="A464" s="236">
        <v>71</v>
      </c>
      <c r="B464" s="69" t="s">
        <v>1452</v>
      </c>
      <c r="C464" s="157" t="s">
        <v>1432</v>
      </c>
      <c r="D464" s="237" t="s">
        <v>1383</v>
      </c>
      <c r="E464" s="75">
        <v>1</v>
      </c>
      <c r="F464" s="57"/>
      <c r="G464" s="57"/>
      <c r="H464" s="57"/>
      <c r="I464" s="57"/>
      <c r="J464" s="57"/>
      <c r="K464" s="57"/>
      <c r="L464" s="57"/>
      <c r="M464" s="57"/>
      <c r="N464" s="197">
        <v>0.04</v>
      </c>
      <c r="O464" s="197">
        <v>0.03</v>
      </c>
      <c r="P464" s="197">
        <v>2.5000000000000001E-2</v>
      </c>
      <c r="Q464" s="57">
        <v>5</v>
      </c>
      <c r="R464" s="450">
        <f t="shared" si="9"/>
        <v>0.2</v>
      </c>
      <c r="S464" s="238"/>
    </row>
    <row r="465" spans="1:256">
      <c r="A465" s="236">
        <v>72</v>
      </c>
      <c r="B465" s="69" t="s">
        <v>1453</v>
      </c>
      <c r="C465" s="157" t="s">
        <v>1432</v>
      </c>
      <c r="D465" s="237" t="s">
        <v>1383</v>
      </c>
      <c r="E465" s="75">
        <v>1</v>
      </c>
      <c r="F465" s="57"/>
      <c r="G465" s="57"/>
      <c r="H465" s="57"/>
      <c r="I465" s="57"/>
      <c r="J465" s="57"/>
      <c r="K465" s="57"/>
      <c r="L465" s="57"/>
      <c r="M465" s="57"/>
      <c r="N465" s="197">
        <v>0.04</v>
      </c>
      <c r="O465" s="197">
        <v>0.03</v>
      </c>
      <c r="P465" s="197">
        <v>2.5000000000000001E-2</v>
      </c>
      <c r="Q465" s="57">
        <v>5</v>
      </c>
      <c r="R465" s="450">
        <f t="shared" si="9"/>
        <v>0.2</v>
      </c>
      <c r="S465" s="238"/>
    </row>
    <row r="466" spans="1:256">
      <c r="A466" s="236">
        <v>73</v>
      </c>
      <c r="B466" s="69" t="s">
        <v>1454</v>
      </c>
      <c r="C466" s="157" t="s">
        <v>1432</v>
      </c>
      <c r="D466" s="237" t="s">
        <v>1383</v>
      </c>
      <c r="E466" s="75">
        <v>1</v>
      </c>
      <c r="F466" s="57"/>
      <c r="G466" s="57"/>
      <c r="H466" s="57"/>
      <c r="I466" s="57"/>
      <c r="J466" s="57"/>
      <c r="K466" s="57"/>
      <c r="L466" s="57"/>
      <c r="M466" s="57"/>
      <c r="N466" s="197">
        <v>0.04</v>
      </c>
      <c r="O466" s="197">
        <v>0.03</v>
      </c>
      <c r="P466" s="197">
        <v>2.5000000000000001E-2</v>
      </c>
      <c r="Q466" s="57">
        <v>5</v>
      </c>
      <c r="R466" s="450">
        <f t="shared" si="9"/>
        <v>0.2</v>
      </c>
      <c r="S466" s="238"/>
    </row>
    <row r="467" spans="1:256">
      <c r="A467" s="236">
        <v>74</v>
      </c>
      <c r="B467" s="69" t="s">
        <v>1455</v>
      </c>
      <c r="C467" s="157" t="s">
        <v>1432</v>
      </c>
      <c r="D467" s="237" t="s">
        <v>1383</v>
      </c>
      <c r="E467" s="75">
        <v>1</v>
      </c>
      <c r="F467" s="57"/>
      <c r="G467" s="57"/>
      <c r="H467" s="57"/>
      <c r="I467" s="57"/>
      <c r="J467" s="57"/>
      <c r="K467" s="57"/>
      <c r="L467" s="57"/>
      <c r="M467" s="57"/>
      <c r="N467" s="197">
        <v>0.04</v>
      </c>
      <c r="O467" s="197">
        <v>0.03</v>
      </c>
      <c r="P467" s="197">
        <v>2.5000000000000001E-2</v>
      </c>
      <c r="Q467" s="57">
        <v>5</v>
      </c>
      <c r="R467" s="450">
        <f t="shared" si="9"/>
        <v>0.2</v>
      </c>
      <c r="S467" s="238"/>
    </row>
    <row r="468" spans="1:256">
      <c r="A468" s="236">
        <v>75</v>
      </c>
      <c r="B468" s="69" t="s">
        <v>1456</v>
      </c>
      <c r="C468" s="157" t="s">
        <v>1432</v>
      </c>
      <c r="D468" s="237" t="s">
        <v>1383</v>
      </c>
      <c r="E468" s="75">
        <v>1</v>
      </c>
      <c r="F468" s="57"/>
      <c r="G468" s="57"/>
      <c r="H468" s="57"/>
      <c r="I468" s="57"/>
      <c r="J468" s="57"/>
      <c r="K468" s="57"/>
      <c r="L468" s="57"/>
      <c r="M468" s="57"/>
      <c r="N468" s="197">
        <v>0.04</v>
      </c>
      <c r="O468" s="197">
        <v>0.03</v>
      </c>
      <c r="P468" s="197">
        <v>2.5000000000000001E-2</v>
      </c>
      <c r="Q468" s="57">
        <v>5</v>
      </c>
      <c r="R468" s="450">
        <f t="shared" si="9"/>
        <v>0.2</v>
      </c>
      <c r="S468" s="238"/>
    </row>
    <row r="469" spans="1:256">
      <c r="A469" s="236">
        <v>76</v>
      </c>
      <c r="B469" s="241" t="s">
        <v>1457</v>
      </c>
      <c r="C469" s="157" t="s">
        <v>1432</v>
      </c>
      <c r="D469" s="237" t="s">
        <v>1383</v>
      </c>
      <c r="E469" s="75">
        <v>1</v>
      </c>
      <c r="F469" s="57"/>
      <c r="G469" s="57"/>
      <c r="H469" s="57"/>
      <c r="I469" s="57"/>
      <c r="J469" s="57"/>
      <c r="K469" s="57"/>
      <c r="L469" s="57"/>
      <c r="M469" s="57"/>
      <c r="N469" s="197">
        <v>0.04</v>
      </c>
      <c r="O469" s="197">
        <v>0.03</v>
      </c>
      <c r="P469" s="197">
        <v>2.5000000000000001E-2</v>
      </c>
      <c r="Q469" s="57">
        <v>5</v>
      </c>
      <c r="R469" s="450">
        <f t="shared" si="9"/>
        <v>0.2</v>
      </c>
      <c r="S469" s="238"/>
    </row>
    <row r="470" spans="1:256">
      <c r="A470" s="236">
        <v>77</v>
      </c>
      <c r="B470" s="242" t="s">
        <v>1458</v>
      </c>
      <c r="C470" s="157" t="s">
        <v>1432</v>
      </c>
      <c r="D470" s="237" t="s">
        <v>1383</v>
      </c>
      <c r="E470" s="75">
        <v>1</v>
      </c>
      <c r="F470" s="75"/>
      <c r="G470" s="75"/>
      <c r="H470" s="75"/>
      <c r="I470" s="75"/>
      <c r="J470" s="75"/>
      <c r="K470" s="75"/>
      <c r="L470" s="75"/>
      <c r="M470" s="75"/>
      <c r="N470" s="197">
        <v>0.04</v>
      </c>
      <c r="O470" s="197">
        <v>0.03</v>
      </c>
      <c r="P470" s="197">
        <v>2.5000000000000001E-2</v>
      </c>
      <c r="Q470" s="57">
        <v>5</v>
      </c>
      <c r="R470" s="450">
        <f t="shared" si="9"/>
        <v>0.2</v>
      </c>
      <c r="S470" s="238"/>
    </row>
    <row r="471" spans="1:256">
      <c r="A471" s="236"/>
      <c r="B471" s="113"/>
      <c r="C471" s="52"/>
      <c r="D471" s="75"/>
      <c r="E471" s="75"/>
      <c r="F471" s="57"/>
      <c r="G471" s="57"/>
      <c r="H471" s="57"/>
      <c r="I471" s="57"/>
      <c r="J471" s="57"/>
      <c r="K471" s="57"/>
      <c r="L471" s="57"/>
      <c r="M471" s="57"/>
      <c r="N471" s="197"/>
      <c r="O471" s="197"/>
      <c r="P471" s="197"/>
      <c r="Q471" s="57"/>
      <c r="R471" s="450"/>
      <c r="S471" s="238"/>
    </row>
    <row r="472" spans="1:256">
      <c r="A472" s="151"/>
      <c r="B472" s="138" t="s">
        <v>1459</v>
      </c>
      <c r="C472" s="58"/>
      <c r="D472" s="58"/>
      <c r="E472" s="440">
        <f>SUM(E473:E594)</f>
        <v>108</v>
      </c>
      <c r="F472" s="440">
        <f t="shared" ref="F472:M472" si="10">SUM(F473:F594)</f>
        <v>2</v>
      </c>
      <c r="G472" s="440">
        <f t="shared" si="10"/>
        <v>5</v>
      </c>
      <c r="H472" s="440">
        <f t="shared" si="10"/>
        <v>0</v>
      </c>
      <c r="I472" s="440">
        <f t="shared" si="10"/>
        <v>0</v>
      </c>
      <c r="J472" s="440">
        <f t="shared" si="10"/>
        <v>6</v>
      </c>
      <c r="K472" s="440">
        <f t="shared" si="10"/>
        <v>0</v>
      </c>
      <c r="L472" s="440">
        <f t="shared" si="10"/>
        <v>0</v>
      </c>
      <c r="M472" s="440">
        <f t="shared" si="10"/>
        <v>0</v>
      </c>
      <c r="N472" s="151"/>
      <c r="O472" s="151"/>
      <c r="P472" s="151"/>
      <c r="Q472" s="151"/>
      <c r="R472" s="449">
        <f>SUM(R473:R594)</f>
        <v>22.872499999999953</v>
      </c>
      <c r="S472" s="151"/>
      <c r="T472" s="134"/>
      <c r="U472" s="134"/>
      <c r="V472" s="134"/>
      <c r="W472" s="134"/>
      <c r="X472" s="134"/>
      <c r="Y472" s="134"/>
      <c r="Z472" s="134"/>
      <c r="AA472" s="134"/>
      <c r="AB472" s="134"/>
      <c r="AC472" s="134"/>
      <c r="AD472" s="134"/>
      <c r="AE472" s="134"/>
      <c r="AF472" s="134"/>
      <c r="AG472" s="134"/>
      <c r="AH472" s="134"/>
      <c r="AI472" s="134"/>
      <c r="AJ472" s="134"/>
      <c r="AK472" s="134"/>
      <c r="AL472" s="134"/>
      <c r="AM472" s="134"/>
      <c r="AN472" s="134"/>
      <c r="AO472" s="134"/>
      <c r="AP472" s="134"/>
      <c r="AQ472" s="134"/>
      <c r="AR472" s="134"/>
      <c r="AS472" s="134"/>
      <c r="AT472" s="134"/>
      <c r="AU472" s="134"/>
      <c r="AV472" s="134"/>
      <c r="AW472" s="134"/>
      <c r="AX472" s="134"/>
      <c r="AY472" s="134"/>
      <c r="AZ472" s="134"/>
      <c r="BA472" s="134"/>
      <c r="BB472" s="134"/>
      <c r="BC472" s="134"/>
      <c r="BD472" s="134"/>
      <c r="BE472" s="134"/>
      <c r="BF472" s="134"/>
      <c r="BG472" s="134"/>
      <c r="BH472" s="134"/>
      <c r="BI472" s="134"/>
      <c r="BJ472" s="134"/>
      <c r="BK472" s="134"/>
      <c r="BL472" s="134"/>
      <c r="BM472" s="134"/>
      <c r="BN472" s="134"/>
      <c r="BO472" s="134"/>
      <c r="BP472" s="134"/>
      <c r="BQ472" s="134"/>
      <c r="BR472" s="134"/>
      <c r="BS472" s="134"/>
      <c r="BT472" s="134"/>
      <c r="BU472" s="134"/>
      <c r="BV472" s="134"/>
      <c r="BW472" s="134"/>
      <c r="BX472" s="134"/>
      <c r="BY472" s="134"/>
      <c r="BZ472" s="134"/>
      <c r="CA472" s="134"/>
      <c r="CB472" s="134"/>
      <c r="CC472" s="134"/>
      <c r="CD472" s="134"/>
      <c r="CE472" s="134"/>
      <c r="CF472" s="134"/>
      <c r="CG472" s="134"/>
      <c r="CH472" s="134"/>
      <c r="CI472" s="134"/>
      <c r="CJ472" s="134"/>
      <c r="CK472" s="134"/>
      <c r="CL472" s="134"/>
      <c r="CM472" s="134"/>
      <c r="CN472" s="134"/>
      <c r="CO472" s="134"/>
      <c r="CP472" s="134"/>
      <c r="CQ472" s="134"/>
      <c r="CR472" s="134"/>
      <c r="CS472" s="134"/>
      <c r="CT472" s="134"/>
      <c r="CU472" s="134"/>
      <c r="CV472" s="134"/>
      <c r="CW472" s="134"/>
      <c r="CX472" s="134"/>
      <c r="CY472" s="134"/>
      <c r="CZ472" s="134"/>
      <c r="DA472" s="134"/>
      <c r="DB472" s="134"/>
      <c r="DC472" s="134"/>
      <c r="DD472" s="134"/>
      <c r="DE472" s="134"/>
      <c r="DF472" s="134"/>
      <c r="DG472" s="134"/>
      <c r="DH472" s="134"/>
      <c r="DI472" s="134"/>
      <c r="DJ472" s="134"/>
      <c r="DK472" s="134"/>
      <c r="DL472" s="134"/>
      <c r="DM472" s="134"/>
      <c r="DN472" s="134"/>
      <c r="DO472" s="134"/>
      <c r="DP472" s="134"/>
      <c r="DQ472" s="134"/>
      <c r="DR472" s="134"/>
      <c r="DS472" s="134"/>
      <c r="DT472" s="134"/>
      <c r="DU472" s="134"/>
      <c r="DV472" s="134"/>
      <c r="DW472" s="134"/>
      <c r="DX472" s="134"/>
      <c r="DY472" s="134"/>
      <c r="DZ472" s="134"/>
      <c r="EA472" s="134"/>
      <c r="EB472" s="134"/>
      <c r="EC472" s="134"/>
      <c r="ED472" s="134"/>
      <c r="EE472" s="134"/>
      <c r="EF472" s="134"/>
      <c r="EG472" s="134"/>
      <c r="EH472" s="134"/>
      <c r="EI472" s="134"/>
      <c r="EJ472" s="134"/>
      <c r="EK472" s="134"/>
      <c r="EL472" s="134"/>
      <c r="EM472" s="134"/>
      <c r="EN472" s="134"/>
      <c r="EO472" s="134"/>
      <c r="EP472" s="134"/>
      <c r="EQ472" s="134"/>
      <c r="ER472" s="134"/>
      <c r="ES472" s="134"/>
      <c r="ET472" s="134"/>
      <c r="EU472" s="134"/>
      <c r="EV472" s="134"/>
      <c r="EW472" s="134"/>
      <c r="EX472" s="134"/>
      <c r="EY472" s="134"/>
      <c r="EZ472" s="134"/>
      <c r="FA472" s="134"/>
      <c r="FB472" s="134"/>
      <c r="FC472" s="134"/>
      <c r="FD472" s="134"/>
      <c r="FE472" s="134"/>
      <c r="FF472" s="134"/>
      <c r="FG472" s="134"/>
      <c r="FH472" s="134"/>
      <c r="FI472" s="134"/>
      <c r="FJ472" s="134"/>
      <c r="FK472" s="134"/>
      <c r="FL472" s="134"/>
      <c r="FM472" s="134"/>
      <c r="FN472" s="134"/>
      <c r="FO472" s="134"/>
      <c r="FP472" s="134"/>
      <c r="FQ472" s="134"/>
      <c r="FR472" s="134"/>
      <c r="FS472" s="134"/>
      <c r="FT472" s="134"/>
      <c r="FU472" s="134"/>
      <c r="FV472" s="134"/>
      <c r="FW472" s="134"/>
      <c r="FX472" s="134"/>
      <c r="FY472" s="134"/>
      <c r="FZ472" s="134"/>
      <c r="GA472" s="134"/>
      <c r="GB472" s="134"/>
      <c r="GC472" s="134"/>
      <c r="GD472" s="134"/>
      <c r="GE472" s="134"/>
      <c r="GF472" s="134"/>
      <c r="GG472" s="134"/>
      <c r="GH472" s="134"/>
      <c r="GI472" s="134"/>
      <c r="GJ472" s="134"/>
      <c r="GK472" s="134"/>
      <c r="GL472" s="134"/>
      <c r="GM472" s="134"/>
      <c r="GN472" s="134"/>
      <c r="GO472" s="134"/>
      <c r="GP472" s="134"/>
      <c r="GQ472" s="134"/>
      <c r="GR472" s="134"/>
      <c r="GS472" s="134"/>
      <c r="GT472" s="134"/>
      <c r="GU472" s="134"/>
      <c r="GV472" s="134"/>
      <c r="GW472" s="134"/>
      <c r="GX472" s="134"/>
      <c r="GY472" s="134"/>
      <c r="GZ472" s="134"/>
      <c r="HA472" s="134"/>
      <c r="HB472" s="134"/>
      <c r="HC472" s="134"/>
      <c r="HD472" s="134"/>
      <c r="HE472" s="134"/>
      <c r="HF472" s="134"/>
      <c r="HG472" s="134"/>
      <c r="HH472" s="134"/>
      <c r="HI472" s="134"/>
      <c r="HJ472" s="134"/>
      <c r="HK472" s="134"/>
      <c r="HL472" s="134"/>
      <c r="HM472" s="134"/>
      <c r="HN472" s="134"/>
      <c r="HO472" s="134"/>
      <c r="HP472" s="134"/>
      <c r="HQ472" s="134"/>
      <c r="HR472" s="134"/>
      <c r="HS472" s="134"/>
      <c r="HT472" s="134"/>
      <c r="HU472" s="134"/>
      <c r="HV472" s="134"/>
      <c r="HW472" s="134"/>
      <c r="HX472" s="134"/>
      <c r="HY472" s="134"/>
      <c r="HZ472" s="134"/>
      <c r="IA472" s="134"/>
      <c r="IB472" s="134"/>
      <c r="IC472" s="134"/>
      <c r="ID472" s="134"/>
      <c r="IE472" s="134"/>
      <c r="IF472" s="134"/>
      <c r="IG472" s="134"/>
      <c r="IH472" s="134"/>
      <c r="II472" s="134"/>
      <c r="IJ472" s="134"/>
      <c r="IK472" s="134"/>
      <c r="IL472" s="134"/>
      <c r="IM472" s="134"/>
      <c r="IN472" s="134"/>
      <c r="IO472" s="134"/>
      <c r="IP472" s="134"/>
      <c r="IQ472" s="134"/>
      <c r="IR472" s="134"/>
      <c r="IS472" s="134"/>
      <c r="IT472" s="134"/>
      <c r="IU472" s="134"/>
      <c r="IV472" s="134"/>
    </row>
    <row r="473" spans="1:256">
      <c r="A473" s="243">
        <v>1</v>
      </c>
      <c r="B473" s="244" t="s">
        <v>1460</v>
      </c>
      <c r="C473" s="182" t="s">
        <v>1241</v>
      </c>
      <c r="D473" s="245" t="s">
        <v>1461</v>
      </c>
      <c r="E473" s="14"/>
      <c r="F473" s="14"/>
      <c r="G473" s="181">
        <v>1</v>
      </c>
      <c r="H473" s="14"/>
      <c r="I473" s="14"/>
      <c r="J473" s="14"/>
      <c r="K473" s="14"/>
      <c r="L473" s="14"/>
      <c r="M473" s="14"/>
      <c r="N473" s="197">
        <v>0.04</v>
      </c>
      <c r="O473" s="197">
        <v>0.03</v>
      </c>
      <c r="P473" s="197">
        <v>2.5000000000000001E-2</v>
      </c>
      <c r="Q473" s="57">
        <v>5</v>
      </c>
      <c r="R473" s="450">
        <f>((E473*N473+F473*O473+G473*P473)+(H473*N473+I473*O473+J473*P473)*70%+(K473*N473+L473*O473+M473*P473)*50%)*Q473</f>
        <v>0.125</v>
      </c>
      <c r="S473" s="238"/>
    </row>
    <row r="474" spans="1:256">
      <c r="A474" s="243">
        <v>2</v>
      </c>
      <c r="B474" s="246" t="s">
        <v>1462</v>
      </c>
      <c r="C474" s="182" t="s">
        <v>1241</v>
      </c>
      <c r="D474" s="18" t="s">
        <v>80</v>
      </c>
      <c r="E474" s="14"/>
      <c r="F474" s="14"/>
      <c r="G474" s="181">
        <v>1</v>
      </c>
      <c r="H474" s="14"/>
      <c r="I474" s="14"/>
      <c r="J474" s="14"/>
      <c r="K474" s="14"/>
      <c r="L474" s="14"/>
      <c r="M474" s="14"/>
      <c r="N474" s="197">
        <v>0.04</v>
      </c>
      <c r="O474" s="197">
        <v>0.03</v>
      </c>
      <c r="P474" s="197">
        <v>2.5000000000000001E-2</v>
      </c>
      <c r="Q474" s="57">
        <v>5</v>
      </c>
      <c r="R474" s="450">
        <f t="shared" ref="R474:R637" si="11">((E474*N474+F474*O474+G474*P474)+(H474*N474+I474*O474+J474*P474)*70%+(K474*N474+L474*O474+M474*P474)*50%)*Q474</f>
        <v>0.125</v>
      </c>
      <c r="S474" s="238"/>
    </row>
    <row r="475" spans="1:256" ht="25.5">
      <c r="A475" s="243">
        <v>3</v>
      </c>
      <c r="B475" s="247" t="s">
        <v>1463</v>
      </c>
      <c r="C475" s="182" t="s">
        <v>1277</v>
      </c>
      <c r="D475" s="245" t="s">
        <v>1464</v>
      </c>
      <c r="E475" s="14"/>
      <c r="F475" s="14"/>
      <c r="G475" s="181">
        <v>1</v>
      </c>
      <c r="H475" s="14"/>
      <c r="I475" s="14"/>
      <c r="J475" s="14"/>
      <c r="K475" s="14"/>
      <c r="L475" s="14"/>
      <c r="M475" s="14"/>
      <c r="N475" s="197">
        <v>0.04</v>
      </c>
      <c r="O475" s="197">
        <v>0.03</v>
      </c>
      <c r="P475" s="197">
        <v>2.5000000000000001E-2</v>
      </c>
      <c r="Q475" s="57">
        <v>5</v>
      </c>
      <c r="R475" s="450">
        <f t="shared" si="11"/>
        <v>0.125</v>
      </c>
      <c r="S475" s="238"/>
    </row>
    <row r="476" spans="1:256">
      <c r="A476" s="243">
        <v>4</v>
      </c>
      <c r="B476" s="248" t="s">
        <v>1465</v>
      </c>
      <c r="C476" s="249" t="s">
        <v>1277</v>
      </c>
      <c r="D476" s="182" t="s">
        <v>1461</v>
      </c>
      <c r="E476" s="14"/>
      <c r="F476" s="14"/>
      <c r="G476" s="181">
        <v>1</v>
      </c>
      <c r="H476" s="14"/>
      <c r="I476" s="14"/>
      <c r="J476" s="14"/>
      <c r="K476" s="14"/>
      <c r="L476" s="14"/>
      <c r="M476" s="14"/>
      <c r="N476" s="197">
        <v>0.04</v>
      </c>
      <c r="O476" s="197">
        <v>0.03</v>
      </c>
      <c r="P476" s="197">
        <v>2.5000000000000001E-2</v>
      </c>
      <c r="Q476" s="57">
        <v>5</v>
      </c>
      <c r="R476" s="450">
        <f t="shared" si="11"/>
        <v>0.125</v>
      </c>
      <c r="S476" s="238"/>
    </row>
    <row r="477" spans="1:256" ht="25.5">
      <c r="A477" s="243">
        <v>5</v>
      </c>
      <c r="B477" s="244" t="s">
        <v>1466</v>
      </c>
      <c r="C477" s="182" t="s">
        <v>1309</v>
      </c>
      <c r="D477" s="245" t="s">
        <v>1464</v>
      </c>
      <c r="E477" s="14"/>
      <c r="F477" s="14"/>
      <c r="G477" s="181">
        <v>1</v>
      </c>
      <c r="H477" s="14"/>
      <c r="I477" s="14"/>
      <c r="J477" s="14"/>
      <c r="K477" s="14"/>
      <c r="L477" s="14"/>
      <c r="M477" s="14"/>
      <c r="N477" s="197">
        <v>0.04</v>
      </c>
      <c r="O477" s="197">
        <v>0.03</v>
      </c>
      <c r="P477" s="197">
        <v>2.5000000000000001E-2</v>
      </c>
      <c r="Q477" s="57">
        <v>5</v>
      </c>
      <c r="R477" s="450">
        <f t="shared" si="11"/>
        <v>0.125</v>
      </c>
      <c r="S477" s="238"/>
    </row>
    <row r="478" spans="1:256" ht="25.5">
      <c r="A478" s="243">
        <v>6</v>
      </c>
      <c r="B478" s="244" t="s">
        <v>1467</v>
      </c>
      <c r="C478" s="182" t="s">
        <v>995</v>
      </c>
      <c r="D478" s="245" t="s">
        <v>1464</v>
      </c>
      <c r="E478" s="14"/>
      <c r="F478" s="14"/>
      <c r="G478" s="14"/>
      <c r="H478" s="14"/>
      <c r="I478" s="14"/>
      <c r="J478" s="181">
        <v>1</v>
      </c>
      <c r="K478" s="14"/>
      <c r="L478" s="14"/>
      <c r="M478" s="14"/>
      <c r="N478" s="197">
        <v>0.04</v>
      </c>
      <c r="O478" s="197">
        <v>0.03</v>
      </c>
      <c r="P478" s="197">
        <v>2.5000000000000001E-2</v>
      </c>
      <c r="Q478" s="57">
        <v>5</v>
      </c>
      <c r="R478" s="450">
        <f t="shared" si="11"/>
        <v>8.7499999999999994E-2</v>
      </c>
      <c r="S478" s="238"/>
    </row>
    <row r="479" spans="1:256" ht="25.5">
      <c r="A479" s="243">
        <v>7</v>
      </c>
      <c r="B479" s="244" t="s">
        <v>1468</v>
      </c>
      <c r="C479" s="19" t="s">
        <v>995</v>
      </c>
      <c r="D479" s="245" t="s">
        <v>1464</v>
      </c>
      <c r="E479" s="14"/>
      <c r="F479" s="14"/>
      <c r="G479" s="14"/>
      <c r="H479" s="14"/>
      <c r="I479" s="14"/>
      <c r="J479" s="181">
        <v>1</v>
      </c>
      <c r="K479" s="14"/>
      <c r="L479" s="14"/>
      <c r="M479" s="14"/>
      <c r="N479" s="197">
        <v>0.04</v>
      </c>
      <c r="O479" s="197">
        <v>0.03</v>
      </c>
      <c r="P479" s="197">
        <v>2.5000000000000001E-2</v>
      </c>
      <c r="Q479" s="57">
        <v>5</v>
      </c>
      <c r="R479" s="450">
        <f t="shared" si="11"/>
        <v>8.7499999999999994E-2</v>
      </c>
      <c r="S479" s="238"/>
    </row>
    <row r="480" spans="1:256">
      <c r="A480" s="243">
        <v>8</v>
      </c>
      <c r="B480" s="247" t="s">
        <v>1469</v>
      </c>
      <c r="C480" s="182" t="s">
        <v>998</v>
      </c>
      <c r="D480" s="250" t="s">
        <v>23</v>
      </c>
      <c r="E480" s="181">
        <v>1</v>
      </c>
      <c r="F480" s="14"/>
      <c r="G480" s="14"/>
      <c r="H480" s="14"/>
      <c r="I480" s="14"/>
      <c r="J480" s="14"/>
      <c r="K480" s="14"/>
      <c r="L480" s="14"/>
      <c r="M480" s="14"/>
      <c r="N480" s="197">
        <v>0.04</v>
      </c>
      <c r="O480" s="197">
        <v>0.03</v>
      </c>
      <c r="P480" s="197">
        <v>2.5000000000000001E-2</v>
      </c>
      <c r="Q480" s="57">
        <v>5</v>
      </c>
      <c r="R480" s="450">
        <f t="shared" si="11"/>
        <v>0.2</v>
      </c>
      <c r="S480" s="238"/>
    </row>
    <row r="481" spans="1:19" ht="25.5">
      <c r="A481" s="243">
        <v>9</v>
      </c>
      <c r="B481" s="244" t="s">
        <v>1470</v>
      </c>
      <c r="C481" s="182" t="s">
        <v>1229</v>
      </c>
      <c r="D481" s="245" t="s">
        <v>1464</v>
      </c>
      <c r="E481" s="14"/>
      <c r="F481" s="14"/>
      <c r="G481" s="14"/>
      <c r="H481" s="14"/>
      <c r="I481" s="14"/>
      <c r="J481" s="181">
        <v>1</v>
      </c>
      <c r="K481" s="14"/>
      <c r="L481" s="14"/>
      <c r="M481" s="14"/>
      <c r="N481" s="197">
        <v>0.04</v>
      </c>
      <c r="O481" s="197">
        <v>0.03</v>
      </c>
      <c r="P481" s="197">
        <v>2.5000000000000001E-2</v>
      </c>
      <c r="Q481" s="57">
        <v>5</v>
      </c>
      <c r="R481" s="450">
        <f t="shared" si="11"/>
        <v>8.7499999999999994E-2</v>
      </c>
      <c r="S481" s="238"/>
    </row>
    <row r="482" spans="1:19">
      <c r="A482" s="243">
        <v>10</v>
      </c>
      <c r="B482" s="251" t="s">
        <v>1471</v>
      </c>
      <c r="C482" s="182" t="s">
        <v>1000</v>
      </c>
      <c r="D482" s="245" t="s">
        <v>1472</v>
      </c>
      <c r="E482" s="14"/>
      <c r="F482" s="14"/>
      <c r="G482" s="14"/>
      <c r="H482" s="14"/>
      <c r="I482" s="14"/>
      <c r="J482" s="181">
        <v>1</v>
      </c>
      <c r="K482" s="14"/>
      <c r="L482" s="14"/>
      <c r="M482" s="14"/>
      <c r="N482" s="197">
        <v>0.04</v>
      </c>
      <c r="O482" s="197">
        <v>0.03</v>
      </c>
      <c r="P482" s="197">
        <v>2.5000000000000001E-2</v>
      </c>
      <c r="Q482" s="57">
        <v>5</v>
      </c>
      <c r="R482" s="450">
        <f t="shared" si="11"/>
        <v>8.7499999999999994E-2</v>
      </c>
      <c r="S482" s="238"/>
    </row>
    <row r="483" spans="1:19" ht="25.5">
      <c r="A483" s="243">
        <v>11</v>
      </c>
      <c r="B483" s="251" t="s">
        <v>1473</v>
      </c>
      <c r="C483" s="182" t="s">
        <v>1000</v>
      </c>
      <c r="D483" s="245" t="s">
        <v>1464</v>
      </c>
      <c r="E483" s="14"/>
      <c r="F483" s="14"/>
      <c r="G483" s="14"/>
      <c r="H483" s="14"/>
      <c r="I483" s="14"/>
      <c r="J483" s="181">
        <v>1</v>
      </c>
      <c r="K483" s="14"/>
      <c r="L483" s="14"/>
      <c r="M483" s="14"/>
      <c r="N483" s="197">
        <v>0.04</v>
      </c>
      <c r="O483" s="197">
        <v>0.03</v>
      </c>
      <c r="P483" s="197">
        <v>2.5000000000000001E-2</v>
      </c>
      <c r="Q483" s="57">
        <v>5</v>
      </c>
      <c r="R483" s="450">
        <f t="shared" si="11"/>
        <v>8.7499999999999994E-2</v>
      </c>
      <c r="S483" s="238"/>
    </row>
    <row r="484" spans="1:19">
      <c r="A484" s="243">
        <v>12</v>
      </c>
      <c r="B484" s="251" t="s">
        <v>1474</v>
      </c>
      <c r="C484" s="182" t="s">
        <v>1241</v>
      </c>
      <c r="D484" s="245" t="s">
        <v>1475</v>
      </c>
      <c r="E484" s="14">
        <v>1</v>
      </c>
      <c r="F484" s="14"/>
      <c r="G484" s="14"/>
      <c r="H484" s="14"/>
      <c r="I484" s="14"/>
      <c r="J484" s="14"/>
      <c r="K484" s="14"/>
      <c r="L484" s="14"/>
      <c r="M484" s="14"/>
      <c r="N484" s="197">
        <v>0.04</v>
      </c>
      <c r="O484" s="197">
        <v>0.03</v>
      </c>
      <c r="P484" s="197">
        <v>2.5000000000000001E-2</v>
      </c>
      <c r="Q484" s="57">
        <v>5</v>
      </c>
      <c r="R484" s="450">
        <f t="shared" si="11"/>
        <v>0.2</v>
      </c>
      <c r="S484" s="238"/>
    </row>
    <row r="485" spans="1:19">
      <c r="A485" s="243">
        <v>13</v>
      </c>
      <c r="B485" s="251" t="s">
        <v>1476</v>
      </c>
      <c r="C485" s="182" t="s">
        <v>1241</v>
      </c>
      <c r="D485" s="245" t="s">
        <v>1475</v>
      </c>
      <c r="E485" s="14">
        <v>1</v>
      </c>
      <c r="F485" s="14"/>
      <c r="G485" s="14"/>
      <c r="H485" s="14"/>
      <c r="I485" s="14"/>
      <c r="J485" s="14"/>
      <c r="K485" s="14"/>
      <c r="L485" s="14"/>
      <c r="M485" s="14"/>
      <c r="N485" s="197">
        <v>0.04</v>
      </c>
      <c r="O485" s="197">
        <v>0.03</v>
      </c>
      <c r="P485" s="197">
        <v>2.5000000000000001E-2</v>
      </c>
      <c r="Q485" s="57">
        <v>5</v>
      </c>
      <c r="R485" s="450">
        <f t="shared" si="11"/>
        <v>0.2</v>
      </c>
      <c r="S485" s="238"/>
    </row>
    <row r="486" spans="1:19">
      <c r="A486" s="243">
        <v>14</v>
      </c>
      <c r="B486" s="251" t="s">
        <v>1477</v>
      </c>
      <c r="C486" s="182" t="s">
        <v>1241</v>
      </c>
      <c r="D486" s="245" t="s">
        <v>1475</v>
      </c>
      <c r="E486" s="14">
        <v>1</v>
      </c>
      <c r="F486" s="14"/>
      <c r="G486" s="14"/>
      <c r="H486" s="14"/>
      <c r="I486" s="14"/>
      <c r="J486" s="14"/>
      <c r="K486" s="14"/>
      <c r="L486" s="14"/>
      <c r="M486" s="14"/>
      <c r="N486" s="197">
        <v>0.04</v>
      </c>
      <c r="O486" s="197">
        <v>0.03</v>
      </c>
      <c r="P486" s="197">
        <v>2.5000000000000001E-2</v>
      </c>
      <c r="Q486" s="57">
        <v>5</v>
      </c>
      <c r="R486" s="450">
        <f t="shared" si="11"/>
        <v>0.2</v>
      </c>
      <c r="S486" s="238"/>
    </row>
    <row r="487" spans="1:19">
      <c r="A487" s="243">
        <v>15</v>
      </c>
      <c r="B487" s="251" t="s">
        <v>1478</v>
      </c>
      <c r="C487" s="182" t="s">
        <v>1241</v>
      </c>
      <c r="D487" s="245" t="s">
        <v>1475</v>
      </c>
      <c r="E487" s="14">
        <v>1</v>
      </c>
      <c r="F487" s="14"/>
      <c r="G487" s="14"/>
      <c r="H487" s="14"/>
      <c r="I487" s="14"/>
      <c r="J487" s="14"/>
      <c r="K487" s="14"/>
      <c r="L487" s="14"/>
      <c r="M487" s="14"/>
      <c r="N487" s="197">
        <v>0.04</v>
      </c>
      <c r="O487" s="197">
        <v>0.03</v>
      </c>
      <c r="P487" s="197">
        <v>2.5000000000000001E-2</v>
      </c>
      <c r="Q487" s="57">
        <v>5</v>
      </c>
      <c r="R487" s="450">
        <f t="shared" si="11"/>
        <v>0.2</v>
      </c>
      <c r="S487" s="238"/>
    </row>
    <row r="488" spans="1:19">
      <c r="A488" s="243">
        <v>16</v>
      </c>
      <c r="B488" s="251" t="s">
        <v>1479</v>
      </c>
      <c r="C488" s="182" t="s">
        <v>1241</v>
      </c>
      <c r="D488" s="245" t="s">
        <v>1475</v>
      </c>
      <c r="E488" s="14">
        <v>1</v>
      </c>
      <c r="F488" s="14"/>
      <c r="G488" s="14"/>
      <c r="H488" s="14"/>
      <c r="I488" s="14"/>
      <c r="J488" s="14"/>
      <c r="K488" s="14"/>
      <c r="L488" s="14"/>
      <c r="M488" s="14"/>
      <c r="N488" s="197">
        <v>0.04</v>
      </c>
      <c r="O488" s="197">
        <v>0.03</v>
      </c>
      <c r="P488" s="197">
        <v>2.5000000000000001E-2</v>
      </c>
      <c r="Q488" s="57">
        <v>5</v>
      </c>
      <c r="R488" s="450">
        <f t="shared" si="11"/>
        <v>0.2</v>
      </c>
      <c r="S488" s="238"/>
    </row>
    <row r="489" spans="1:19">
      <c r="A489" s="243">
        <v>17</v>
      </c>
      <c r="B489" s="251" t="s">
        <v>1480</v>
      </c>
      <c r="C489" s="182" t="s">
        <v>1241</v>
      </c>
      <c r="D489" s="245" t="s">
        <v>1475</v>
      </c>
      <c r="E489" s="14">
        <v>1</v>
      </c>
      <c r="F489" s="14"/>
      <c r="G489" s="14"/>
      <c r="H489" s="14"/>
      <c r="I489" s="14"/>
      <c r="J489" s="14"/>
      <c r="K489" s="14"/>
      <c r="L489" s="14"/>
      <c r="M489" s="14"/>
      <c r="N489" s="197">
        <v>0.04</v>
      </c>
      <c r="O489" s="197">
        <v>0.03</v>
      </c>
      <c r="P489" s="197">
        <v>2.5000000000000001E-2</v>
      </c>
      <c r="Q489" s="57">
        <v>5</v>
      </c>
      <c r="R489" s="450">
        <f t="shared" si="11"/>
        <v>0.2</v>
      </c>
      <c r="S489" s="238"/>
    </row>
    <row r="490" spans="1:19">
      <c r="A490" s="243">
        <v>18</v>
      </c>
      <c r="B490" s="251" t="s">
        <v>1481</v>
      </c>
      <c r="C490" s="182" t="s">
        <v>1241</v>
      </c>
      <c r="D490" s="245" t="s">
        <v>1475</v>
      </c>
      <c r="E490" s="14">
        <v>1</v>
      </c>
      <c r="F490" s="14"/>
      <c r="G490" s="14"/>
      <c r="H490" s="14"/>
      <c r="I490" s="14"/>
      <c r="J490" s="14"/>
      <c r="K490" s="14"/>
      <c r="L490" s="14"/>
      <c r="M490" s="14"/>
      <c r="N490" s="197">
        <v>0.04</v>
      </c>
      <c r="O490" s="197">
        <v>0.03</v>
      </c>
      <c r="P490" s="197">
        <v>2.5000000000000001E-2</v>
      </c>
      <c r="Q490" s="57">
        <v>5</v>
      </c>
      <c r="R490" s="450">
        <f t="shared" si="11"/>
        <v>0.2</v>
      </c>
      <c r="S490" s="238"/>
    </row>
    <row r="491" spans="1:19">
      <c r="A491" s="243">
        <v>19</v>
      </c>
      <c r="B491" s="251" t="s">
        <v>1482</v>
      </c>
      <c r="C491" s="182" t="s">
        <v>1241</v>
      </c>
      <c r="D491" s="245" t="s">
        <v>1475</v>
      </c>
      <c r="E491" s="14">
        <v>1</v>
      </c>
      <c r="F491" s="14"/>
      <c r="G491" s="14"/>
      <c r="H491" s="14"/>
      <c r="I491" s="14"/>
      <c r="J491" s="14"/>
      <c r="K491" s="14"/>
      <c r="L491" s="14"/>
      <c r="M491" s="14"/>
      <c r="N491" s="197">
        <v>0.04</v>
      </c>
      <c r="O491" s="197">
        <v>0.03</v>
      </c>
      <c r="P491" s="197">
        <v>2.5000000000000001E-2</v>
      </c>
      <c r="Q491" s="57">
        <v>5</v>
      </c>
      <c r="R491" s="450">
        <f t="shared" si="11"/>
        <v>0.2</v>
      </c>
      <c r="S491" s="238"/>
    </row>
    <row r="492" spans="1:19">
      <c r="A492" s="243">
        <v>20</v>
      </c>
      <c r="B492" s="251" t="s">
        <v>1483</v>
      </c>
      <c r="C492" s="182" t="s">
        <v>1241</v>
      </c>
      <c r="D492" s="245" t="s">
        <v>1475</v>
      </c>
      <c r="E492" s="14">
        <v>1</v>
      </c>
      <c r="F492" s="14"/>
      <c r="G492" s="14"/>
      <c r="H492" s="14"/>
      <c r="I492" s="14"/>
      <c r="J492" s="14"/>
      <c r="K492" s="14"/>
      <c r="L492" s="14"/>
      <c r="M492" s="14"/>
      <c r="N492" s="197">
        <v>0.04</v>
      </c>
      <c r="O492" s="197">
        <v>0.03</v>
      </c>
      <c r="P492" s="197">
        <v>2.5000000000000001E-2</v>
      </c>
      <c r="Q492" s="57">
        <v>5</v>
      </c>
      <c r="R492" s="450">
        <f t="shared" si="11"/>
        <v>0.2</v>
      </c>
      <c r="S492" s="238"/>
    </row>
    <row r="493" spans="1:19">
      <c r="A493" s="243">
        <v>21</v>
      </c>
      <c r="B493" s="251" t="s">
        <v>1484</v>
      </c>
      <c r="C493" s="182" t="s">
        <v>1241</v>
      </c>
      <c r="D493" s="245" t="s">
        <v>1475</v>
      </c>
      <c r="E493" s="14">
        <v>1</v>
      </c>
      <c r="F493" s="14"/>
      <c r="G493" s="14"/>
      <c r="H493" s="14"/>
      <c r="I493" s="14"/>
      <c r="J493" s="14"/>
      <c r="K493" s="14"/>
      <c r="L493" s="14"/>
      <c r="M493" s="14"/>
      <c r="N493" s="197">
        <v>0.04</v>
      </c>
      <c r="O493" s="197">
        <v>0.03</v>
      </c>
      <c r="P493" s="197">
        <v>2.5000000000000001E-2</v>
      </c>
      <c r="Q493" s="57">
        <v>5</v>
      </c>
      <c r="R493" s="450">
        <f t="shared" si="11"/>
        <v>0.2</v>
      </c>
      <c r="S493" s="238"/>
    </row>
    <row r="494" spans="1:19">
      <c r="A494" s="243">
        <v>22</v>
      </c>
      <c r="B494" s="251" t="s">
        <v>1485</v>
      </c>
      <c r="C494" s="182" t="s">
        <v>1241</v>
      </c>
      <c r="D494" s="245" t="s">
        <v>1475</v>
      </c>
      <c r="E494" s="14">
        <v>1</v>
      </c>
      <c r="F494" s="14"/>
      <c r="G494" s="14"/>
      <c r="H494" s="14"/>
      <c r="I494" s="14"/>
      <c r="J494" s="14"/>
      <c r="K494" s="14"/>
      <c r="L494" s="14"/>
      <c r="M494" s="14"/>
      <c r="N494" s="197">
        <v>0.04</v>
      </c>
      <c r="O494" s="197">
        <v>0.03</v>
      </c>
      <c r="P494" s="197">
        <v>2.5000000000000001E-2</v>
      </c>
      <c r="Q494" s="57">
        <v>5</v>
      </c>
      <c r="R494" s="450">
        <f t="shared" si="11"/>
        <v>0.2</v>
      </c>
      <c r="S494" s="238"/>
    </row>
    <row r="495" spans="1:19">
      <c r="A495" s="243">
        <v>23</v>
      </c>
      <c r="B495" s="251" t="s">
        <v>1486</v>
      </c>
      <c r="C495" s="182" t="s">
        <v>1241</v>
      </c>
      <c r="D495" s="245" t="s">
        <v>1475</v>
      </c>
      <c r="E495" s="14">
        <v>1</v>
      </c>
      <c r="F495" s="14"/>
      <c r="G495" s="14"/>
      <c r="H495" s="14"/>
      <c r="I495" s="14"/>
      <c r="J495" s="14"/>
      <c r="K495" s="14"/>
      <c r="L495" s="14"/>
      <c r="M495" s="14"/>
      <c r="N495" s="197">
        <v>0.04</v>
      </c>
      <c r="O495" s="197">
        <v>0.03</v>
      </c>
      <c r="P495" s="197">
        <v>2.5000000000000001E-2</v>
      </c>
      <c r="Q495" s="57">
        <v>5</v>
      </c>
      <c r="R495" s="450">
        <f t="shared" si="11"/>
        <v>0.2</v>
      </c>
      <c r="S495" s="238"/>
    </row>
    <row r="496" spans="1:19">
      <c r="A496" s="243">
        <v>24</v>
      </c>
      <c r="B496" s="251" t="s">
        <v>1487</v>
      </c>
      <c r="C496" s="182" t="s">
        <v>1241</v>
      </c>
      <c r="D496" s="245" t="s">
        <v>1475</v>
      </c>
      <c r="E496" s="14">
        <v>1</v>
      </c>
      <c r="F496" s="14"/>
      <c r="G496" s="14"/>
      <c r="H496" s="14"/>
      <c r="I496" s="14"/>
      <c r="J496" s="14"/>
      <c r="K496" s="14"/>
      <c r="L496" s="14"/>
      <c r="M496" s="14"/>
      <c r="N496" s="197">
        <v>0.04</v>
      </c>
      <c r="O496" s="197">
        <v>0.03</v>
      </c>
      <c r="P496" s="197">
        <v>2.5000000000000001E-2</v>
      </c>
      <c r="Q496" s="57">
        <v>5</v>
      </c>
      <c r="R496" s="450">
        <f t="shared" si="11"/>
        <v>0.2</v>
      </c>
      <c r="S496" s="238"/>
    </row>
    <row r="497" spans="1:256">
      <c r="A497" s="243">
        <v>25</v>
      </c>
      <c r="B497" s="251" t="s">
        <v>1488</v>
      </c>
      <c r="C497" s="182" t="s">
        <v>1241</v>
      </c>
      <c r="D497" s="245" t="s">
        <v>1475</v>
      </c>
      <c r="E497" s="14">
        <v>1</v>
      </c>
      <c r="F497" s="14"/>
      <c r="G497" s="14"/>
      <c r="H497" s="14"/>
      <c r="I497" s="14"/>
      <c r="J497" s="14"/>
      <c r="K497" s="14"/>
      <c r="L497" s="14"/>
      <c r="M497" s="14"/>
      <c r="N497" s="197">
        <v>0.04</v>
      </c>
      <c r="O497" s="197">
        <v>0.03</v>
      </c>
      <c r="P497" s="197">
        <v>2.5000000000000001E-2</v>
      </c>
      <c r="Q497" s="57">
        <v>5</v>
      </c>
      <c r="R497" s="450">
        <f t="shared" si="11"/>
        <v>0.2</v>
      </c>
      <c r="S497" s="238"/>
    </row>
    <row r="498" spans="1:256">
      <c r="A498" s="252">
        <v>26</v>
      </c>
      <c r="B498" s="253" t="s">
        <v>1306</v>
      </c>
      <c r="C498" s="254" t="s">
        <v>1241</v>
      </c>
      <c r="D498" s="255" t="s">
        <v>1475</v>
      </c>
      <c r="E498" s="231">
        <v>1</v>
      </c>
      <c r="F498" s="231"/>
      <c r="G498" s="231"/>
      <c r="H498" s="231"/>
      <c r="I498" s="231"/>
      <c r="J498" s="231"/>
      <c r="K498" s="231"/>
      <c r="L498" s="231"/>
      <c r="M498" s="231"/>
      <c r="N498" s="212">
        <v>0.04</v>
      </c>
      <c r="O498" s="212">
        <v>0.03</v>
      </c>
      <c r="P498" s="212">
        <v>2.5000000000000001E-2</v>
      </c>
      <c r="Q498" s="211">
        <v>1</v>
      </c>
      <c r="R498" s="451">
        <f t="shared" si="11"/>
        <v>0.04</v>
      </c>
      <c r="S498" s="256"/>
      <c r="T498" s="152"/>
      <c r="U498" s="152"/>
      <c r="V498" s="152"/>
      <c r="W498" s="152"/>
      <c r="X498" s="152"/>
      <c r="Y498" s="152"/>
      <c r="Z498" s="152"/>
      <c r="AA498" s="152"/>
      <c r="AB498" s="152"/>
      <c r="AC498" s="152"/>
      <c r="AD498" s="152"/>
      <c r="AE498" s="152"/>
      <c r="AF498" s="152"/>
      <c r="AG498" s="152"/>
      <c r="AH498" s="152"/>
      <c r="AI498" s="152"/>
      <c r="AJ498" s="152"/>
      <c r="AK498" s="152"/>
      <c r="AL498" s="152"/>
      <c r="AM498" s="152"/>
      <c r="AN498" s="152"/>
      <c r="AO498" s="152"/>
      <c r="AP498" s="152"/>
      <c r="AQ498" s="152"/>
      <c r="AR498" s="152"/>
      <c r="AS498" s="152"/>
      <c r="AT498" s="152"/>
      <c r="AU498" s="152"/>
      <c r="AV498" s="152"/>
      <c r="AW498" s="152"/>
      <c r="AX498" s="152"/>
      <c r="AY498" s="152"/>
      <c r="AZ498" s="152"/>
      <c r="BA498" s="152"/>
      <c r="BB498" s="152"/>
      <c r="BC498" s="152"/>
      <c r="BD498" s="152"/>
      <c r="BE498" s="152"/>
      <c r="BF498" s="152"/>
      <c r="BG498" s="152"/>
      <c r="BH498" s="152"/>
      <c r="BI498" s="152"/>
      <c r="BJ498" s="152"/>
      <c r="BK498" s="152"/>
      <c r="BL498" s="152"/>
      <c r="BM498" s="152"/>
      <c r="BN498" s="152"/>
      <c r="BO498" s="152"/>
      <c r="BP498" s="152"/>
      <c r="BQ498" s="152"/>
      <c r="BR498" s="152"/>
      <c r="BS498" s="152"/>
      <c r="BT498" s="152"/>
      <c r="BU498" s="152"/>
      <c r="BV498" s="152"/>
      <c r="BW498" s="152"/>
      <c r="BX498" s="152"/>
      <c r="BY498" s="152"/>
      <c r="BZ498" s="152"/>
      <c r="CA498" s="152"/>
      <c r="CB498" s="152"/>
      <c r="CC498" s="152"/>
      <c r="CD498" s="152"/>
      <c r="CE498" s="152"/>
      <c r="CF498" s="152"/>
      <c r="CG498" s="152"/>
      <c r="CH498" s="152"/>
      <c r="CI498" s="152"/>
      <c r="CJ498" s="152"/>
      <c r="CK498" s="152"/>
      <c r="CL498" s="152"/>
      <c r="CM498" s="152"/>
      <c r="CN498" s="152"/>
      <c r="CO498" s="152"/>
      <c r="CP498" s="152"/>
      <c r="CQ498" s="152"/>
      <c r="CR498" s="152"/>
      <c r="CS498" s="152"/>
      <c r="CT498" s="152"/>
      <c r="CU498" s="152"/>
      <c r="CV498" s="152"/>
      <c r="CW498" s="152"/>
      <c r="CX498" s="152"/>
      <c r="CY498" s="152"/>
      <c r="CZ498" s="152"/>
      <c r="DA498" s="152"/>
      <c r="DB498" s="152"/>
      <c r="DC498" s="152"/>
      <c r="DD498" s="152"/>
      <c r="DE498" s="152"/>
      <c r="DF498" s="152"/>
      <c r="DG498" s="152"/>
      <c r="DH498" s="152"/>
      <c r="DI498" s="152"/>
      <c r="DJ498" s="152"/>
      <c r="DK498" s="152"/>
      <c r="DL498" s="152"/>
      <c r="DM498" s="152"/>
      <c r="DN498" s="152"/>
      <c r="DO498" s="152"/>
      <c r="DP498" s="152"/>
      <c r="DQ498" s="152"/>
      <c r="DR498" s="152"/>
      <c r="DS498" s="152"/>
      <c r="DT498" s="152"/>
      <c r="DU498" s="152"/>
      <c r="DV498" s="152"/>
      <c r="DW498" s="152"/>
      <c r="DX498" s="152"/>
      <c r="DY498" s="152"/>
      <c r="DZ498" s="152"/>
      <c r="EA498" s="152"/>
      <c r="EB498" s="152"/>
      <c r="EC498" s="152"/>
      <c r="ED498" s="152"/>
      <c r="EE498" s="152"/>
      <c r="EF498" s="152"/>
      <c r="EG498" s="152"/>
      <c r="EH498" s="152"/>
      <c r="EI498" s="152"/>
      <c r="EJ498" s="152"/>
      <c r="EK498" s="152"/>
      <c r="EL498" s="152"/>
      <c r="EM498" s="152"/>
      <c r="EN498" s="152"/>
      <c r="EO498" s="152"/>
      <c r="EP498" s="152"/>
      <c r="EQ498" s="152"/>
      <c r="ER498" s="152"/>
      <c r="ES498" s="152"/>
      <c r="ET498" s="152"/>
      <c r="EU498" s="152"/>
      <c r="EV498" s="152"/>
      <c r="EW498" s="152"/>
      <c r="EX498" s="152"/>
      <c r="EY498" s="152"/>
      <c r="EZ498" s="152"/>
      <c r="FA498" s="152"/>
      <c r="FB498" s="152"/>
      <c r="FC498" s="152"/>
      <c r="FD498" s="152"/>
      <c r="FE498" s="152"/>
      <c r="FF498" s="152"/>
      <c r="FG498" s="152"/>
      <c r="FH498" s="152"/>
      <c r="FI498" s="152"/>
      <c r="FJ498" s="152"/>
      <c r="FK498" s="152"/>
      <c r="FL498" s="152"/>
      <c r="FM498" s="152"/>
      <c r="FN498" s="152"/>
      <c r="FO498" s="152"/>
      <c r="FP498" s="152"/>
      <c r="FQ498" s="152"/>
      <c r="FR498" s="152"/>
      <c r="FS498" s="152"/>
      <c r="FT498" s="152"/>
      <c r="FU498" s="152"/>
      <c r="FV498" s="152"/>
      <c r="FW498" s="152"/>
      <c r="FX498" s="152"/>
      <c r="FY498" s="152"/>
      <c r="FZ498" s="152"/>
      <c r="GA498" s="152"/>
      <c r="GB498" s="152"/>
      <c r="GC498" s="152"/>
      <c r="GD498" s="152"/>
      <c r="GE498" s="152"/>
      <c r="GF498" s="152"/>
      <c r="GG498" s="152"/>
      <c r="GH498" s="152"/>
      <c r="GI498" s="152"/>
      <c r="GJ498" s="152"/>
      <c r="GK498" s="152"/>
      <c r="GL498" s="152"/>
      <c r="GM498" s="152"/>
      <c r="GN498" s="152"/>
      <c r="GO498" s="152"/>
      <c r="GP498" s="152"/>
      <c r="GQ498" s="152"/>
      <c r="GR498" s="152"/>
      <c r="GS498" s="152"/>
      <c r="GT498" s="152"/>
      <c r="GU498" s="152"/>
      <c r="GV498" s="152"/>
      <c r="GW498" s="152"/>
      <c r="GX498" s="152"/>
      <c r="GY498" s="152"/>
      <c r="GZ498" s="152"/>
      <c r="HA498" s="152"/>
      <c r="HB498" s="152"/>
      <c r="HC498" s="152"/>
      <c r="HD498" s="152"/>
      <c r="HE498" s="152"/>
      <c r="HF498" s="152"/>
      <c r="HG498" s="152"/>
      <c r="HH498" s="152"/>
      <c r="HI498" s="152"/>
      <c r="HJ498" s="152"/>
      <c r="HK498" s="152"/>
      <c r="HL498" s="152"/>
      <c r="HM498" s="152"/>
      <c r="HN498" s="152"/>
      <c r="HO498" s="152"/>
      <c r="HP498" s="152"/>
      <c r="HQ498" s="152"/>
      <c r="HR498" s="152"/>
      <c r="HS498" s="152"/>
      <c r="HT498" s="152"/>
      <c r="HU498" s="152"/>
      <c r="HV498" s="152"/>
      <c r="HW498" s="152"/>
      <c r="HX498" s="152"/>
      <c r="HY498" s="152"/>
      <c r="HZ498" s="152"/>
      <c r="IA498" s="152"/>
      <c r="IB498" s="152"/>
      <c r="IC498" s="152"/>
      <c r="ID498" s="152"/>
      <c r="IE498" s="152"/>
      <c r="IF498" s="152"/>
      <c r="IG498" s="152"/>
      <c r="IH498" s="152"/>
      <c r="II498" s="152"/>
      <c r="IJ498" s="152"/>
      <c r="IK498" s="152"/>
      <c r="IL498" s="152"/>
      <c r="IM498" s="152"/>
      <c r="IN498" s="152"/>
      <c r="IO498" s="152"/>
      <c r="IP498" s="152"/>
      <c r="IQ498" s="152"/>
      <c r="IR498" s="152"/>
      <c r="IS498" s="152"/>
      <c r="IT498" s="152"/>
      <c r="IU498" s="152"/>
      <c r="IV498" s="152"/>
    </row>
    <row r="499" spans="1:256">
      <c r="A499" s="243">
        <v>27</v>
      </c>
      <c r="B499" s="251" t="s">
        <v>1489</v>
      </c>
      <c r="C499" s="182" t="s">
        <v>1241</v>
      </c>
      <c r="D499" s="245" t="s">
        <v>1475</v>
      </c>
      <c r="E499" s="14">
        <v>1</v>
      </c>
      <c r="F499" s="14"/>
      <c r="G499" s="14"/>
      <c r="H499" s="14"/>
      <c r="I499" s="14"/>
      <c r="J499" s="14"/>
      <c r="K499" s="14"/>
      <c r="L499" s="14"/>
      <c r="M499" s="14"/>
      <c r="N499" s="197">
        <v>0.04</v>
      </c>
      <c r="O499" s="197">
        <v>0.03</v>
      </c>
      <c r="P499" s="197">
        <v>2.5000000000000001E-2</v>
      </c>
      <c r="Q499" s="57">
        <v>5</v>
      </c>
      <c r="R499" s="450">
        <f t="shared" si="11"/>
        <v>0.2</v>
      </c>
      <c r="S499" s="238"/>
    </row>
    <row r="500" spans="1:256">
      <c r="A500" s="243">
        <v>28</v>
      </c>
      <c r="B500" s="251" t="s">
        <v>1490</v>
      </c>
      <c r="C500" s="182" t="s">
        <v>1241</v>
      </c>
      <c r="D500" s="245" t="s">
        <v>1475</v>
      </c>
      <c r="E500" s="14">
        <v>1</v>
      </c>
      <c r="F500" s="14"/>
      <c r="G500" s="14"/>
      <c r="H500" s="14"/>
      <c r="I500" s="14"/>
      <c r="J500" s="14"/>
      <c r="K500" s="14"/>
      <c r="L500" s="14"/>
      <c r="M500" s="14"/>
      <c r="N500" s="197">
        <v>0.04</v>
      </c>
      <c r="O500" s="197">
        <v>0.03</v>
      </c>
      <c r="P500" s="197">
        <v>2.5000000000000001E-2</v>
      </c>
      <c r="Q500" s="57">
        <v>5</v>
      </c>
      <c r="R500" s="450">
        <f t="shared" si="11"/>
        <v>0.2</v>
      </c>
      <c r="S500" s="238"/>
    </row>
    <row r="501" spans="1:256">
      <c r="A501" s="243">
        <v>29</v>
      </c>
      <c r="B501" s="251" t="s">
        <v>1491</v>
      </c>
      <c r="C501" s="182" t="s">
        <v>1241</v>
      </c>
      <c r="D501" s="245" t="s">
        <v>1475</v>
      </c>
      <c r="E501" s="14">
        <v>1</v>
      </c>
      <c r="F501" s="14"/>
      <c r="G501" s="14"/>
      <c r="H501" s="14"/>
      <c r="I501" s="14"/>
      <c r="J501" s="14"/>
      <c r="K501" s="14"/>
      <c r="L501" s="14"/>
      <c r="M501" s="14"/>
      <c r="N501" s="197">
        <v>0.04</v>
      </c>
      <c r="O501" s="197">
        <v>0.03</v>
      </c>
      <c r="P501" s="197">
        <v>2.5000000000000001E-2</v>
      </c>
      <c r="Q501" s="57">
        <v>5</v>
      </c>
      <c r="R501" s="450">
        <f t="shared" si="11"/>
        <v>0.2</v>
      </c>
      <c r="S501" s="238"/>
    </row>
    <row r="502" spans="1:256">
      <c r="A502" s="243">
        <v>30</v>
      </c>
      <c r="B502" s="251" t="s">
        <v>1492</v>
      </c>
      <c r="C502" s="182" t="s">
        <v>1241</v>
      </c>
      <c r="D502" s="245" t="s">
        <v>1475</v>
      </c>
      <c r="E502" s="14">
        <v>1</v>
      </c>
      <c r="F502" s="14"/>
      <c r="G502" s="14"/>
      <c r="H502" s="14"/>
      <c r="I502" s="14"/>
      <c r="J502" s="14"/>
      <c r="K502" s="14"/>
      <c r="L502" s="14"/>
      <c r="M502" s="14"/>
      <c r="N502" s="197">
        <v>0.04</v>
      </c>
      <c r="O502" s="197">
        <v>0.03</v>
      </c>
      <c r="P502" s="197">
        <v>2.5000000000000001E-2</v>
      </c>
      <c r="Q502" s="57">
        <v>5</v>
      </c>
      <c r="R502" s="450">
        <f t="shared" si="11"/>
        <v>0.2</v>
      </c>
      <c r="S502" s="238"/>
    </row>
    <row r="503" spans="1:256">
      <c r="A503" s="243">
        <v>31</v>
      </c>
      <c r="B503" s="251" t="s">
        <v>1493</v>
      </c>
      <c r="C503" s="182" t="s">
        <v>1241</v>
      </c>
      <c r="D503" s="245" t="s">
        <v>1475</v>
      </c>
      <c r="E503" s="14">
        <v>1</v>
      </c>
      <c r="F503" s="14"/>
      <c r="G503" s="14"/>
      <c r="H503" s="14"/>
      <c r="I503" s="14"/>
      <c r="J503" s="14"/>
      <c r="K503" s="14"/>
      <c r="L503" s="14"/>
      <c r="M503" s="14"/>
      <c r="N503" s="197">
        <v>0.04</v>
      </c>
      <c r="O503" s="197">
        <v>0.03</v>
      </c>
      <c r="P503" s="197">
        <v>2.5000000000000001E-2</v>
      </c>
      <c r="Q503" s="57">
        <v>5</v>
      </c>
      <c r="R503" s="450">
        <f t="shared" si="11"/>
        <v>0.2</v>
      </c>
      <c r="S503" s="238"/>
    </row>
    <row r="504" spans="1:256">
      <c r="A504" s="243">
        <v>32</v>
      </c>
      <c r="B504" s="251" t="s">
        <v>1494</v>
      </c>
      <c r="C504" s="182" t="s">
        <v>1241</v>
      </c>
      <c r="D504" s="245" t="s">
        <v>1475</v>
      </c>
      <c r="E504" s="14">
        <v>1</v>
      </c>
      <c r="F504" s="14"/>
      <c r="G504" s="14"/>
      <c r="H504" s="14"/>
      <c r="I504" s="14"/>
      <c r="J504" s="14"/>
      <c r="K504" s="14"/>
      <c r="L504" s="14"/>
      <c r="M504" s="14"/>
      <c r="N504" s="197">
        <v>0.04</v>
      </c>
      <c r="O504" s="197">
        <v>0.03</v>
      </c>
      <c r="P504" s="197">
        <v>2.5000000000000001E-2</v>
      </c>
      <c r="Q504" s="57">
        <v>5</v>
      </c>
      <c r="R504" s="450">
        <f t="shared" si="11"/>
        <v>0.2</v>
      </c>
      <c r="S504" s="238"/>
    </row>
    <row r="505" spans="1:256">
      <c r="A505" s="243">
        <v>33</v>
      </c>
      <c r="B505" s="251" t="s">
        <v>1495</v>
      </c>
      <c r="C505" s="182" t="s">
        <v>1241</v>
      </c>
      <c r="D505" s="245" t="s">
        <v>1475</v>
      </c>
      <c r="E505" s="14">
        <v>1</v>
      </c>
      <c r="F505" s="14"/>
      <c r="G505" s="14"/>
      <c r="H505" s="14"/>
      <c r="I505" s="14"/>
      <c r="J505" s="14"/>
      <c r="K505" s="14"/>
      <c r="L505" s="14"/>
      <c r="M505" s="14"/>
      <c r="N505" s="197">
        <v>0.04</v>
      </c>
      <c r="O505" s="197">
        <v>0.03</v>
      </c>
      <c r="P505" s="197">
        <v>2.5000000000000001E-2</v>
      </c>
      <c r="Q505" s="57">
        <v>5</v>
      </c>
      <c r="R505" s="450">
        <f t="shared" si="11"/>
        <v>0.2</v>
      </c>
      <c r="S505" s="238"/>
    </row>
    <row r="506" spans="1:256">
      <c r="A506" s="243">
        <v>34</v>
      </c>
      <c r="B506" s="251" t="s">
        <v>1496</v>
      </c>
      <c r="C506" s="182" t="s">
        <v>1241</v>
      </c>
      <c r="D506" s="245" t="s">
        <v>1475</v>
      </c>
      <c r="E506" s="14">
        <v>1</v>
      </c>
      <c r="F506" s="14"/>
      <c r="G506" s="14"/>
      <c r="H506" s="14"/>
      <c r="I506" s="14"/>
      <c r="J506" s="14"/>
      <c r="K506" s="14"/>
      <c r="L506" s="14"/>
      <c r="M506" s="14"/>
      <c r="N506" s="197">
        <v>0.04</v>
      </c>
      <c r="O506" s="197">
        <v>0.03</v>
      </c>
      <c r="P506" s="197">
        <v>2.5000000000000001E-2</v>
      </c>
      <c r="Q506" s="57">
        <v>5</v>
      </c>
      <c r="R506" s="450">
        <f t="shared" si="11"/>
        <v>0.2</v>
      </c>
      <c r="S506" s="238"/>
    </row>
    <row r="507" spans="1:256">
      <c r="A507" s="243">
        <v>35</v>
      </c>
      <c r="B507" s="251" t="s">
        <v>1497</v>
      </c>
      <c r="C507" s="182" t="s">
        <v>1241</v>
      </c>
      <c r="D507" s="245" t="s">
        <v>1475</v>
      </c>
      <c r="E507" s="14">
        <v>1</v>
      </c>
      <c r="F507" s="14"/>
      <c r="G507" s="14"/>
      <c r="H507" s="14"/>
      <c r="I507" s="14"/>
      <c r="J507" s="14"/>
      <c r="K507" s="14"/>
      <c r="L507" s="14"/>
      <c r="M507" s="14"/>
      <c r="N507" s="197">
        <v>0.04</v>
      </c>
      <c r="O507" s="197">
        <v>0.03</v>
      </c>
      <c r="P507" s="197">
        <v>2.5000000000000001E-2</v>
      </c>
      <c r="Q507" s="57">
        <v>5</v>
      </c>
      <c r="R507" s="450">
        <f t="shared" si="11"/>
        <v>0.2</v>
      </c>
      <c r="S507" s="238"/>
    </row>
    <row r="508" spans="1:256">
      <c r="A508" s="243">
        <v>36</v>
      </c>
      <c r="B508" s="251" t="s">
        <v>1498</v>
      </c>
      <c r="C508" s="182" t="s">
        <v>1241</v>
      </c>
      <c r="D508" s="245" t="s">
        <v>1475</v>
      </c>
      <c r="E508" s="14">
        <v>1</v>
      </c>
      <c r="F508" s="14"/>
      <c r="G508" s="14"/>
      <c r="H508" s="14"/>
      <c r="I508" s="14"/>
      <c r="J508" s="14"/>
      <c r="K508" s="14"/>
      <c r="L508" s="14"/>
      <c r="M508" s="14"/>
      <c r="N508" s="197">
        <v>0.04</v>
      </c>
      <c r="O508" s="197">
        <v>0.03</v>
      </c>
      <c r="P508" s="197">
        <v>2.5000000000000001E-2</v>
      </c>
      <c r="Q508" s="57">
        <v>5</v>
      </c>
      <c r="R508" s="450">
        <f t="shared" si="11"/>
        <v>0.2</v>
      </c>
      <c r="S508" s="238"/>
    </row>
    <row r="509" spans="1:256">
      <c r="A509" s="243">
        <v>37</v>
      </c>
      <c r="B509" s="251" t="s">
        <v>1499</v>
      </c>
      <c r="C509" s="182" t="s">
        <v>1241</v>
      </c>
      <c r="D509" s="245" t="s">
        <v>1475</v>
      </c>
      <c r="E509" s="14">
        <v>1</v>
      </c>
      <c r="F509" s="14"/>
      <c r="G509" s="14"/>
      <c r="H509" s="14"/>
      <c r="I509" s="14"/>
      <c r="J509" s="14"/>
      <c r="K509" s="14"/>
      <c r="L509" s="14"/>
      <c r="M509" s="14"/>
      <c r="N509" s="197">
        <v>0.04</v>
      </c>
      <c r="O509" s="197">
        <v>0.03</v>
      </c>
      <c r="P509" s="197">
        <v>2.5000000000000001E-2</v>
      </c>
      <c r="Q509" s="57">
        <v>5</v>
      </c>
      <c r="R509" s="450">
        <f t="shared" si="11"/>
        <v>0.2</v>
      </c>
      <c r="S509" s="238"/>
    </row>
    <row r="510" spans="1:256">
      <c r="A510" s="243">
        <v>38</v>
      </c>
      <c r="B510" s="251" t="s">
        <v>1500</v>
      </c>
      <c r="C510" s="182" t="s">
        <v>1241</v>
      </c>
      <c r="D510" s="245" t="s">
        <v>1475</v>
      </c>
      <c r="E510" s="14">
        <v>1</v>
      </c>
      <c r="F510" s="14"/>
      <c r="G510" s="14"/>
      <c r="H510" s="14"/>
      <c r="I510" s="14"/>
      <c r="J510" s="14"/>
      <c r="K510" s="14"/>
      <c r="L510" s="14"/>
      <c r="M510" s="14"/>
      <c r="N510" s="197">
        <v>0.04</v>
      </c>
      <c r="O510" s="197">
        <v>0.03</v>
      </c>
      <c r="P510" s="197">
        <v>2.5000000000000001E-2</v>
      </c>
      <c r="Q510" s="57">
        <v>5</v>
      </c>
      <c r="R510" s="450">
        <f t="shared" si="11"/>
        <v>0.2</v>
      </c>
      <c r="S510" s="238"/>
    </row>
    <row r="511" spans="1:256">
      <c r="A511" s="243">
        <v>39</v>
      </c>
      <c r="B511" s="251" t="s">
        <v>1501</v>
      </c>
      <c r="C511" s="182" t="s">
        <v>1277</v>
      </c>
      <c r="D511" s="245" t="s">
        <v>1475</v>
      </c>
      <c r="E511" s="14">
        <v>1</v>
      </c>
      <c r="F511" s="14"/>
      <c r="G511" s="14"/>
      <c r="H511" s="14"/>
      <c r="I511" s="14"/>
      <c r="J511" s="14"/>
      <c r="K511" s="14"/>
      <c r="L511" s="14"/>
      <c r="M511" s="14"/>
      <c r="N511" s="197">
        <v>0.04</v>
      </c>
      <c r="O511" s="197">
        <v>0.03</v>
      </c>
      <c r="P511" s="197">
        <v>2.5000000000000001E-2</v>
      </c>
      <c r="Q511" s="57">
        <v>5</v>
      </c>
      <c r="R511" s="450">
        <f t="shared" si="11"/>
        <v>0.2</v>
      </c>
      <c r="S511" s="238"/>
    </row>
    <row r="512" spans="1:256">
      <c r="A512" s="243">
        <v>40</v>
      </c>
      <c r="B512" s="251" t="s">
        <v>1502</v>
      </c>
      <c r="C512" s="182" t="s">
        <v>1277</v>
      </c>
      <c r="D512" s="245" t="s">
        <v>1475</v>
      </c>
      <c r="E512" s="14">
        <v>1</v>
      </c>
      <c r="F512" s="14"/>
      <c r="G512" s="14"/>
      <c r="H512" s="14"/>
      <c r="I512" s="14"/>
      <c r="J512" s="14"/>
      <c r="K512" s="14"/>
      <c r="L512" s="14"/>
      <c r="M512" s="14"/>
      <c r="N512" s="197">
        <v>0.04</v>
      </c>
      <c r="O512" s="197">
        <v>0.03</v>
      </c>
      <c r="P512" s="197">
        <v>2.5000000000000001E-2</v>
      </c>
      <c r="Q512" s="57">
        <v>5</v>
      </c>
      <c r="R512" s="450">
        <f t="shared" si="11"/>
        <v>0.2</v>
      </c>
      <c r="S512" s="238"/>
    </row>
    <row r="513" spans="1:19">
      <c r="A513" s="243">
        <v>41</v>
      </c>
      <c r="B513" s="251" t="s">
        <v>1040</v>
      </c>
      <c r="C513" s="182" t="s">
        <v>1277</v>
      </c>
      <c r="D513" s="245" t="s">
        <v>1475</v>
      </c>
      <c r="E513" s="14">
        <v>1</v>
      </c>
      <c r="F513" s="14"/>
      <c r="G513" s="14"/>
      <c r="H513" s="14"/>
      <c r="I513" s="14"/>
      <c r="J513" s="14"/>
      <c r="K513" s="14"/>
      <c r="L513" s="14"/>
      <c r="M513" s="14"/>
      <c r="N513" s="197">
        <v>0.04</v>
      </c>
      <c r="O513" s="197">
        <v>0.03</v>
      </c>
      <c r="P513" s="197">
        <v>2.5000000000000001E-2</v>
      </c>
      <c r="Q513" s="57">
        <v>5</v>
      </c>
      <c r="R513" s="450">
        <f t="shared" si="11"/>
        <v>0.2</v>
      </c>
      <c r="S513" s="238"/>
    </row>
    <row r="514" spans="1:19">
      <c r="A514" s="243">
        <v>42</v>
      </c>
      <c r="B514" s="251" t="s">
        <v>1503</v>
      </c>
      <c r="C514" s="182" t="s">
        <v>1277</v>
      </c>
      <c r="D514" s="245" t="s">
        <v>1475</v>
      </c>
      <c r="E514" s="14">
        <v>1</v>
      </c>
      <c r="F514" s="14"/>
      <c r="G514" s="14"/>
      <c r="H514" s="14"/>
      <c r="I514" s="14"/>
      <c r="J514" s="14"/>
      <c r="K514" s="14"/>
      <c r="L514" s="14"/>
      <c r="M514" s="14"/>
      <c r="N514" s="197">
        <v>0.04</v>
      </c>
      <c r="O514" s="197">
        <v>0.03</v>
      </c>
      <c r="P514" s="197">
        <v>2.5000000000000001E-2</v>
      </c>
      <c r="Q514" s="57">
        <v>5</v>
      </c>
      <c r="R514" s="450">
        <f t="shared" si="11"/>
        <v>0.2</v>
      </c>
      <c r="S514" s="238"/>
    </row>
    <row r="515" spans="1:19">
      <c r="A515" s="243">
        <v>43</v>
      </c>
      <c r="B515" s="251" t="s">
        <v>1504</v>
      </c>
      <c r="C515" s="182" t="s">
        <v>1277</v>
      </c>
      <c r="D515" s="245" t="s">
        <v>1475</v>
      </c>
      <c r="E515" s="14">
        <v>1</v>
      </c>
      <c r="F515" s="14"/>
      <c r="G515" s="14"/>
      <c r="H515" s="14"/>
      <c r="I515" s="14"/>
      <c r="J515" s="14"/>
      <c r="K515" s="14"/>
      <c r="L515" s="14"/>
      <c r="M515" s="14"/>
      <c r="N515" s="197">
        <v>0.04</v>
      </c>
      <c r="O515" s="197">
        <v>0.03</v>
      </c>
      <c r="P515" s="197">
        <v>2.5000000000000001E-2</v>
      </c>
      <c r="Q515" s="57">
        <v>5</v>
      </c>
      <c r="R515" s="450">
        <f t="shared" si="11"/>
        <v>0.2</v>
      </c>
      <c r="S515" s="238"/>
    </row>
    <row r="516" spans="1:19">
      <c r="A516" s="243">
        <v>44</v>
      </c>
      <c r="B516" s="251" t="s">
        <v>1505</v>
      </c>
      <c r="C516" s="182" t="s">
        <v>1277</v>
      </c>
      <c r="D516" s="245" t="s">
        <v>1475</v>
      </c>
      <c r="E516" s="14">
        <v>1</v>
      </c>
      <c r="F516" s="14"/>
      <c r="G516" s="14"/>
      <c r="H516" s="14"/>
      <c r="I516" s="14"/>
      <c r="J516" s="14"/>
      <c r="K516" s="14"/>
      <c r="L516" s="14"/>
      <c r="M516" s="14"/>
      <c r="N516" s="197">
        <v>0.04</v>
      </c>
      <c r="O516" s="197">
        <v>0.03</v>
      </c>
      <c r="P516" s="197">
        <v>2.5000000000000001E-2</v>
      </c>
      <c r="Q516" s="57">
        <v>5</v>
      </c>
      <c r="R516" s="450">
        <f t="shared" si="11"/>
        <v>0.2</v>
      </c>
      <c r="S516" s="238"/>
    </row>
    <row r="517" spans="1:19">
      <c r="A517" s="243">
        <v>45</v>
      </c>
      <c r="B517" s="251" t="s">
        <v>1506</v>
      </c>
      <c r="C517" s="182" t="s">
        <v>1277</v>
      </c>
      <c r="D517" s="245" t="s">
        <v>1475</v>
      </c>
      <c r="E517" s="14">
        <v>1</v>
      </c>
      <c r="F517" s="14"/>
      <c r="G517" s="14"/>
      <c r="H517" s="14"/>
      <c r="I517" s="14"/>
      <c r="J517" s="14"/>
      <c r="K517" s="14"/>
      <c r="L517" s="14"/>
      <c r="M517" s="14"/>
      <c r="N517" s="197">
        <v>0.04</v>
      </c>
      <c r="O517" s="197">
        <v>0.03</v>
      </c>
      <c r="P517" s="197">
        <v>2.5000000000000001E-2</v>
      </c>
      <c r="Q517" s="57">
        <v>5</v>
      </c>
      <c r="R517" s="450">
        <f t="shared" si="11"/>
        <v>0.2</v>
      </c>
      <c r="S517" s="238"/>
    </row>
    <row r="518" spans="1:19">
      <c r="A518" s="243">
        <v>46</v>
      </c>
      <c r="B518" s="251" t="s">
        <v>1507</v>
      </c>
      <c r="C518" s="182" t="s">
        <v>1277</v>
      </c>
      <c r="D518" s="245" t="s">
        <v>1475</v>
      </c>
      <c r="E518" s="14">
        <v>1</v>
      </c>
      <c r="F518" s="14"/>
      <c r="G518" s="14"/>
      <c r="H518" s="14"/>
      <c r="I518" s="14"/>
      <c r="J518" s="14"/>
      <c r="K518" s="14"/>
      <c r="L518" s="14"/>
      <c r="M518" s="14"/>
      <c r="N518" s="197">
        <v>0.04</v>
      </c>
      <c r="O518" s="197">
        <v>0.03</v>
      </c>
      <c r="P518" s="197">
        <v>2.5000000000000001E-2</v>
      </c>
      <c r="Q518" s="57">
        <v>5</v>
      </c>
      <c r="R518" s="450">
        <f t="shared" si="11"/>
        <v>0.2</v>
      </c>
      <c r="S518" s="238"/>
    </row>
    <row r="519" spans="1:19">
      <c r="A519" s="243">
        <v>47</v>
      </c>
      <c r="B519" s="251" t="s">
        <v>1508</v>
      </c>
      <c r="C519" s="182" t="s">
        <v>1277</v>
      </c>
      <c r="D519" s="245" t="s">
        <v>1475</v>
      </c>
      <c r="E519" s="14">
        <v>1</v>
      </c>
      <c r="F519" s="14"/>
      <c r="G519" s="14"/>
      <c r="H519" s="14"/>
      <c r="I519" s="14"/>
      <c r="J519" s="14"/>
      <c r="K519" s="14"/>
      <c r="L519" s="14"/>
      <c r="M519" s="14"/>
      <c r="N519" s="197">
        <v>0.04</v>
      </c>
      <c r="O519" s="197">
        <v>0.03</v>
      </c>
      <c r="P519" s="197">
        <v>2.5000000000000001E-2</v>
      </c>
      <c r="Q519" s="57">
        <v>5</v>
      </c>
      <c r="R519" s="450">
        <f t="shared" si="11"/>
        <v>0.2</v>
      </c>
      <c r="S519" s="238"/>
    </row>
    <row r="520" spans="1:19">
      <c r="A520" s="243">
        <v>48</v>
      </c>
      <c r="B520" s="251" t="s">
        <v>62</v>
      </c>
      <c r="C520" s="182" t="s">
        <v>1277</v>
      </c>
      <c r="D520" s="245" t="s">
        <v>1475</v>
      </c>
      <c r="E520" s="14">
        <v>1</v>
      </c>
      <c r="F520" s="14"/>
      <c r="G520" s="14"/>
      <c r="H520" s="14"/>
      <c r="I520" s="14"/>
      <c r="J520" s="14"/>
      <c r="K520" s="14"/>
      <c r="L520" s="14"/>
      <c r="M520" s="14"/>
      <c r="N520" s="197">
        <v>0.04</v>
      </c>
      <c r="O520" s="197">
        <v>0.03</v>
      </c>
      <c r="P520" s="197">
        <v>2.5000000000000001E-2</v>
      </c>
      <c r="Q520" s="57">
        <v>5</v>
      </c>
      <c r="R520" s="450">
        <f t="shared" si="11"/>
        <v>0.2</v>
      </c>
      <c r="S520" s="238"/>
    </row>
    <row r="521" spans="1:19">
      <c r="A521" s="243">
        <v>49</v>
      </c>
      <c r="B521" s="251" t="s">
        <v>1509</v>
      </c>
      <c r="C521" s="182" t="s">
        <v>1277</v>
      </c>
      <c r="D521" s="245" t="s">
        <v>1475</v>
      </c>
      <c r="E521" s="14">
        <v>1</v>
      </c>
      <c r="F521" s="14"/>
      <c r="G521" s="14"/>
      <c r="H521" s="14"/>
      <c r="I521" s="14"/>
      <c r="J521" s="14"/>
      <c r="K521" s="14"/>
      <c r="L521" s="14"/>
      <c r="M521" s="14"/>
      <c r="N521" s="197">
        <v>0.04</v>
      </c>
      <c r="O521" s="197">
        <v>0.03</v>
      </c>
      <c r="P521" s="197">
        <v>2.5000000000000001E-2</v>
      </c>
      <c r="Q521" s="57">
        <v>5</v>
      </c>
      <c r="R521" s="450">
        <f t="shared" si="11"/>
        <v>0.2</v>
      </c>
      <c r="S521" s="238"/>
    </row>
    <row r="522" spans="1:19">
      <c r="A522" s="243">
        <v>50</v>
      </c>
      <c r="B522" s="251" t="s">
        <v>1510</v>
      </c>
      <c r="C522" s="182" t="s">
        <v>1277</v>
      </c>
      <c r="D522" s="245" t="s">
        <v>1475</v>
      </c>
      <c r="E522" s="14">
        <v>1</v>
      </c>
      <c r="F522" s="14"/>
      <c r="G522" s="14"/>
      <c r="H522" s="14"/>
      <c r="I522" s="14"/>
      <c r="J522" s="14"/>
      <c r="K522" s="14"/>
      <c r="L522" s="14"/>
      <c r="M522" s="14"/>
      <c r="N522" s="197">
        <v>0.04</v>
      </c>
      <c r="O522" s="197">
        <v>0.03</v>
      </c>
      <c r="P522" s="197">
        <v>2.5000000000000001E-2</v>
      </c>
      <c r="Q522" s="57">
        <v>5</v>
      </c>
      <c r="R522" s="450">
        <f t="shared" si="11"/>
        <v>0.2</v>
      </c>
      <c r="S522" s="238"/>
    </row>
    <row r="523" spans="1:19">
      <c r="A523" s="243">
        <v>51</v>
      </c>
      <c r="B523" s="251" t="s">
        <v>1511</v>
      </c>
      <c r="C523" s="182" t="s">
        <v>1277</v>
      </c>
      <c r="D523" s="245" t="s">
        <v>1475</v>
      </c>
      <c r="E523" s="14">
        <v>1</v>
      </c>
      <c r="F523" s="14"/>
      <c r="G523" s="14"/>
      <c r="H523" s="14"/>
      <c r="I523" s="14"/>
      <c r="J523" s="14"/>
      <c r="K523" s="14"/>
      <c r="L523" s="14"/>
      <c r="M523" s="14"/>
      <c r="N523" s="197">
        <v>0.04</v>
      </c>
      <c r="O523" s="197">
        <v>0.03</v>
      </c>
      <c r="P523" s="197">
        <v>2.5000000000000001E-2</v>
      </c>
      <c r="Q523" s="57">
        <v>5</v>
      </c>
      <c r="R523" s="450">
        <f t="shared" si="11"/>
        <v>0.2</v>
      </c>
      <c r="S523" s="238"/>
    </row>
    <row r="524" spans="1:19">
      <c r="A524" s="243">
        <v>52</v>
      </c>
      <c r="B524" s="251" t="s">
        <v>1512</v>
      </c>
      <c r="C524" s="182" t="s">
        <v>1277</v>
      </c>
      <c r="D524" s="245" t="s">
        <v>1475</v>
      </c>
      <c r="E524" s="14">
        <v>1</v>
      </c>
      <c r="F524" s="14"/>
      <c r="G524" s="14"/>
      <c r="H524" s="14"/>
      <c r="I524" s="14"/>
      <c r="J524" s="14"/>
      <c r="K524" s="14"/>
      <c r="L524" s="14"/>
      <c r="M524" s="14"/>
      <c r="N524" s="197">
        <v>0.04</v>
      </c>
      <c r="O524" s="197">
        <v>0.03</v>
      </c>
      <c r="P524" s="197">
        <v>2.5000000000000001E-2</v>
      </c>
      <c r="Q524" s="57">
        <v>5</v>
      </c>
      <c r="R524" s="450">
        <f t="shared" si="11"/>
        <v>0.2</v>
      </c>
      <c r="S524" s="238"/>
    </row>
    <row r="525" spans="1:19">
      <c r="A525" s="243">
        <v>53</v>
      </c>
      <c r="B525" s="251" t="s">
        <v>1513</v>
      </c>
      <c r="C525" s="182" t="s">
        <v>1277</v>
      </c>
      <c r="D525" s="245" t="s">
        <v>1475</v>
      </c>
      <c r="E525" s="14">
        <v>1</v>
      </c>
      <c r="F525" s="14"/>
      <c r="G525" s="14"/>
      <c r="H525" s="14"/>
      <c r="I525" s="14"/>
      <c r="J525" s="14"/>
      <c r="K525" s="14"/>
      <c r="L525" s="14"/>
      <c r="M525" s="14"/>
      <c r="N525" s="197">
        <v>0.04</v>
      </c>
      <c r="O525" s="197">
        <v>0.03</v>
      </c>
      <c r="P525" s="197">
        <v>2.5000000000000001E-2</v>
      </c>
      <c r="Q525" s="57">
        <v>5</v>
      </c>
      <c r="R525" s="450">
        <f t="shared" si="11"/>
        <v>0.2</v>
      </c>
      <c r="S525" s="238"/>
    </row>
    <row r="526" spans="1:19">
      <c r="A526" s="243">
        <v>54</v>
      </c>
      <c r="B526" s="251" t="s">
        <v>1514</v>
      </c>
      <c r="C526" s="182" t="s">
        <v>1277</v>
      </c>
      <c r="D526" s="245" t="s">
        <v>1475</v>
      </c>
      <c r="E526" s="14">
        <v>1</v>
      </c>
      <c r="F526" s="14"/>
      <c r="G526" s="14"/>
      <c r="H526" s="14"/>
      <c r="I526" s="14"/>
      <c r="J526" s="14"/>
      <c r="K526" s="14"/>
      <c r="L526" s="14"/>
      <c r="M526" s="14"/>
      <c r="N526" s="197">
        <v>0.04</v>
      </c>
      <c r="O526" s="197">
        <v>0.03</v>
      </c>
      <c r="P526" s="197">
        <v>2.5000000000000001E-2</v>
      </c>
      <c r="Q526" s="57">
        <v>5</v>
      </c>
      <c r="R526" s="450">
        <f t="shared" si="11"/>
        <v>0.2</v>
      </c>
      <c r="S526" s="238"/>
    </row>
    <row r="527" spans="1:19">
      <c r="A527" s="243">
        <v>55</v>
      </c>
      <c r="B527" s="251" t="s">
        <v>1515</v>
      </c>
      <c r="C527" s="182" t="s">
        <v>1277</v>
      </c>
      <c r="D527" s="245" t="s">
        <v>1475</v>
      </c>
      <c r="E527" s="14">
        <v>1</v>
      </c>
      <c r="F527" s="14"/>
      <c r="G527" s="14"/>
      <c r="H527" s="14"/>
      <c r="I527" s="14"/>
      <c r="J527" s="14"/>
      <c r="K527" s="14"/>
      <c r="L527" s="14"/>
      <c r="M527" s="14"/>
      <c r="N527" s="197">
        <v>0.04</v>
      </c>
      <c r="O527" s="197">
        <v>0.03</v>
      </c>
      <c r="P527" s="197">
        <v>2.5000000000000001E-2</v>
      </c>
      <c r="Q527" s="57">
        <v>5</v>
      </c>
      <c r="R527" s="450">
        <f t="shared" si="11"/>
        <v>0.2</v>
      </c>
      <c r="S527" s="238"/>
    </row>
    <row r="528" spans="1:19">
      <c r="A528" s="243">
        <v>56</v>
      </c>
      <c r="B528" s="251" t="s">
        <v>1516</v>
      </c>
      <c r="C528" s="182" t="s">
        <v>1277</v>
      </c>
      <c r="D528" s="245" t="s">
        <v>1475</v>
      </c>
      <c r="E528" s="14">
        <v>1</v>
      </c>
      <c r="F528" s="14"/>
      <c r="G528" s="14"/>
      <c r="H528" s="14"/>
      <c r="I528" s="14"/>
      <c r="J528" s="14"/>
      <c r="K528" s="14"/>
      <c r="L528" s="14"/>
      <c r="M528" s="14"/>
      <c r="N528" s="197">
        <v>0.04</v>
      </c>
      <c r="O528" s="197">
        <v>0.03</v>
      </c>
      <c r="P528" s="197">
        <v>2.5000000000000001E-2</v>
      </c>
      <c r="Q528" s="57">
        <v>5</v>
      </c>
      <c r="R528" s="450">
        <f t="shared" si="11"/>
        <v>0.2</v>
      </c>
      <c r="S528" s="238"/>
    </row>
    <row r="529" spans="1:19">
      <c r="A529" s="243">
        <v>57</v>
      </c>
      <c r="B529" s="251" t="s">
        <v>1517</v>
      </c>
      <c r="C529" s="182" t="s">
        <v>1277</v>
      </c>
      <c r="D529" s="245" t="s">
        <v>1475</v>
      </c>
      <c r="E529" s="14">
        <v>1</v>
      </c>
      <c r="F529" s="14"/>
      <c r="G529" s="14"/>
      <c r="H529" s="14"/>
      <c r="I529" s="14"/>
      <c r="J529" s="14"/>
      <c r="K529" s="14"/>
      <c r="L529" s="14"/>
      <c r="M529" s="14"/>
      <c r="N529" s="197">
        <v>0.04</v>
      </c>
      <c r="O529" s="197">
        <v>0.03</v>
      </c>
      <c r="P529" s="197">
        <v>2.5000000000000001E-2</v>
      </c>
      <c r="Q529" s="57">
        <v>5</v>
      </c>
      <c r="R529" s="450">
        <f t="shared" si="11"/>
        <v>0.2</v>
      </c>
      <c r="S529" s="238"/>
    </row>
    <row r="530" spans="1:19">
      <c r="A530" s="243">
        <v>58</v>
      </c>
      <c r="B530" s="251" t="s">
        <v>1518</v>
      </c>
      <c r="C530" s="182" t="s">
        <v>1277</v>
      </c>
      <c r="D530" s="245" t="s">
        <v>1475</v>
      </c>
      <c r="E530" s="14">
        <v>1</v>
      </c>
      <c r="F530" s="14"/>
      <c r="G530" s="14"/>
      <c r="H530" s="14"/>
      <c r="I530" s="14"/>
      <c r="J530" s="14"/>
      <c r="K530" s="14"/>
      <c r="L530" s="14"/>
      <c r="M530" s="14"/>
      <c r="N530" s="197">
        <v>0.04</v>
      </c>
      <c r="O530" s="197">
        <v>0.03</v>
      </c>
      <c r="P530" s="197">
        <v>2.5000000000000001E-2</v>
      </c>
      <c r="Q530" s="57">
        <v>5</v>
      </c>
      <c r="R530" s="450">
        <f t="shared" si="11"/>
        <v>0.2</v>
      </c>
      <c r="S530" s="238"/>
    </row>
    <row r="531" spans="1:19">
      <c r="A531" s="243">
        <v>59</v>
      </c>
      <c r="B531" s="251" t="s">
        <v>1519</v>
      </c>
      <c r="C531" s="182" t="s">
        <v>1277</v>
      </c>
      <c r="D531" s="245" t="s">
        <v>1475</v>
      </c>
      <c r="E531" s="14">
        <v>1</v>
      </c>
      <c r="F531" s="14"/>
      <c r="G531" s="14"/>
      <c r="H531" s="14"/>
      <c r="I531" s="14"/>
      <c r="J531" s="14"/>
      <c r="K531" s="14"/>
      <c r="L531" s="14"/>
      <c r="M531" s="14"/>
      <c r="N531" s="197">
        <v>0.04</v>
      </c>
      <c r="O531" s="197">
        <v>0.03</v>
      </c>
      <c r="P531" s="197">
        <v>2.5000000000000001E-2</v>
      </c>
      <c r="Q531" s="57">
        <v>5</v>
      </c>
      <c r="R531" s="450">
        <f t="shared" si="11"/>
        <v>0.2</v>
      </c>
      <c r="S531" s="238"/>
    </row>
    <row r="532" spans="1:19">
      <c r="A532" s="243">
        <v>60</v>
      </c>
      <c r="B532" s="251" t="s">
        <v>1520</v>
      </c>
      <c r="C532" s="182" t="s">
        <v>1277</v>
      </c>
      <c r="D532" s="245" t="s">
        <v>1475</v>
      </c>
      <c r="E532" s="14">
        <v>1</v>
      </c>
      <c r="F532" s="14"/>
      <c r="G532" s="14"/>
      <c r="H532" s="14"/>
      <c r="I532" s="14"/>
      <c r="J532" s="14"/>
      <c r="K532" s="14"/>
      <c r="L532" s="14"/>
      <c r="M532" s="14"/>
      <c r="N532" s="197">
        <v>0.04</v>
      </c>
      <c r="O532" s="197">
        <v>0.03</v>
      </c>
      <c r="P532" s="197">
        <v>2.5000000000000001E-2</v>
      </c>
      <c r="Q532" s="57">
        <v>5</v>
      </c>
      <c r="R532" s="450">
        <f t="shared" si="11"/>
        <v>0.2</v>
      </c>
      <c r="S532" s="238"/>
    </row>
    <row r="533" spans="1:19">
      <c r="A533" s="243">
        <v>61</v>
      </c>
      <c r="B533" s="251" t="s">
        <v>1521</v>
      </c>
      <c r="C533" s="182" t="s">
        <v>1277</v>
      </c>
      <c r="D533" s="245" t="s">
        <v>1475</v>
      </c>
      <c r="E533" s="14">
        <v>1</v>
      </c>
      <c r="F533" s="14"/>
      <c r="G533" s="14"/>
      <c r="H533" s="14"/>
      <c r="I533" s="14"/>
      <c r="J533" s="14"/>
      <c r="K533" s="14"/>
      <c r="L533" s="14"/>
      <c r="M533" s="14"/>
      <c r="N533" s="197">
        <v>0.04</v>
      </c>
      <c r="O533" s="197">
        <v>0.03</v>
      </c>
      <c r="P533" s="197">
        <v>2.5000000000000001E-2</v>
      </c>
      <c r="Q533" s="57">
        <v>5</v>
      </c>
      <c r="R533" s="450">
        <f t="shared" si="11"/>
        <v>0.2</v>
      </c>
      <c r="S533" s="238"/>
    </row>
    <row r="534" spans="1:19">
      <c r="A534" s="243">
        <v>62</v>
      </c>
      <c r="B534" s="251" t="s">
        <v>1522</v>
      </c>
      <c r="C534" s="182" t="s">
        <v>1277</v>
      </c>
      <c r="D534" s="245" t="s">
        <v>1475</v>
      </c>
      <c r="E534" s="14">
        <v>1</v>
      </c>
      <c r="F534" s="14"/>
      <c r="G534" s="14"/>
      <c r="H534" s="14"/>
      <c r="I534" s="14"/>
      <c r="J534" s="14"/>
      <c r="K534" s="14"/>
      <c r="L534" s="14"/>
      <c r="M534" s="14"/>
      <c r="N534" s="197">
        <v>0.04</v>
      </c>
      <c r="O534" s="197">
        <v>0.03</v>
      </c>
      <c r="P534" s="197">
        <v>2.5000000000000001E-2</v>
      </c>
      <c r="Q534" s="57">
        <v>5</v>
      </c>
      <c r="R534" s="450">
        <f t="shared" si="11"/>
        <v>0.2</v>
      </c>
      <c r="S534" s="238"/>
    </row>
    <row r="535" spans="1:19">
      <c r="A535" s="243">
        <v>63</v>
      </c>
      <c r="B535" s="251" t="s">
        <v>1523</v>
      </c>
      <c r="C535" s="182" t="s">
        <v>1277</v>
      </c>
      <c r="D535" s="245" t="s">
        <v>1475</v>
      </c>
      <c r="E535" s="14">
        <v>1</v>
      </c>
      <c r="F535" s="14"/>
      <c r="G535" s="14"/>
      <c r="H535" s="14"/>
      <c r="I535" s="14"/>
      <c r="J535" s="14"/>
      <c r="K535" s="14"/>
      <c r="L535" s="14"/>
      <c r="M535" s="14"/>
      <c r="N535" s="197">
        <v>0.04</v>
      </c>
      <c r="O535" s="197">
        <v>0.03</v>
      </c>
      <c r="P535" s="197">
        <v>2.5000000000000001E-2</v>
      </c>
      <c r="Q535" s="57">
        <v>5</v>
      </c>
      <c r="R535" s="450">
        <f t="shared" si="11"/>
        <v>0.2</v>
      </c>
      <c r="S535" s="238"/>
    </row>
    <row r="536" spans="1:19">
      <c r="A536" s="243">
        <v>64</v>
      </c>
      <c r="B536" s="251" t="s">
        <v>1524</v>
      </c>
      <c r="C536" s="182" t="s">
        <v>1277</v>
      </c>
      <c r="D536" s="245" t="s">
        <v>1475</v>
      </c>
      <c r="E536" s="14">
        <v>1</v>
      </c>
      <c r="F536" s="14"/>
      <c r="G536" s="14"/>
      <c r="H536" s="14"/>
      <c r="I536" s="14"/>
      <c r="J536" s="14"/>
      <c r="K536" s="14"/>
      <c r="L536" s="14"/>
      <c r="M536" s="14"/>
      <c r="N536" s="197">
        <v>0.04</v>
      </c>
      <c r="O536" s="197">
        <v>0.03</v>
      </c>
      <c r="P536" s="197">
        <v>2.5000000000000001E-2</v>
      </c>
      <c r="Q536" s="57">
        <v>5</v>
      </c>
      <c r="R536" s="450">
        <f t="shared" si="11"/>
        <v>0.2</v>
      </c>
      <c r="S536" s="238"/>
    </row>
    <row r="537" spans="1:19">
      <c r="A537" s="243">
        <v>65</v>
      </c>
      <c r="B537" s="251" t="s">
        <v>868</v>
      </c>
      <c r="C537" s="182" t="s">
        <v>1277</v>
      </c>
      <c r="D537" s="245" t="s">
        <v>1475</v>
      </c>
      <c r="E537" s="14">
        <v>1</v>
      </c>
      <c r="F537" s="14"/>
      <c r="G537" s="14"/>
      <c r="H537" s="14"/>
      <c r="I537" s="14"/>
      <c r="J537" s="14"/>
      <c r="K537" s="14"/>
      <c r="L537" s="14"/>
      <c r="M537" s="14"/>
      <c r="N537" s="197">
        <v>0.04</v>
      </c>
      <c r="O537" s="197">
        <v>0.03</v>
      </c>
      <c r="P537" s="197">
        <v>2.5000000000000001E-2</v>
      </c>
      <c r="Q537" s="57">
        <v>5</v>
      </c>
      <c r="R537" s="450">
        <f t="shared" si="11"/>
        <v>0.2</v>
      </c>
      <c r="S537" s="238"/>
    </row>
    <row r="538" spans="1:19">
      <c r="A538" s="243">
        <v>66</v>
      </c>
      <c r="B538" s="251" t="s">
        <v>1525</v>
      </c>
      <c r="C538" s="182" t="s">
        <v>1277</v>
      </c>
      <c r="D538" s="245" t="s">
        <v>1475</v>
      </c>
      <c r="E538" s="14">
        <v>1</v>
      </c>
      <c r="F538" s="14"/>
      <c r="G538" s="14"/>
      <c r="H538" s="14"/>
      <c r="I538" s="14"/>
      <c r="J538" s="14"/>
      <c r="K538" s="14"/>
      <c r="L538" s="14"/>
      <c r="M538" s="14"/>
      <c r="N538" s="197">
        <v>0.04</v>
      </c>
      <c r="O538" s="197">
        <v>0.03</v>
      </c>
      <c r="P538" s="197">
        <v>2.5000000000000001E-2</v>
      </c>
      <c r="Q538" s="57">
        <v>5</v>
      </c>
      <c r="R538" s="450">
        <f t="shared" si="11"/>
        <v>0.2</v>
      </c>
      <c r="S538" s="238"/>
    </row>
    <row r="539" spans="1:19">
      <c r="A539" s="243">
        <v>67</v>
      </c>
      <c r="B539" s="251" t="s">
        <v>1526</v>
      </c>
      <c r="C539" s="182" t="s">
        <v>1277</v>
      </c>
      <c r="D539" s="245" t="s">
        <v>1475</v>
      </c>
      <c r="E539" s="14">
        <v>1</v>
      </c>
      <c r="F539" s="14"/>
      <c r="G539" s="14"/>
      <c r="H539" s="14"/>
      <c r="I539" s="14"/>
      <c r="J539" s="14"/>
      <c r="K539" s="14"/>
      <c r="L539" s="14"/>
      <c r="M539" s="14"/>
      <c r="N539" s="197">
        <v>0.04</v>
      </c>
      <c r="O539" s="197">
        <v>0.03</v>
      </c>
      <c r="P539" s="197">
        <v>2.5000000000000001E-2</v>
      </c>
      <c r="Q539" s="57">
        <v>5</v>
      </c>
      <c r="R539" s="450">
        <f t="shared" si="11"/>
        <v>0.2</v>
      </c>
      <c r="S539" s="238"/>
    </row>
    <row r="540" spans="1:19">
      <c r="A540" s="243">
        <v>68</v>
      </c>
      <c r="B540" s="251" t="s">
        <v>1343</v>
      </c>
      <c r="C540" s="182" t="s">
        <v>1277</v>
      </c>
      <c r="D540" s="245" t="s">
        <v>1475</v>
      </c>
      <c r="E540" s="14">
        <v>1</v>
      </c>
      <c r="F540" s="14"/>
      <c r="G540" s="14"/>
      <c r="H540" s="14"/>
      <c r="I540" s="14"/>
      <c r="J540" s="14"/>
      <c r="K540" s="14"/>
      <c r="L540" s="14"/>
      <c r="M540" s="14"/>
      <c r="N540" s="197">
        <v>0.04</v>
      </c>
      <c r="O540" s="197">
        <v>0.03</v>
      </c>
      <c r="P540" s="197">
        <v>2.5000000000000001E-2</v>
      </c>
      <c r="Q540" s="57">
        <v>5</v>
      </c>
      <c r="R540" s="450">
        <f t="shared" si="11"/>
        <v>0.2</v>
      </c>
      <c r="S540" s="238"/>
    </row>
    <row r="541" spans="1:19">
      <c r="A541" s="243">
        <v>69</v>
      </c>
      <c r="B541" s="251" t="s">
        <v>1527</v>
      </c>
      <c r="C541" s="182" t="s">
        <v>1277</v>
      </c>
      <c r="D541" s="245" t="s">
        <v>1475</v>
      </c>
      <c r="E541" s="14">
        <v>1</v>
      </c>
      <c r="F541" s="14"/>
      <c r="G541" s="14"/>
      <c r="H541" s="14"/>
      <c r="I541" s="14"/>
      <c r="J541" s="14"/>
      <c r="K541" s="14"/>
      <c r="L541" s="14"/>
      <c r="M541" s="14"/>
      <c r="N541" s="197">
        <v>0.04</v>
      </c>
      <c r="O541" s="197">
        <v>0.03</v>
      </c>
      <c r="P541" s="197">
        <v>2.5000000000000001E-2</v>
      </c>
      <c r="Q541" s="57">
        <v>5</v>
      </c>
      <c r="R541" s="450">
        <f t="shared" si="11"/>
        <v>0.2</v>
      </c>
      <c r="S541" s="238"/>
    </row>
    <row r="542" spans="1:19">
      <c r="A542" s="243">
        <v>70</v>
      </c>
      <c r="B542" s="251" t="s">
        <v>1528</v>
      </c>
      <c r="C542" s="182" t="s">
        <v>1277</v>
      </c>
      <c r="D542" s="245" t="s">
        <v>1475</v>
      </c>
      <c r="E542" s="14">
        <v>1</v>
      </c>
      <c r="F542" s="14"/>
      <c r="G542" s="14"/>
      <c r="H542" s="14"/>
      <c r="I542" s="14"/>
      <c r="J542" s="14"/>
      <c r="K542" s="14"/>
      <c r="L542" s="14"/>
      <c r="M542" s="14"/>
      <c r="N542" s="197">
        <v>0.04</v>
      </c>
      <c r="O542" s="197">
        <v>0.03</v>
      </c>
      <c r="P542" s="197">
        <v>2.5000000000000001E-2</v>
      </c>
      <c r="Q542" s="57">
        <v>5</v>
      </c>
      <c r="R542" s="450">
        <f t="shared" si="11"/>
        <v>0.2</v>
      </c>
      <c r="S542" s="238"/>
    </row>
    <row r="543" spans="1:19">
      <c r="A543" s="243">
        <v>71</v>
      </c>
      <c r="B543" s="251" t="s">
        <v>1164</v>
      </c>
      <c r="C543" s="182" t="s">
        <v>1277</v>
      </c>
      <c r="D543" s="245" t="s">
        <v>1475</v>
      </c>
      <c r="E543" s="14">
        <v>1</v>
      </c>
      <c r="F543" s="14"/>
      <c r="G543" s="14"/>
      <c r="H543" s="14"/>
      <c r="I543" s="14"/>
      <c r="J543" s="14"/>
      <c r="K543" s="14"/>
      <c r="L543" s="14"/>
      <c r="M543" s="14"/>
      <c r="N543" s="197">
        <v>0.04</v>
      </c>
      <c r="O543" s="197">
        <v>0.03</v>
      </c>
      <c r="P543" s="197">
        <v>2.5000000000000001E-2</v>
      </c>
      <c r="Q543" s="57">
        <v>5</v>
      </c>
      <c r="R543" s="450">
        <f t="shared" si="11"/>
        <v>0.2</v>
      </c>
      <c r="S543" s="238"/>
    </row>
    <row r="544" spans="1:19">
      <c r="A544" s="243">
        <v>72</v>
      </c>
      <c r="B544" s="251" t="s">
        <v>1529</v>
      </c>
      <c r="C544" s="182" t="s">
        <v>1309</v>
      </c>
      <c r="D544" s="245" t="s">
        <v>1475</v>
      </c>
      <c r="E544" s="14">
        <v>1</v>
      </c>
      <c r="F544" s="14"/>
      <c r="G544" s="14"/>
      <c r="H544" s="14"/>
      <c r="I544" s="14"/>
      <c r="J544" s="14"/>
      <c r="K544" s="14"/>
      <c r="L544" s="14"/>
      <c r="M544" s="14"/>
      <c r="N544" s="197">
        <v>0.04</v>
      </c>
      <c r="O544" s="197">
        <v>0.03</v>
      </c>
      <c r="P544" s="197">
        <v>2.5000000000000001E-2</v>
      </c>
      <c r="Q544" s="57">
        <v>5</v>
      </c>
      <c r="R544" s="450">
        <f t="shared" si="11"/>
        <v>0.2</v>
      </c>
      <c r="S544" s="238"/>
    </row>
    <row r="545" spans="1:19">
      <c r="A545" s="243">
        <v>73</v>
      </c>
      <c r="B545" s="251" t="s">
        <v>1530</v>
      </c>
      <c r="C545" s="182" t="s">
        <v>1309</v>
      </c>
      <c r="D545" s="245" t="s">
        <v>1475</v>
      </c>
      <c r="E545" s="14">
        <v>1</v>
      </c>
      <c r="F545" s="14"/>
      <c r="G545" s="14"/>
      <c r="H545" s="14"/>
      <c r="I545" s="14"/>
      <c r="J545" s="14"/>
      <c r="K545" s="14"/>
      <c r="L545" s="14"/>
      <c r="M545" s="14"/>
      <c r="N545" s="197">
        <v>0.04</v>
      </c>
      <c r="O545" s="197">
        <v>0.03</v>
      </c>
      <c r="P545" s="197">
        <v>2.5000000000000001E-2</v>
      </c>
      <c r="Q545" s="57">
        <v>5</v>
      </c>
      <c r="R545" s="450">
        <f t="shared" si="11"/>
        <v>0.2</v>
      </c>
      <c r="S545" s="238"/>
    </row>
    <row r="546" spans="1:19">
      <c r="A546" s="243">
        <v>74</v>
      </c>
      <c r="B546" s="251" t="s">
        <v>1531</v>
      </c>
      <c r="C546" s="182" t="s">
        <v>1309</v>
      </c>
      <c r="D546" s="245" t="s">
        <v>1475</v>
      </c>
      <c r="E546" s="14">
        <v>1</v>
      </c>
      <c r="F546" s="14"/>
      <c r="G546" s="14"/>
      <c r="H546" s="14"/>
      <c r="I546" s="14"/>
      <c r="J546" s="14"/>
      <c r="K546" s="14"/>
      <c r="L546" s="14"/>
      <c r="M546" s="14"/>
      <c r="N546" s="197">
        <v>0.04</v>
      </c>
      <c r="O546" s="197">
        <v>0.03</v>
      </c>
      <c r="P546" s="197">
        <v>2.5000000000000001E-2</v>
      </c>
      <c r="Q546" s="57">
        <v>5</v>
      </c>
      <c r="R546" s="450">
        <f t="shared" si="11"/>
        <v>0.2</v>
      </c>
      <c r="S546" s="238"/>
    </row>
    <row r="547" spans="1:19">
      <c r="A547" s="243">
        <v>75</v>
      </c>
      <c r="B547" s="251" t="s">
        <v>1532</v>
      </c>
      <c r="C547" s="182" t="s">
        <v>1309</v>
      </c>
      <c r="D547" s="245" t="s">
        <v>1475</v>
      </c>
      <c r="E547" s="14">
        <v>1</v>
      </c>
      <c r="F547" s="14"/>
      <c r="G547" s="14"/>
      <c r="H547" s="14"/>
      <c r="I547" s="14"/>
      <c r="J547" s="14"/>
      <c r="K547" s="14"/>
      <c r="L547" s="14"/>
      <c r="M547" s="14"/>
      <c r="N547" s="197">
        <v>0.04</v>
      </c>
      <c r="O547" s="197">
        <v>0.03</v>
      </c>
      <c r="P547" s="197">
        <v>2.5000000000000001E-2</v>
      </c>
      <c r="Q547" s="57">
        <v>5</v>
      </c>
      <c r="R547" s="450">
        <f t="shared" si="11"/>
        <v>0.2</v>
      </c>
      <c r="S547" s="238"/>
    </row>
    <row r="548" spans="1:19">
      <c r="A548" s="243">
        <v>76</v>
      </c>
      <c r="B548" s="251" t="s">
        <v>1533</v>
      </c>
      <c r="C548" s="182" t="s">
        <v>1309</v>
      </c>
      <c r="D548" s="245" t="s">
        <v>1475</v>
      </c>
      <c r="E548" s="14">
        <v>1</v>
      </c>
      <c r="F548" s="14"/>
      <c r="G548" s="14"/>
      <c r="H548" s="14"/>
      <c r="I548" s="14"/>
      <c r="J548" s="14"/>
      <c r="K548" s="14"/>
      <c r="L548" s="14"/>
      <c r="M548" s="14"/>
      <c r="N548" s="197">
        <v>0.04</v>
      </c>
      <c r="O548" s="197">
        <v>0.03</v>
      </c>
      <c r="P548" s="197">
        <v>2.5000000000000001E-2</v>
      </c>
      <c r="Q548" s="57">
        <v>5</v>
      </c>
      <c r="R548" s="450">
        <f t="shared" si="11"/>
        <v>0.2</v>
      </c>
      <c r="S548" s="238"/>
    </row>
    <row r="549" spans="1:19">
      <c r="A549" s="243">
        <v>77</v>
      </c>
      <c r="B549" s="251" t="s">
        <v>1534</v>
      </c>
      <c r="C549" s="182" t="s">
        <v>1309</v>
      </c>
      <c r="D549" s="245" t="s">
        <v>1475</v>
      </c>
      <c r="E549" s="14">
        <v>1</v>
      </c>
      <c r="F549" s="14"/>
      <c r="G549" s="14"/>
      <c r="H549" s="14"/>
      <c r="I549" s="14"/>
      <c r="J549" s="14"/>
      <c r="K549" s="14"/>
      <c r="L549" s="14"/>
      <c r="M549" s="14"/>
      <c r="N549" s="197">
        <v>0.04</v>
      </c>
      <c r="O549" s="197">
        <v>0.03</v>
      </c>
      <c r="P549" s="197">
        <v>2.5000000000000001E-2</v>
      </c>
      <c r="Q549" s="57">
        <v>5</v>
      </c>
      <c r="R549" s="450">
        <f t="shared" si="11"/>
        <v>0.2</v>
      </c>
      <c r="S549" s="238"/>
    </row>
    <row r="550" spans="1:19">
      <c r="A550" s="243">
        <v>78</v>
      </c>
      <c r="B550" s="251" t="s">
        <v>1535</v>
      </c>
      <c r="C550" s="182" t="s">
        <v>1309</v>
      </c>
      <c r="D550" s="245" t="s">
        <v>1475</v>
      </c>
      <c r="E550" s="14">
        <v>1</v>
      </c>
      <c r="F550" s="14"/>
      <c r="G550" s="14"/>
      <c r="H550" s="14"/>
      <c r="I550" s="14"/>
      <c r="J550" s="14"/>
      <c r="K550" s="14"/>
      <c r="L550" s="14"/>
      <c r="M550" s="14"/>
      <c r="N550" s="197">
        <v>0.04</v>
      </c>
      <c r="O550" s="197">
        <v>0.03</v>
      </c>
      <c r="P550" s="197">
        <v>2.5000000000000001E-2</v>
      </c>
      <c r="Q550" s="57">
        <v>5</v>
      </c>
      <c r="R550" s="450">
        <f t="shared" si="11"/>
        <v>0.2</v>
      </c>
      <c r="S550" s="238"/>
    </row>
    <row r="551" spans="1:19">
      <c r="A551" s="243">
        <v>79</v>
      </c>
      <c r="B551" s="251" t="s">
        <v>1536</v>
      </c>
      <c r="C551" s="182" t="s">
        <v>1309</v>
      </c>
      <c r="D551" s="245" t="s">
        <v>1475</v>
      </c>
      <c r="E551" s="14">
        <v>1</v>
      </c>
      <c r="F551" s="14"/>
      <c r="G551" s="14"/>
      <c r="H551" s="14"/>
      <c r="I551" s="14"/>
      <c r="J551" s="14"/>
      <c r="K551" s="14"/>
      <c r="L551" s="14"/>
      <c r="M551" s="14"/>
      <c r="N551" s="197">
        <v>0.04</v>
      </c>
      <c r="O551" s="197">
        <v>0.03</v>
      </c>
      <c r="P551" s="197">
        <v>2.5000000000000001E-2</v>
      </c>
      <c r="Q551" s="57">
        <v>5</v>
      </c>
      <c r="R551" s="450">
        <f t="shared" si="11"/>
        <v>0.2</v>
      </c>
      <c r="S551" s="238"/>
    </row>
    <row r="552" spans="1:19">
      <c r="A552" s="243">
        <v>80</v>
      </c>
      <c r="B552" s="251" t="s">
        <v>1537</v>
      </c>
      <c r="C552" s="182" t="s">
        <v>1309</v>
      </c>
      <c r="D552" s="245" t="s">
        <v>1475</v>
      </c>
      <c r="E552" s="14">
        <v>1</v>
      </c>
      <c r="F552" s="14"/>
      <c r="G552" s="14"/>
      <c r="H552" s="14"/>
      <c r="I552" s="14"/>
      <c r="J552" s="14"/>
      <c r="K552" s="14"/>
      <c r="L552" s="14"/>
      <c r="M552" s="14"/>
      <c r="N552" s="197">
        <v>0.04</v>
      </c>
      <c r="O552" s="197">
        <v>0.03</v>
      </c>
      <c r="P552" s="197">
        <v>2.5000000000000001E-2</v>
      </c>
      <c r="Q552" s="57">
        <v>5</v>
      </c>
      <c r="R552" s="450">
        <f t="shared" si="11"/>
        <v>0.2</v>
      </c>
      <c r="S552" s="238"/>
    </row>
    <row r="553" spans="1:19">
      <c r="A553" s="243">
        <v>81</v>
      </c>
      <c r="B553" s="251" t="s">
        <v>1538</v>
      </c>
      <c r="C553" s="182" t="s">
        <v>1309</v>
      </c>
      <c r="D553" s="245" t="s">
        <v>1475</v>
      </c>
      <c r="E553" s="14">
        <v>1</v>
      </c>
      <c r="F553" s="14"/>
      <c r="G553" s="14"/>
      <c r="H553" s="14"/>
      <c r="I553" s="14"/>
      <c r="J553" s="14"/>
      <c r="K553" s="14"/>
      <c r="L553" s="14"/>
      <c r="M553" s="14"/>
      <c r="N553" s="197">
        <v>0.04</v>
      </c>
      <c r="O553" s="197">
        <v>0.03</v>
      </c>
      <c r="P553" s="197">
        <v>2.5000000000000001E-2</v>
      </c>
      <c r="Q553" s="57">
        <v>5</v>
      </c>
      <c r="R553" s="450">
        <f t="shared" si="11"/>
        <v>0.2</v>
      </c>
      <c r="S553" s="238"/>
    </row>
    <row r="554" spans="1:19">
      <c r="A554" s="243">
        <v>82</v>
      </c>
      <c r="B554" s="251" t="s">
        <v>1539</v>
      </c>
      <c r="C554" s="182" t="s">
        <v>1309</v>
      </c>
      <c r="D554" s="245" t="s">
        <v>1475</v>
      </c>
      <c r="E554" s="14">
        <v>1</v>
      </c>
      <c r="F554" s="14"/>
      <c r="G554" s="14"/>
      <c r="H554" s="14"/>
      <c r="I554" s="14"/>
      <c r="J554" s="14"/>
      <c r="K554" s="14"/>
      <c r="L554" s="14"/>
      <c r="M554" s="14"/>
      <c r="N554" s="197">
        <v>0.04</v>
      </c>
      <c r="O554" s="197">
        <v>0.03</v>
      </c>
      <c r="P554" s="197">
        <v>2.5000000000000001E-2</v>
      </c>
      <c r="Q554" s="57">
        <v>5</v>
      </c>
      <c r="R554" s="450">
        <f t="shared" si="11"/>
        <v>0.2</v>
      </c>
      <c r="S554" s="238"/>
    </row>
    <row r="555" spans="1:19">
      <c r="A555" s="243">
        <v>83</v>
      </c>
      <c r="B555" s="251" t="s">
        <v>1540</v>
      </c>
      <c r="C555" s="182" t="s">
        <v>1309</v>
      </c>
      <c r="D555" s="245" t="s">
        <v>1475</v>
      </c>
      <c r="E555" s="14">
        <v>1</v>
      </c>
      <c r="F555" s="14"/>
      <c r="G555" s="14"/>
      <c r="H555" s="14"/>
      <c r="I555" s="14"/>
      <c r="J555" s="14"/>
      <c r="K555" s="14"/>
      <c r="L555" s="14"/>
      <c r="M555" s="14"/>
      <c r="N555" s="197">
        <v>0.04</v>
      </c>
      <c r="O555" s="197">
        <v>0.03</v>
      </c>
      <c r="P555" s="197">
        <v>2.5000000000000001E-2</v>
      </c>
      <c r="Q555" s="57">
        <v>5</v>
      </c>
      <c r="R555" s="450">
        <f t="shared" si="11"/>
        <v>0.2</v>
      </c>
      <c r="S555" s="238"/>
    </row>
    <row r="556" spans="1:19">
      <c r="A556" s="243">
        <v>84</v>
      </c>
      <c r="B556" s="251" t="s">
        <v>1541</v>
      </c>
      <c r="C556" s="182" t="s">
        <v>1309</v>
      </c>
      <c r="D556" s="245" t="s">
        <v>1475</v>
      </c>
      <c r="E556" s="14">
        <v>1</v>
      </c>
      <c r="F556" s="14"/>
      <c r="G556" s="14"/>
      <c r="H556" s="14"/>
      <c r="I556" s="14"/>
      <c r="J556" s="14"/>
      <c r="K556" s="14"/>
      <c r="L556" s="14"/>
      <c r="M556" s="14"/>
      <c r="N556" s="197">
        <v>0.04</v>
      </c>
      <c r="O556" s="197">
        <v>0.03</v>
      </c>
      <c r="P556" s="197">
        <v>2.5000000000000001E-2</v>
      </c>
      <c r="Q556" s="57">
        <v>5</v>
      </c>
      <c r="R556" s="450">
        <f t="shared" si="11"/>
        <v>0.2</v>
      </c>
      <c r="S556" s="238"/>
    </row>
    <row r="557" spans="1:19">
      <c r="A557" s="243">
        <v>85</v>
      </c>
      <c r="B557" s="251" t="s">
        <v>1542</v>
      </c>
      <c r="C557" s="182" t="s">
        <v>1309</v>
      </c>
      <c r="D557" s="245" t="s">
        <v>1475</v>
      </c>
      <c r="E557" s="14">
        <v>1</v>
      </c>
      <c r="F557" s="14"/>
      <c r="G557" s="14"/>
      <c r="H557" s="14"/>
      <c r="I557" s="14"/>
      <c r="J557" s="14"/>
      <c r="K557" s="14"/>
      <c r="L557" s="14"/>
      <c r="M557" s="14"/>
      <c r="N557" s="197">
        <v>0.04</v>
      </c>
      <c r="O557" s="197">
        <v>0.03</v>
      </c>
      <c r="P557" s="197">
        <v>2.5000000000000001E-2</v>
      </c>
      <c r="Q557" s="57">
        <v>5</v>
      </c>
      <c r="R557" s="450">
        <f t="shared" si="11"/>
        <v>0.2</v>
      </c>
      <c r="S557" s="238"/>
    </row>
    <row r="558" spans="1:19">
      <c r="A558" s="243">
        <v>86</v>
      </c>
      <c r="B558" s="251" t="s">
        <v>1543</v>
      </c>
      <c r="C558" s="182" t="s">
        <v>1309</v>
      </c>
      <c r="D558" s="245" t="s">
        <v>1475</v>
      </c>
      <c r="E558" s="14">
        <v>1</v>
      </c>
      <c r="F558" s="14"/>
      <c r="G558" s="14"/>
      <c r="H558" s="14"/>
      <c r="I558" s="14"/>
      <c r="J558" s="14"/>
      <c r="K558" s="14"/>
      <c r="L558" s="14"/>
      <c r="M558" s="14"/>
      <c r="N558" s="197">
        <v>0.04</v>
      </c>
      <c r="O558" s="197">
        <v>0.03</v>
      </c>
      <c r="P558" s="197">
        <v>2.5000000000000001E-2</v>
      </c>
      <c r="Q558" s="57">
        <v>5</v>
      </c>
      <c r="R558" s="450">
        <f t="shared" si="11"/>
        <v>0.2</v>
      </c>
      <c r="S558" s="238"/>
    </row>
    <row r="559" spans="1:19">
      <c r="A559" s="243">
        <v>87</v>
      </c>
      <c r="B559" s="251" t="s">
        <v>1544</v>
      </c>
      <c r="C559" s="182" t="s">
        <v>1309</v>
      </c>
      <c r="D559" s="245" t="s">
        <v>1475</v>
      </c>
      <c r="E559" s="14">
        <v>1</v>
      </c>
      <c r="F559" s="14"/>
      <c r="G559" s="14"/>
      <c r="H559" s="14"/>
      <c r="I559" s="14"/>
      <c r="J559" s="14"/>
      <c r="K559" s="14"/>
      <c r="L559" s="14"/>
      <c r="M559" s="14"/>
      <c r="N559" s="197">
        <v>0.04</v>
      </c>
      <c r="O559" s="197">
        <v>0.03</v>
      </c>
      <c r="P559" s="197">
        <v>2.5000000000000001E-2</v>
      </c>
      <c r="Q559" s="57">
        <v>5</v>
      </c>
      <c r="R559" s="450">
        <f t="shared" si="11"/>
        <v>0.2</v>
      </c>
      <c r="S559" s="238"/>
    </row>
    <row r="560" spans="1:19">
      <c r="A560" s="243">
        <v>88</v>
      </c>
      <c r="B560" s="251" t="s">
        <v>1545</v>
      </c>
      <c r="C560" s="182" t="s">
        <v>1309</v>
      </c>
      <c r="D560" s="245" t="s">
        <v>1475</v>
      </c>
      <c r="E560" s="14">
        <v>1</v>
      </c>
      <c r="F560" s="14"/>
      <c r="G560" s="14"/>
      <c r="H560" s="14"/>
      <c r="I560" s="14"/>
      <c r="J560" s="14"/>
      <c r="K560" s="14"/>
      <c r="L560" s="14"/>
      <c r="M560" s="14"/>
      <c r="N560" s="197">
        <v>0.04</v>
      </c>
      <c r="O560" s="197">
        <v>0.03</v>
      </c>
      <c r="P560" s="197">
        <v>2.5000000000000001E-2</v>
      </c>
      <c r="Q560" s="57">
        <v>5</v>
      </c>
      <c r="R560" s="450">
        <f t="shared" si="11"/>
        <v>0.2</v>
      </c>
      <c r="S560" s="238"/>
    </row>
    <row r="561" spans="1:19">
      <c r="A561" s="243">
        <v>89</v>
      </c>
      <c r="B561" s="251" t="s">
        <v>1546</v>
      </c>
      <c r="C561" s="182" t="s">
        <v>1309</v>
      </c>
      <c r="D561" s="245" t="s">
        <v>1475</v>
      </c>
      <c r="E561" s="14">
        <v>1</v>
      </c>
      <c r="F561" s="14"/>
      <c r="G561" s="14"/>
      <c r="H561" s="14"/>
      <c r="I561" s="14"/>
      <c r="J561" s="14"/>
      <c r="K561" s="14"/>
      <c r="L561" s="14"/>
      <c r="M561" s="14"/>
      <c r="N561" s="197">
        <v>0.04</v>
      </c>
      <c r="O561" s="197">
        <v>0.03</v>
      </c>
      <c r="P561" s="197">
        <v>2.5000000000000001E-2</v>
      </c>
      <c r="Q561" s="57">
        <v>5</v>
      </c>
      <c r="R561" s="450">
        <f t="shared" si="11"/>
        <v>0.2</v>
      </c>
      <c r="S561" s="238"/>
    </row>
    <row r="562" spans="1:19">
      <c r="A562" s="243">
        <v>90</v>
      </c>
      <c r="B562" s="251" t="s">
        <v>1547</v>
      </c>
      <c r="C562" s="182" t="s">
        <v>1309</v>
      </c>
      <c r="D562" s="245" t="s">
        <v>1475</v>
      </c>
      <c r="E562" s="14">
        <v>1</v>
      </c>
      <c r="F562" s="14"/>
      <c r="G562" s="14"/>
      <c r="H562" s="14"/>
      <c r="I562" s="14"/>
      <c r="J562" s="14"/>
      <c r="K562" s="14"/>
      <c r="L562" s="14"/>
      <c r="M562" s="14"/>
      <c r="N562" s="197">
        <v>0.04</v>
      </c>
      <c r="O562" s="197">
        <v>0.03</v>
      </c>
      <c r="P562" s="197">
        <v>2.5000000000000001E-2</v>
      </c>
      <c r="Q562" s="57">
        <v>5</v>
      </c>
      <c r="R562" s="450">
        <f t="shared" si="11"/>
        <v>0.2</v>
      </c>
      <c r="S562" s="238"/>
    </row>
    <row r="563" spans="1:19">
      <c r="A563" s="243">
        <v>91</v>
      </c>
      <c r="B563" s="251" t="s">
        <v>1548</v>
      </c>
      <c r="C563" s="182" t="s">
        <v>1309</v>
      </c>
      <c r="D563" s="245" t="s">
        <v>1475</v>
      </c>
      <c r="E563" s="14">
        <v>1</v>
      </c>
      <c r="F563" s="14"/>
      <c r="G563" s="14"/>
      <c r="H563" s="14"/>
      <c r="I563" s="14"/>
      <c r="J563" s="14"/>
      <c r="K563" s="14"/>
      <c r="L563" s="14"/>
      <c r="M563" s="14"/>
      <c r="N563" s="197">
        <v>0.04</v>
      </c>
      <c r="O563" s="197">
        <v>0.03</v>
      </c>
      <c r="P563" s="197">
        <v>2.5000000000000001E-2</v>
      </c>
      <c r="Q563" s="57">
        <v>5</v>
      </c>
      <c r="R563" s="450">
        <f t="shared" si="11"/>
        <v>0.2</v>
      </c>
      <c r="S563" s="238"/>
    </row>
    <row r="564" spans="1:19">
      <c r="A564" s="243">
        <v>92</v>
      </c>
      <c r="B564" s="251" t="s">
        <v>1549</v>
      </c>
      <c r="C564" s="182" t="s">
        <v>1309</v>
      </c>
      <c r="D564" s="245" t="s">
        <v>1475</v>
      </c>
      <c r="E564" s="14">
        <v>1</v>
      </c>
      <c r="F564" s="14"/>
      <c r="G564" s="14"/>
      <c r="H564" s="14"/>
      <c r="I564" s="14"/>
      <c r="J564" s="14"/>
      <c r="K564" s="14"/>
      <c r="L564" s="14"/>
      <c r="M564" s="14"/>
      <c r="N564" s="197">
        <v>0.04</v>
      </c>
      <c r="O564" s="197">
        <v>0.03</v>
      </c>
      <c r="P564" s="197">
        <v>2.5000000000000001E-2</v>
      </c>
      <c r="Q564" s="57">
        <v>5</v>
      </c>
      <c r="R564" s="450">
        <f t="shared" si="11"/>
        <v>0.2</v>
      </c>
      <c r="S564" s="238"/>
    </row>
    <row r="565" spans="1:19">
      <c r="A565" s="243">
        <v>93</v>
      </c>
      <c r="B565" s="251" t="s">
        <v>1550</v>
      </c>
      <c r="C565" s="182" t="s">
        <v>1309</v>
      </c>
      <c r="D565" s="245" t="s">
        <v>1475</v>
      </c>
      <c r="E565" s="14">
        <v>1</v>
      </c>
      <c r="F565" s="14"/>
      <c r="G565" s="14"/>
      <c r="H565" s="14"/>
      <c r="I565" s="14"/>
      <c r="J565" s="14"/>
      <c r="K565" s="14"/>
      <c r="L565" s="14"/>
      <c r="M565" s="14"/>
      <c r="N565" s="197">
        <v>0.04</v>
      </c>
      <c r="O565" s="197">
        <v>0.03</v>
      </c>
      <c r="P565" s="197">
        <v>2.5000000000000001E-2</v>
      </c>
      <c r="Q565" s="57">
        <v>5</v>
      </c>
      <c r="R565" s="450">
        <f t="shared" si="11"/>
        <v>0.2</v>
      </c>
      <c r="S565" s="238"/>
    </row>
    <row r="566" spans="1:19">
      <c r="A566" s="243">
        <v>94</v>
      </c>
      <c r="B566" s="251" t="s">
        <v>1551</v>
      </c>
      <c r="C566" s="182" t="s">
        <v>1309</v>
      </c>
      <c r="D566" s="245" t="s">
        <v>1475</v>
      </c>
      <c r="E566" s="14">
        <v>1</v>
      </c>
      <c r="F566" s="14"/>
      <c r="G566" s="14"/>
      <c r="H566" s="14"/>
      <c r="I566" s="14"/>
      <c r="J566" s="14"/>
      <c r="K566" s="14"/>
      <c r="L566" s="14"/>
      <c r="M566" s="14"/>
      <c r="N566" s="197">
        <v>0.04</v>
      </c>
      <c r="O566" s="197">
        <v>0.03</v>
      </c>
      <c r="P566" s="197">
        <v>2.5000000000000001E-2</v>
      </c>
      <c r="Q566" s="57">
        <v>5</v>
      </c>
      <c r="R566" s="450">
        <f t="shared" si="11"/>
        <v>0.2</v>
      </c>
      <c r="S566" s="238"/>
    </row>
    <row r="567" spans="1:19">
      <c r="A567" s="243">
        <v>95</v>
      </c>
      <c r="B567" s="251" t="s">
        <v>1552</v>
      </c>
      <c r="C567" s="182" t="s">
        <v>1309</v>
      </c>
      <c r="D567" s="245" t="s">
        <v>1475</v>
      </c>
      <c r="E567" s="14">
        <v>1</v>
      </c>
      <c r="F567" s="14"/>
      <c r="G567" s="14"/>
      <c r="H567" s="14"/>
      <c r="I567" s="14"/>
      <c r="J567" s="14"/>
      <c r="K567" s="14"/>
      <c r="L567" s="14"/>
      <c r="M567" s="14"/>
      <c r="N567" s="197">
        <v>0.04</v>
      </c>
      <c r="O567" s="197">
        <v>0.03</v>
      </c>
      <c r="P567" s="197">
        <v>2.5000000000000001E-2</v>
      </c>
      <c r="Q567" s="57">
        <v>5</v>
      </c>
      <c r="R567" s="450">
        <f t="shared" si="11"/>
        <v>0.2</v>
      </c>
      <c r="S567" s="238"/>
    </row>
    <row r="568" spans="1:19">
      <c r="A568" s="243">
        <v>96</v>
      </c>
      <c r="B568" s="251" t="s">
        <v>1553</v>
      </c>
      <c r="C568" s="182" t="s">
        <v>1309</v>
      </c>
      <c r="D568" s="245" t="s">
        <v>1475</v>
      </c>
      <c r="E568" s="14"/>
      <c r="F568" s="14">
        <v>1</v>
      </c>
      <c r="G568" s="14"/>
      <c r="H568" s="14"/>
      <c r="I568" s="14"/>
      <c r="J568" s="14"/>
      <c r="K568" s="14"/>
      <c r="L568" s="14"/>
      <c r="M568" s="14"/>
      <c r="N568" s="197">
        <v>0.04</v>
      </c>
      <c r="O568" s="197">
        <v>0.03</v>
      </c>
      <c r="P568" s="197">
        <v>2.5000000000000001E-2</v>
      </c>
      <c r="Q568" s="57">
        <v>5</v>
      </c>
      <c r="R568" s="450">
        <f t="shared" si="11"/>
        <v>0.15</v>
      </c>
      <c r="S568" s="238"/>
    </row>
    <row r="569" spans="1:19">
      <c r="A569" s="243">
        <v>97</v>
      </c>
      <c r="B569" s="251" t="s">
        <v>1156</v>
      </c>
      <c r="C569" s="182" t="s">
        <v>1309</v>
      </c>
      <c r="D569" s="245" t="s">
        <v>1475</v>
      </c>
      <c r="E569" s="14">
        <v>1</v>
      </c>
      <c r="F569" s="14"/>
      <c r="G569" s="14"/>
      <c r="H569" s="14"/>
      <c r="I569" s="14"/>
      <c r="J569" s="14"/>
      <c r="K569" s="14"/>
      <c r="L569" s="14"/>
      <c r="M569" s="14"/>
      <c r="N569" s="197">
        <v>0.04</v>
      </c>
      <c r="O569" s="197">
        <v>0.03</v>
      </c>
      <c r="P569" s="197">
        <v>2.5000000000000001E-2</v>
      </c>
      <c r="Q569" s="57">
        <v>5</v>
      </c>
      <c r="R569" s="450">
        <f t="shared" si="11"/>
        <v>0.2</v>
      </c>
      <c r="S569" s="238"/>
    </row>
    <row r="570" spans="1:19">
      <c r="A570" s="243">
        <v>98</v>
      </c>
      <c r="B570" s="251" t="s">
        <v>1554</v>
      </c>
      <c r="C570" s="182" t="s">
        <v>1309</v>
      </c>
      <c r="D570" s="245" t="s">
        <v>1475</v>
      </c>
      <c r="E570" s="14">
        <v>1</v>
      </c>
      <c r="F570" s="14"/>
      <c r="G570" s="14"/>
      <c r="H570" s="14"/>
      <c r="I570" s="14"/>
      <c r="J570" s="14"/>
      <c r="K570" s="14"/>
      <c r="L570" s="14"/>
      <c r="M570" s="14"/>
      <c r="N570" s="197">
        <v>0.04</v>
      </c>
      <c r="O570" s="197">
        <v>0.03</v>
      </c>
      <c r="P570" s="197">
        <v>2.5000000000000001E-2</v>
      </c>
      <c r="Q570" s="57">
        <v>5</v>
      </c>
      <c r="R570" s="450">
        <f t="shared" si="11"/>
        <v>0.2</v>
      </c>
      <c r="S570" s="238"/>
    </row>
    <row r="571" spans="1:19">
      <c r="A571" s="243">
        <v>99</v>
      </c>
      <c r="B571" s="251" t="s">
        <v>1555</v>
      </c>
      <c r="C571" s="182" t="s">
        <v>1309</v>
      </c>
      <c r="D571" s="245" t="s">
        <v>1475</v>
      </c>
      <c r="E571" s="14">
        <v>1</v>
      </c>
      <c r="F571" s="14"/>
      <c r="G571" s="14"/>
      <c r="H571" s="14"/>
      <c r="I571" s="14"/>
      <c r="J571" s="14"/>
      <c r="K571" s="14"/>
      <c r="L571" s="14"/>
      <c r="M571" s="14"/>
      <c r="N571" s="197">
        <v>0.04</v>
      </c>
      <c r="O571" s="197">
        <v>0.03</v>
      </c>
      <c r="P571" s="197">
        <v>2.5000000000000001E-2</v>
      </c>
      <c r="Q571" s="57">
        <v>5</v>
      </c>
      <c r="R571" s="450">
        <f t="shared" si="11"/>
        <v>0.2</v>
      </c>
      <c r="S571" s="238"/>
    </row>
    <row r="572" spans="1:19">
      <c r="A572" s="243">
        <v>100</v>
      </c>
      <c r="B572" s="251" t="s">
        <v>1556</v>
      </c>
      <c r="C572" s="182" t="s">
        <v>1309</v>
      </c>
      <c r="D572" s="245" t="s">
        <v>1475</v>
      </c>
      <c r="E572" s="14">
        <v>1</v>
      </c>
      <c r="F572" s="14"/>
      <c r="G572" s="14"/>
      <c r="H572" s="14"/>
      <c r="I572" s="14"/>
      <c r="J572" s="14"/>
      <c r="K572" s="14"/>
      <c r="L572" s="14"/>
      <c r="M572" s="14"/>
      <c r="N572" s="197">
        <v>0.04</v>
      </c>
      <c r="O572" s="197">
        <v>0.03</v>
      </c>
      <c r="P572" s="197">
        <v>2.5000000000000001E-2</v>
      </c>
      <c r="Q572" s="57">
        <v>5</v>
      </c>
      <c r="R572" s="450">
        <f t="shared" si="11"/>
        <v>0.2</v>
      </c>
      <c r="S572" s="238"/>
    </row>
    <row r="573" spans="1:19">
      <c r="A573" s="243">
        <v>101</v>
      </c>
      <c r="B573" s="251" t="s">
        <v>1557</v>
      </c>
      <c r="C573" s="182" t="s">
        <v>1309</v>
      </c>
      <c r="D573" s="245" t="s">
        <v>1475</v>
      </c>
      <c r="E573" s="14">
        <v>1</v>
      </c>
      <c r="F573" s="14"/>
      <c r="G573" s="14"/>
      <c r="H573" s="14"/>
      <c r="I573" s="14"/>
      <c r="J573" s="14"/>
      <c r="K573" s="14"/>
      <c r="L573" s="14"/>
      <c r="M573" s="14"/>
      <c r="N573" s="197">
        <v>0.04</v>
      </c>
      <c r="O573" s="197">
        <v>0.03</v>
      </c>
      <c r="P573" s="197">
        <v>2.5000000000000001E-2</v>
      </c>
      <c r="Q573" s="57">
        <v>5</v>
      </c>
      <c r="R573" s="450">
        <f t="shared" si="11"/>
        <v>0.2</v>
      </c>
      <c r="S573" s="238"/>
    </row>
    <row r="574" spans="1:19">
      <c r="A574" s="243">
        <v>102</v>
      </c>
      <c r="B574" s="251" t="s">
        <v>1558</v>
      </c>
      <c r="C574" s="182" t="s">
        <v>1309</v>
      </c>
      <c r="D574" s="245" t="s">
        <v>1475</v>
      </c>
      <c r="E574" s="14">
        <v>1</v>
      </c>
      <c r="F574" s="14"/>
      <c r="G574" s="14"/>
      <c r="H574" s="14"/>
      <c r="I574" s="14"/>
      <c r="J574" s="14"/>
      <c r="K574" s="14"/>
      <c r="L574" s="14"/>
      <c r="M574" s="14"/>
      <c r="N574" s="197">
        <v>0.04</v>
      </c>
      <c r="O574" s="197">
        <v>0.03</v>
      </c>
      <c r="P574" s="197">
        <v>2.5000000000000001E-2</v>
      </c>
      <c r="Q574" s="57">
        <v>5</v>
      </c>
      <c r="R574" s="450">
        <f t="shared" si="11"/>
        <v>0.2</v>
      </c>
      <c r="S574" s="238"/>
    </row>
    <row r="575" spans="1:19">
      <c r="A575" s="243">
        <v>103</v>
      </c>
      <c r="B575" s="251" t="s">
        <v>1559</v>
      </c>
      <c r="C575" s="182" t="s">
        <v>1309</v>
      </c>
      <c r="D575" s="245" t="s">
        <v>1475</v>
      </c>
      <c r="E575" s="14">
        <v>1</v>
      </c>
      <c r="F575" s="14"/>
      <c r="G575" s="14"/>
      <c r="H575" s="14"/>
      <c r="I575" s="14"/>
      <c r="J575" s="14"/>
      <c r="K575" s="14"/>
      <c r="L575" s="14"/>
      <c r="M575" s="14"/>
      <c r="N575" s="197">
        <v>0.04</v>
      </c>
      <c r="O575" s="197">
        <v>0.03</v>
      </c>
      <c r="P575" s="197">
        <v>2.5000000000000001E-2</v>
      </c>
      <c r="Q575" s="57">
        <v>5</v>
      </c>
      <c r="R575" s="450">
        <f t="shared" si="11"/>
        <v>0.2</v>
      </c>
      <c r="S575" s="238"/>
    </row>
    <row r="576" spans="1:19">
      <c r="A576" s="243">
        <v>104</v>
      </c>
      <c r="B576" s="251" t="s">
        <v>1560</v>
      </c>
      <c r="C576" s="182" t="s">
        <v>1309</v>
      </c>
      <c r="D576" s="245" t="s">
        <v>1475</v>
      </c>
      <c r="E576" s="14">
        <v>1</v>
      </c>
      <c r="F576" s="14"/>
      <c r="G576" s="14"/>
      <c r="H576" s="14"/>
      <c r="I576" s="14"/>
      <c r="J576" s="14"/>
      <c r="K576" s="14"/>
      <c r="L576" s="14"/>
      <c r="M576" s="14"/>
      <c r="N576" s="197">
        <v>0.04</v>
      </c>
      <c r="O576" s="197">
        <v>0.03</v>
      </c>
      <c r="P576" s="197">
        <v>2.5000000000000001E-2</v>
      </c>
      <c r="Q576" s="57">
        <v>5</v>
      </c>
      <c r="R576" s="450">
        <f t="shared" si="11"/>
        <v>0.2</v>
      </c>
      <c r="S576" s="238"/>
    </row>
    <row r="577" spans="1:19">
      <c r="A577" s="243">
        <v>105</v>
      </c>
      <c r="B577" s="251" t="s">
        <v>1561</v>
      </c>
      <c r="C577" s="182" t="s">
        <v>1309</v>
      </c>
      <c r="D577" s="245" t="s">
        <v>1475</v>
      </c>
      <c r="E577" s="14">
        <v>1</v>
      </c>
      <c r="F577" s="14"/>
      <c r="G577" s="14"/>
      <c r="H577" s="14"/>
      <c r="I577" s="14"/>
      <c r="J577" s="14"/>
      <c r="K577" s="14"/>
      <c r="L577" s="14"/>
      <c r="M577" s="14"/>
      <c r="N577" s="197">
        <v>0.04</v>
      </c>
      <c r="O577" s="197">
        <v>0.03</v>
      </c>
      <c r="P577" s="197">
        <v>2.5000000000000001E-2</v>
      </c>
      <c r="Q577" s="57">
        <v>5</v>
      </c>
      <c r="R577" s="450">
        <f t="shared" si="11"/>
        <v>0.2</v>
      </c>
      <c r="S577" s="238"/>
    </row>
    <row r="578" spans="1:19">
      <c r="A578" s="243">
        <v>106</v>
      </c>
      <c r="B578" s="251" t="s">
        <v>1562</v>
      </c>
      <c r="C578" s="182" t="s">
        <v>1309</v>
      </c>
      <c r="D578" s="245" t="s">
        <v>1475</v>
      </c>
      <c r="E578" s="14">
        <v>1</v>
      </c>
      <c r="F578" s="14"/>
      <c r="G578" s="14"/>
      <c r="H578" s="14"/>
      <c r="I578" s="14"/>
      <c r="J578" s="14"/>
      <c r="K578" s="14"/>
      <c r="L578" s="14"/>
      <c r="M578" s="14"/>
      <c r="N578" s="197">
        <v>0.04</v>
      </c>
      <c r="O578" s="197">
        <v>0.03</v>
      </c>
      <c r="P578" s="197">
        <v>2.5000000000000001E-2</v>
      </c>
      <c r="Q578" s="57">
        <v>5</v>
      </c>
      <c r="R578" s="450">
        <f t="shared" si="11"/>
        <v>0.2</v>
      </c>
      <c r="S578" s="238"/>
    </row>
    <row r="579" spans="1:19">
      <c r="A579" s="243">
        <v>107</v>
      </c>
      <c r="B579" s="251" t="s">
        <v>1563</v>
      </c>
      <c r="C579" s="182" t="s">
        <v>1000</v>
      </c>
      <c r="D579" s="245" t="s">
        <v>1475</v>
      </c>
      <c r="E579" s="14">
        <v>1</v>
      </c>
      <c r="F579" s="14"/>
      <c r="G579" s="14"/>
      <c r="H579" s="14"/>
      <c r="I579" s="14"/>
      <c r="J579" s="14"/>
      <c r="K579" s="14"/>
      <c r="L579" s="14"/>
      <c r="M579" s="14"/>
      <c r="N579" s="197">
        <v>0.04</v>
      </c>
      <c r="O579" s="197">
        <v>0.03</v>
      </c>
      <c r="P579" s="197">
        <v>2.5000000000000001E-2</v>
      </c>
      <c r="Q579" s="57">
        <v>5</v>
      </c>
      <c r="R579" s="450">
        <f t="shared" si="11"/>
        <v>0.2</v>
      </c>
      <c r="S579" s="238"/>
    </row>
    <row r="580" spans="1:19">
      <c r="A580" s="243">
        <v>108</v>
      </c>
      <c r="B580" s="251" t="s">
        <v>1564</v>
      </c>
      <c r="C580" s="182" t="s">
        <v>1000</v>
      </c>
      <c r="D580" s="245" t="s">
        <v>1475</v>
      </c>
      <c r="E580" s="14"/>
      <c r="F580" s="14">
        <v>1</v>
      </c>
      <c r="G580" s="14"/>
      <c r="H580" s="14"/>
      <c r="I580" s="14"/>
      <c r="J580" s="14"/>
      <c r="K580" s="14"/>
      <c r="L580" s="14"/>
      <c r="M580" s="14"/>
      <c r="N580" s="197">
        <v>0.04</v>
      </c>
      <c r="O580" s="197">
        <v>0.03</v>
      </c>
      <c r="P580" s="197">
        <v>2.5000000000000001E-2</v>
      </c>
      <c r="Q580" s="57">
        <v>5</v>
      </c>
      <c r="R580" s="450">
        <f t="shared" si="11"/>
        <v>0.15</v>
      </c>
      <c r="S580" s="238"/>
    </row>
    <row r="581" spans="1:19">
      <c r="A581" s="243">
        <v>109</v>
      </c>
      <c r="B581" s="251" t="s">
        <v>1565</v>
      </c>
      <c r="C581" s="182" t="s">
        <v>1000</v>
      </c>
      <c r="D581" s="245" t="s">
        <v>1475</v>
      </c>
      <c r="E581" s="14">
        <v>1</v>
      </c>
      <c r="F581" s="14"/>
      <c r="G581" s="14"/>
      <c r="H581" s="14"/>
      <c r="I581" s="14"/>
      <c r="J581" s="14"/>
      <c r="K581" s="14"/>
      <c r="L581" s="14"/>
      <c r="M581" s="14"/>
      <c r="N581" s="197">
        <v>0.04</v>
      </c>
      <c r="O581" s="197">
        <v>0.03</v>
      </c>
      <c r="P581" s="197">
        <v>2.5000000000000001E-2</v>
      </c>
      <c r="Q581" s="57">
        <v>5</v>
      </c>
      <c r="R581" s="450">
        <f t="shared" si="11"/>
        <v>0.2</v>
      </c>
      <c r="S581" s="238"/>
    </row>
    <row r="582" spans="1:19">
      <c r="A582" s="243">
        <v>110</v>
      </c>
      <c r="B582" s="251" t="s">
        <v>836</v>
      </c>
      <c r="C582" s="182" t="s">
        <v>1000</v>
      </c>
      <c r="D582" s="245" t="s">
        <v>1475</v>
      </c>
      <c r="E582" s="14">
        <v>1</v>
      </c>
      <c r="F582" s="14"/>
      <c r="G582" s="14"/>
      <c r="H582" s="14"/>
      <c r="I582" s="14"/>
      <c r="J582" s="14"/>
      <c r="K582" s="14"/>
      <c r="L582" s="14"/>
      <c r="M582" s="14"/>
      <c r="N582" s="197">
        <v>0.04</v>
      </c>
      <c r="O582" s="197">
        <v>0.03</v>
      </c>
      <c r="P582" s="197">
        <v>2.5000000000000001E-2</v>
      </c>
      <c r="Q582" s="57">
        <v>5</v>
      </c>
      <c r="R582" s="450">
        <f t="shared" si="11"/>
        <v>0.2</v>
      </c>
      <c r="S582" s="238"/>
    </row>
    <row r="583" spans="1:19">
      <c r="A583" s="243">
        <v>111</v>
      </c>
      <c r="B583" s="251" t="s">
        <v>1566</v>
      </c>
      <c r="C583" s="182" t="s">
        <v>1000</v>
      </c>
      <c r="D583" s="245" t="s">
        <v>1475</v>
      </c>
      <c r="E583" s="14">
        <v>1</v>
      </c>
      <c r="F583" s="14"/>
      <c r="G583" s="14"/>
      <c r="H583" s="14"/>
      <c r="I583" s="14"/>
      <c r="J583" s="14"/>
      <c r="K583" s="14"/>
      <c r="L583" s="14"/>
      <c r="M583" s="14"/>
      <c r="N583" s="197">
        <v>0.04</v>
      </c>
      <c r="O583" s="197">
        <v>0.03</v>
      </c>
      <c r="P583" s="197">
        <v>2.5000000000000001E-2</v>
      </c>
      <c r="Q583" s="57">
        <v>5</v>
      </c>
      <c r="R583" s="450">
        <f t="shared" si="11"/>
        <v>0.2</v>
      </c>
      <c r="S583" s="238"/>
    </row>
    <row r="584" spans="1:19">
      <c r="A584" s="243">
        <v>112</v>
      </c>
      <c r="B584" s="251" t="s">
        <v>1567</v>
      </c>
      <c r="C584" s="182" t="s">
        <v>1000</v>
      </c>
      <c r="D584" s="245" t="s">
        <v>1475</v>
      </c>
      <c r="E584" s="14">
        <v>1</v>
      </c>
      <c r="F584" s="14"/>
      <c r="G584" s="14"/>
      <c r="H584" s="14"/>
      <c r="I584" s="14"/>
      <c r="J584" s="14"/>
      <c r="K584" s="14"/>
      <c r="L584" s="14"/>
      <c r="M584" s="14"/>
      <c r="N584" s="197">
        <v>0.04</v>
      </c>
      <c r="O584" s="197">
        <v>0.03</v>
      </c>
      <c r="P584" s="197">
        <v>2.5000000000000001E-2</v>
      </c>
      <c r="Q584" s="57">
        <v>5</v>
      </c>
      <c r="R584" s="450">
        <f t="shared" si="11"/>
        <v>0.2</v>
      </c>
      <c r="S584" s="238"/>
    </row>
    <row r="585" spans="1:19">
      <c r="A585" s="243">
        <v>113</v>
      </c>
      <c r="B585" s="251" t="s">
        <v>1568</v>
      </c>
      <c r="C585" s="182" t="s">
        <v>1000</v>
      </c>
      <c r="D585" s="245" t="s">
        <v>1475</v>
      </c>
      <c r="E585" s="14">
        <v>1</v>
      </c>
      <c r="F585" s="14"/>
      <c r="G585" s="14"/>
      <c r="H585" s="14"/>
      <c r="I585" s="14"/>
      <c r="J585" s="14"/>
      <c r="K585" s="14"/>
      <c r="L585" s="14"/>
      <c r="M585" s="14"/>
      <c r="N585" s="197">
        <v>0.04</v>
      </c>
      <c r="O585" s="197">
        <v>0.03</v>
      </c>
      <c r="P585" s="197">
        <v>2.5000000000000001E-2</v>
      </c>
      <c r="Q585" s="57">
        <v>5</v>
      </c>
      <c r="R585" s="450">
        <f t="shared" si="11"/>
        <v>0.2</v>
      </c>
      <c r="S585" s="238"/>
    </row>
    <row r="586" spans="1:19">
      <c r="A586" s="243">
        <v>114</v>
      </c>
      <c r="B586" s="251" t="s">
        <v>1569</v>
      </c>
      <c r="C586" s="182" t="s">
        <v>1000</v>
      </c>
      <c r="D586" s="245" t="s">
        <v>1475</v>
      </c>
      <c r="E586" s="14">
        <v>1</v>
      </c>
      <c r="F586" s="14"/>
      <c r="G586" s="14"/>
      <c r="H586" s="14"/>
      <c r="I586" s="14"/>
      <c r="J586" s="14"/>
      <c r="K586" s="14"/>
      <c r="L586" s="14"/>
      <c r="M586" s="14"/>
      <c r="N586" s="197">
        <v>0.04</v>
      </c>
      <c r="O586" s="197">
        <v>0.03</v>
      </c>
      <c r="P586" s="197">
        <v>2.5000000000000001E-2</v>
      </c>
      <c r="Q586" s="57">
        <v>5</v>
      </c>
      <c r="R586" s="450">
        <f t="shared" si="11"/>
        <v>0.2</v>
      </c>
      <c r="S586" s="238"/>
    </row>
    <row r="587" spans="1:19">
      <c r="A587" s="243">
        <v>115</v>
      </c>
      <c r="B587" s="251" t="s">
        <v>1570</v>
      </c>
      <c r="C587" s="182" t="s">
        <v>1000</v>
      </c>
      <c r="D587" s="245" t="s">
        <v>1475</v>
      </c>
      <c r="E587" s="14">
        <v>1</v>
      </c>
      <c r="F587" s="14"/>
      <c r="G587" s="14"/>
      <c r="H587" s="14"/>
      <c r="I587" s="14"/>
      <c r="J587" s="14"/>
      <c r="K587" s="14"/>
      <c r="L587" s="14"/>
      <c r="M587" s="14"/>
      <c r="N587" s="197">
        <v>0.04</v>
      </c>
      <c r="O587" s="197">
        <v>0.03</v>
      </c>
      <c r="P587" s="197">
        <v>2.5000000000000001E-2</v>
      </c>
      <c r="Q587" s="57">
        <v>5</v>
      </c>
      <c r="R587" s="450">
        <f t="shared" si="11"/>
        <v>0.2</v>
      </c>
      <c r="S587" s="238"/>
    </row>
    <row r="588" spans="1:19">
      <c r="A588" s="243">
        <v>116</v>
      </c>
      <c r="B588" s="251" t="s">
        <v>1571</v>
      </c>
      <c r="C588" s="182" t="s">
        <v>1000</v>
      </c>
      <c r="D588" s="245" t="s">
        <v>1475</v>
      </c>
      <c r="E588" s="14">
        <v>1</v>
      </c>
      <c r="F588" s="14"/>
      <c r="G588" s="14"/>
      <c r="H588" s="14"/>
      <c r="I588" s="14"/>
      <c r="J588" s="14"/>
      <c r="K588" s="14"/>
      <c r="L588" s="14"/>
      <c r="M588" s="14"/>
      <c r="N588" s="197">
        <v>0.04</v>
      </c>
      <c r="O588" s="197">
        <v>0.03</v>
      </c>
      <c r="P588" s="197">
        <v>2.5000000000000001E-2</v>
      </c>
      <c r="Q588" s="57">
        <v>5</v>
      </c>
      <c r="R588" s="450">
        <f t="shared" si="11"/>
        <v>0.2</v>
      </c>
      <c r="S588" s="238"/>
    </row>
    <row r="589" spans="1:19">
      <c r="A589" s="243">
        <v>117</v>
      </c>
      <c r="B589" s="251" t="s">
        <v>1572</v>
      </c>
      <c r="C589" s="182" t="s">
        <v>1000</v>
      </c>
      <c r="D589" s="245" t="s">
        <v>1475</v>
      </c>
      <c r="E589" s="14">
        <v>1</v>
      </c>
      <c r="F589" s="14"/>
      <c r="G589" s="14"/>
      <c r="H589" s="14"/>
      <c r="I589" s="14"/>
      <c r="J589" s="14"/>
      <c r="K589" s="14"/>
      <c r="L589" s="14"/>
      <c r="M589" s="14"/>
      <c r="N589" s="197">
        <v>0.04</v>
      </c>
      <c r="O589" s="197">
        <v>0.03</v>
      </c>
      <c r="P589" s="197">
        <v>2.5000000000000001E-2</v>
      </c>
      <c r="Q589" s="57">
        <v>5</v>
      </c>
      <c r="R589" s="450">
        <f t="shared" si="11"/>
        <v>0.2</v>
      </c>
      <c r="S589" s="238"/>
    </row>
    <row r="590" spans="1:19">
      <c r="A590" s="243">
        <v>118</v>
      </c>
      <c r="B590" s="251" t="s">
        <v>1573</v>
      </c>
      <c r="C590" s="182" t="s">
        <v>1000</v>
      </c>
      <c r="D590" s="245" t="s">
        <v>1475</v>
      </c>
      <c r="E590" s="14">
        <v>1</v>
      </c>
      <c r="F590" s="14"/>
      <c r="G590" s="14"/>
      <c r="H590" s="14"/>
      <c r="I590" s="14"/>
      <c r="J590" s="14"/>
      <c r="K590" s="14"/>
      <c r="L590" s="14"/>
      <c r="M590" s="14"/>
      <c r="N590" s="197">
        <v>0.04</v>
      </c>
      <c r="O590" s="197">
        <v>0.03</v>
      </c>
      <c r="P590" s="197">
        <v>2.5000000000000001E-2</v>
      </c>
      <c r="Q590" s="57">
        <v>5</v>
      </c>
      <c r="R590" s="450">
        <f t="shared" si="11"/>
        <v>0.2</v>
      </c>
      <c r="S590" s="238"/>
    </row>
    <row r="591" spans="1:19">
      <c r="A591" s="243">
        <v>119</v>
      </c>
      <c r="B591" s="251" t="s">
        <v>1574</v>
      </c>
      <c r="C591" s="182" t="s">
        <v>1000</v>
      </c>
      <c r="D591" s="245" t="s">
        <v>1475</v>
      </c>
      <c r="E591" s="14">
        <v>1</v>
      </c>
      <c r="F591" s="14"/>
      <c r="G591" s="14"/>
      <c r="H591" s="14"/>
      <c r="I591" s="14"/>
      <c r="J591" s="14"/>
      <c r="K591" s="14"/>
      <c r="L591" s="14"/>
      <c r="M591" s="14"/>
      <c r="N591" s="197">
        <v>0.04</v>
      </c>
      <c r="O591" s="197">
        <v>0.03</v>
      </c>
      <c r="P591" s="197">
        <v>2.5000000000000001E-2</v>
      </c>
      <c r="Q591" s="57">
        <v>5</v>
      </c>
      <c r="R591" s="450">
        <f t="shared" si="11"/>
        <v>0.2</v>
      </c>
      <c r="S591" s="238"/>
    </row>
    <row r="592" spans="1:19">
      <c r="A592" s="243">
        <v>120</v>
      </c>
      <c r="B592" s="251" t="s">
        <v>1575</v>
      </c>
      <c r="C592" s="182" t="s">
        <v>1000</v>
      </c>
      <c r="D592" s="245" t="s">
        <v>1475</v>
      </c>
      <c r="E592" s="14">
        <v>1</v>
      </c>
      <c r="F592" s="14"/>
      <c r="G592" s="14"/>
      <c r="H592" s="14"/>
      <c r="I592" s="14"/>
      <c r="J592" s="14"/>
      <c r="K592" s="14"/>
      <c r="L592" s="14"/>
      <c r="M592" s="14"/>
      <c r="N592" s="197">
        <v>0.04</v>
      </c>
      <c r="O592" s="197">
        <v>0.03</v>
      </c>
      <c r="P592" s="197">
        <v>2.5000000000000001E-2</v>
      </c>
      <c r="Q592" s="57">
        <v>5</v>
      </c>
      <c r="R592" s="450">
        <f t="shared" si="11"/>
        <v>0.2</v>
      </c>
      <c r="S592" s="238"/>
    </row>
    <row r="593" spans="1:256" s="439" customFormat="1">
      <c r="A593" s="433">
        <v>121</v>
      </c>
      <c r="B593" s="434" t="s">
        <v>2242</v>
      </c>
      <c r="C593" s="435" t="s">
        <v>2839</v>
      </c>
      <c r="D593" s="436" t="s">
        <v>1472</v>
      </c>
      <c r="E593" s="157"/>
      <c r="F593" s="157"/>
      <c r="G593" s="157"/>
      <c r="H593" s="157"/>
      <c r="I593" s="157"/>
      <c r="J593" s="157">
        <v>1</v>
      </c>
      <c r="K593" s="157"/>
      <c r="L593" s="157"/>
      <c r="M593" s="157"/>
      <c r="N593" s="217">
        <v>0.04</v>
      </c>
      <c r="O593" s="217">
        <v>0.03</v>
      </c>
      <c r="P593" s="217">
        <v>2.5000000000000001E-2</v>
      </c>
      <c r="Q593" s="91">
        <v>4</v>
      </c>
      <c r="R593" s="452">
        <f t="shared" si="11"/>
        <v>6.9999999999999993E-2</v>
      </c>
      <c r="S593" s="437"/>
      <c r="T593" s="438"/>
      <c r="U593" s="438"/>
      <c r="V593" s="438"/>
      <c r="W593" s="438"/>
      <c r="X593" s="438"/>
      <c r="Y593" s="438"/>
      <c r="Z593" s="438"/>
      <c r="AA593" s="438"/>
      <c r="AB593" s="438"/>
      <c r="AC593" s="438"/>
      <c r="AD593" s="438"/>
      <c r="AE593" s="438"/>
      <c r="AF593" s="438"/>
      <c r="AG593" s="438"/>
      <c r="AH593" s="438"/>
      <c r="AI593" s="438"/>
      <c r="AJ593" s="438"/>
      <c r="AK593" s="438"/>
      <c r="AL593" s="438"/>
      <c r="AM593" s="438"/>
      <c r="AN593" s="438"/>
      <c r="AO593" s="438"/>
      <c r="AP593" s="438"/>
      <c r="AQ593" s="438"/>
      <c r="AR593" s="438"/>
      <c r="AS593" s="438"/>
      <c r="AT593" s="438"/>
      <c r="AU593" s="438"/>
      <c r="AV593" s="438"/>
      <c r="AW593" s="438"/>
      <c r="AX593" s="438"/>
      <c r="AY593" s="438"/>
      <c r="AZ593" s="438"/>
      <c r="BA593" s="438"/>
      <c r="BB593" s="438"/>
      <c r="BC593" s="438"/>
      <c r="BD593" s="438"/>
      <c r="BE593" s="438"/>
      <c r="BF593" s="438"/>
      <c r="BG593" s="438"/>
      <c r="BH593" s="438"/>
      <c r="BI593" s="438"/>
      <c r="BJ593" s="438"/>
      <c r="BK593" s="438"/>
      <c r="BL593" s="438"/>
      <c r="BM593" s="438"/>
      <c r="BN593" s="438"/>
      <c r="BO593" s="438"/>
      <c r="BP593" s="438"/>
      <c r="BQ593" s="438"/>
      <c r="BR593" s="438"/>
      <c r="BS593" s="438"/>
      <c r="BT593" s="438"/>
      <c r="BU593" s="438"/>
      <c r="BV593" s="438"/>
      <c r="BW593" s="438"/>
      <c r="BX593" s="438"/>
      <c r="BY593" s="438"/>
      <c r="BZ593" s="438"/>
      <c r="CA593" s="438"/>
      <c r="CB593" s="438"/>
      <c r="CC593" s="438"/>
      <c r="CD593" s="438"/>
      <c r="CE593" s="438"/>
      <c r="CF593" s="438"/>
      <c r="CG593" s="438"/>
      <c r="CH593" s="438"/>
      <c r="CI593" s="438"/>
      <c r="CJ593" s="438"/>
      <c r="CK593" s="438"/>
      <c r="CL593" s="438"/>
      <c r="CM593" s="438"/>
      <c r="CN593" s="438"/>
      <c r="CO593" s="438"/>
      <c r="CP593" s="438"/>
      <c r="CQ593" s="438"/>
      <c r="CR593" s="438"/>
      <c r="CS593" s="438"/>
      <c r="CT593" s="438"/>
      <c r="CU593" s="438"/>
      <c r="CV593" s="438"/>
      <c r="CW593" s="438"/>
      <c r="CX593" s="438"/>
      <c r="CY593" s="438"/>
      <c r="CZ593" s="438"/>
      <c r="DA593" s="438"/>
      <c r="DB593" s="438"/>
      <c r="DC593" s="438"/>
      <c r="DD593" s="438"/>
      <c r="DE593" s="438"/>
      <c r="DF593" s="438"/>
      <c r="DG593" s="438"/>
      <c r="DH593" s="438"/>
      <c r="DI593" s="438"/>
      <c r="DJ593" s="438"/>
      <c r="DK593" s="438"/>
      <c r="DL593" s="438"/>
      <c r="DM593" s="438"/>
      <c r="DN593" s="438"/>
      <c r="DO593" s="438"/>
      <c r="DP593" s="438"/>
      <c r="DQ593" s="438"/>
      <c r="DR593" s="438"/>
      <c r="DS593" s="438"/>
      <c r="DT593" s="438"/>
      <c r="DU593" s="438"/>
      <c r="DV593" s="438"/>
      <c r="DW593" s="438"/>
      <c r="DX593" s="438"/>
      <c r="DY593" s="438"/>
      <c r="DZ593" s="438"/>
      <c r="EA593" s="438"/>
      <c r="EB593" s="438"/>
      <c r="EC593" s="438"/>
      <c r="ED593" s="438"/>
      <c r="EE593" s="438"/>
      <c r="EF593" s="438"/>
      <c r="EG593" s="438"/>
      <c r="EH593" s="438"/>
      <c r="EI593" s="438"/>
      <c r="EJ593" s="438"/>
      <c r="EK593" s="438"/>
      <c r="EL593" s="438"/>
      <c r="EM593" s="438"/>
      <c r="EN593" s="438"/>
      <c r="EO593" s="438"/>
      <c r="EP593" s="438"/>
      <c r="EQ593" s="438"/>
      <c r="ER593" s="438"/>
      <c r="ES593" s="438"/>
      <c r="ET593" s="438"/>
      <c r="EU593" s="438"/>
      <c r="EV593" s="438"/>
      <c r="EW593" s="438"/>
      <c r="EX593" s="438"/>
      <c r="EY593" s="438"/>
      <c r="EZ593" s="438"/>
      <c r="FA593" s="438"/>
      <c r="FB593" s="438"/>
      <c r="FC593" s="438"/>
      <c r="FD593" s="438"/>
      <c r="FE593" s="438"/>
      <c r="FF593" s="438"/>
      <c r="FG593" s="438"/>
      <c r="FH593" s="438"/>
      <c r="FI593" s="438"/>
      <c r="FJ593" s="438"/>
      <c r="FK593" s="438"/>
      <c r="FL593" s="438"/>
      <c r="FM593" s="438"/>
      <c r="FN593" s="438"/>
      <c r="FO593" s="438"/>
      <c r="FP593" s="438"/>
      <c r="FQ593" s="438"/>
      <c r="FR593" s="438"/>
      <c r="FS593" s="438"/>
      <c r="FT593" s="438"/>
      <c r="FU593" s="438"/>
      <c r="FV593" s="438"/>
      <c r="FW593" s="438"/>
      <c r="FX593" s="438"/>
      <c r="FY593" s="438"/>
      <c r="FZ593" s="438"/>
      <c r="GA593" s="438"/>
      <c r="GB593" s="438"/>
      <c r="GC593" s="438"/>
      <c r="GD593" s="438"/>
      <c r="GE593" s="438"/>
      <c r="GF593" s="438"/>
      <c r="GG593" s="438"/>
      <c r="GH593" s="438"/>
      <c r="GI593" s="438"/>
      <c r="GJ593" s="438"/>
      <c r="GK593" s="438"/>
      <c r="GL593" s="438"/>
      <c r="GM593" s="438"/>
      <c r="GN593" s="438"/>
      <c r="GO593" s="438"/>
      <c r="GP593" s="438"/>
      <c r="GQ593" s="438"/>
      <c r="GR593" s="438"/>
      <c r="GS593" s="438"/>
      <c r="GT593" s="438"/>
      <c r="GU593" s="438"/>
      <c r="GV593" s="438"/>
      <c r="GW593" s="438"/>
      <c r="GX593" s="438"/>
      <c r="GY593" s="438"/>
      <c r="GZ593" s="438"/>
      <c r="HA593" s="438"/>
      <c r="HB593" s="438"/>
      <c r="HC593" s="438"/>
      <c r="HD593" s="438"/>
      <c r="HE593" s="438"/>
      <c r="HF593" s="438"/>
      <c r="HG593" s="438"/>
      <c r="HH593" s="438"/>
      <c r="HI593" s="438"/>
      <c r="HJ593" s="438"/>
      <c r="HK593" s="438"/>
      <c r="HL593" s="438"/>
      <c r="HM593" s="438"/>
      <c r="HN593" s="438"/>
      <c r="HO593" s="438"/>
      <c r="HP593" s="438"/>
      <c r="HQ593" s="438"/>
      <c r="HR593" s="438"/>
      <c r="HS593" s="438"/>
      <c r="HT593" s="438"/>
      <c r="HU593" s="438"/>
      <c r="HV593" s="438"/>
      <c r="HW593" s="438"/>
      <c r="HX593" s="438"/>
      <c r="HY593" s="438"/>
      <c r="HZ593" s="438"/>
      <c r="IA593" s="438"/>
      <c r="IB593" s="438"/>
      <c r="IC593" s="438"/>
      <c r="ID593" s="438"/>
      <c r="IE593" s="438"/>
      <c r="IF593" s="438"/>
      <c r="IG593" s="438"/>
      <c r="IH593" s="438"/>
      <c r="II593" s="438"/>
      <c r="IJ593" s="438"/>
      <c r="IK593" s="438"/>
      <c r="IL593" s="438"/>
      <c r="IM593" s="438"/>
      <c r="IN593" s="438"/>
      <c r="IO593" s="438"/>
      <c r="IP593" s="438"/>
      <c r="IQ593" s="438"/>
      <c r="IR593" s="438"/>
      <c r="IS593" s="438"/>
      <c r="IT593" s="438"/>
      <c r="IU593" s="438"/>
      <c r="IV593" s="438"/>
    </row>
    <row r="594" spans="1:256">
      <c r="A594" s="52"/>
      <c r="B594" s="53"/>
      <c r="C594" s="56"/>
      <c r="D594" s="54"/>
      <c r="E594" s="57"/>
      <c r="F594" s="57"/>
      <c r="G594" s="57"/>
      <c r="H594" s="57"/>
      <c r="I594" s="57"/>
      <c r="J594" s="57"/>
      <c r="K594" s="57"/>
      <c r="L594" s="57"/>
      <c r="M594" s="57"/>
      <c r="N594" s="197"/>
      <c r="O594" s="197"/>
      <c r="P594" s="197"/>
      <c r="Q594" s="57"/>
      <c r="R594" s="450"/>
      <c r="S594" s="238"/>
    </row>
    <row r="595" spans="1:256">
      <c r="A595" s="151"/>
      <c r="B595" s="138" t="s">
        <v>1576</v>
      </c>
      <c r="C595" s="58"/>
      <c r="D595" s="58"/>
      <c r="E595" s="151">
        <f>SUM(E596:E638)</f>
        <v>36</v>
      </c>
      <c r="F595" s="151">
        <f t="shared" ref="F595:S595" si="12">SUM(F596:F638)</f>
        <v>0</v>
      </c>
      <c r="G595" s="151">
        <f t="shared" si="12"/>
        <v>3</v>
      </c>
      <c r="H595" s="151">
        <f t="shared" si="12"/>
        <v>0</v>
      </c>
      <c r="I595" s="151">
        <f t="shared" si="12"/>
        <v>0</v>
      </c>
      <c r="J595" s="151">
        <f t="shared" si="12"/>
        <v>3</v>
      </c>
      <c r="K595" s="151">
        <f t="shared" si="12"/>
        <v>0</v>
      </c>
      <c r="L595" s="151">
        <f t="shared" si="12"/>
        <v>0</v>
      </c>
      <c r="M595" s="151">
        <f t="shared" si="12"/>
        <v>0</v>
      </c>
      <c r="N595" s="151"/>
      <c r="O595" s="151"/>
      <c r="P595" s="151"/>
      <c r="Q595" s="151"/>
      <c r="R595" s="453">
        <f>SUM(R596:R638)</f>
        <v>7.8375000000000048</v>
      </c>
      <c r="S595" s="151">
        <f t="shared" si="12"/>
        <v>0</v>
      </c>
      <c r="T595" s="134"/>
      <c r="U595" s="134"/>
      <c r="V595" s="134"/>
      <c r="W595" s="134"/>
      <c r="X595" s="134"/>
      <c r="Y595" s="134"/>
      <c r="Z595" s="134"/>
      <c r="AA595" s="134"/>
      <c r="AB595" s="134"/>
      <c r="AC595" s="134"/>
      <c r="AD595" s="134"/>
      <c r="AE595" s="134"/>
      <c r="AF595" s="134"/>
      <c r="AG595" s="134"/>
      <c r="AH595" s="134"/>
      <c r="AI595" s="134"/>
      <c r="AJ595" s="134"/>
      <c r="AK595" s="134"/>
      <c r="AL595" s="134"/>
      <c r="AM595" s="134"/>
      <c r="AN595" s="134"/>
      <c r="AO595" s="134"/>
      <c r="AP595" s="134"/>
      <c r="AQ595" s="134"/>
      <c r="AR595" s="134"/>
      <c r="AS595" s="134"/>
      <c r="AT595" s="134"/>
      <c r="AU595" s="134"/>
      <c r="AV595" s="134"/>
      <c r="AW595" s="134"/>
      <c r="AX595" s="134"/>
      <c r="AY595" s="134"/>
      <c r="AZ595" s="134"/>
      <c r="BA595" s="134"/>
      <c r="BB595" s="134"/>
      <c r="BC595" s="134"/>
      <c r="BD595" s="134"/>
      <c r="BE595" s="134"/>
      <c r="BF595" s="134"/>
      <c r="BG595" s="134"/>
      <c r="BH595" s="134"/>
      <c r="BI595" s="134"/>
      <c r="BJ595" s="134"/>
      <c r="BK595" s="134"/>
      <c r="BL595" s="134"/>
      <c r="BM595" s="134"/>
      <c r="BN595" s="134"/>
      <c r="BO595" s="134"/>
      <c r="BP595" s="134"/>
      <c r="BQ595" s="134"/>
      <c r="BR595" s="134"/>
      <c r="BS595" s="134"/>
      <c r="BT595" s="134"/>
      <c r="BU595" s="134"/>
      <c r="BV595" s="134"/>
      <c r="BW595" s="134"/>
      <c r="BX595" s="134"/>
      <c r="BY595" s="134"/>
      <c r="BZ595" s="134"/>
      <c r="CA595" s="134"/>
      <c r="CB595" s="134"/>
      <c r="CC595" s="134"/>
      <c r="CD595" s="134"/>
      <c r="CE595" s="134"/>
      <c r="CF595" s="134"/>
      <c r="CG595" s="134"/>
      <c r="CH595" s="134"/>
      <c r="CI595" s="134"/>
      <c r="CJ595" s="134"/>
      <c r="CK595" s="134"/>
      <c r="CL595" s="134"/>
      <c r="CM595" s="134"/>
      <c r="CN595" s="134"/>
      <c r="CO595" s="134"/>
      <c r="CP595" s="134"/>
      <c r="CQ595" s="134"/>
      <c r="CR595" s="134"/>
      <c r="CS595" s="134"/>
      <c r="CT595" s="134"/>
      <c r="CU595" s="134"/>
      <c r="CV595" s="134"/>
      <c r="CW595" s="134"/>
      <c r="CX595" s="134"/>
      <c r="CY595" s="134"/>
      <c r="CZ595" s="134"/>
      <c r="DA595" s="134"/>
      <c r="DB595" s="134"/>
      <c r="DC595" s="134"/>
      <c r="DD595" s="134"/>
      <c r="DE595" s="134"/>
      <c r="DF595" s="134"/>
      <c r="DG595" s="134"/>
      <c r="DH595" s="134"/>
      <c r="DI595" s="134"/>
      <c r="DJ595" s="134"/>
      <c r="DK595" s="134"/>
      <c r="DL595" s="134"/>
      <c r="DM595" s="134"/>
      <c r="DN595" s="134"/>
      <c r="DO595" s="134"/>
      <c r="DP595" s="134"/>
      <c r="DQ595" s="134"/>
      <c r="DR595" s="134"/>
      <c r="DS595" s="134"/>
      <c r="DT595" s="134"/>
      <c r="DU595" s="134"/>
      <c r="DV595" s="134"/>
      <c r="DW595" s="134"/>
      <c r="DX595" s="134"/>
      <c r="DY595" s="134"/>
      <c r="DZ595" s="134"/>
      <c r="EA595" s="134"/>
      <c r="EB595" s="134"/>
      <c r="EC595" s="134"/>
      <c r="ED595" s="134"/>
      <c r="EE595" s="134"/>
      <c r="EF595" s="134"/>
      <c r="EG595" s="134"/>
      <c r="EH595" s="134"/>
      <c r="EI595" s="134"/>
      <c r="EJ595" s="134"/>
      <c r="EK595" s="134"/>
      <c r="EL595" s="134"/>
      <c r="EM595" s="134"/>
      <c r="EN595" s="134"/>
      <c r="EO595" s="134"/>
      <c r="EP595" s="134"/>
      <c r="EQ595" s="134"/>
      <c r="ER595" s="134"/>
      <c r="ES595" s="134"/>
      <c r="ET595" s="134"/>
      <c r="EU595" s="134"/>
      <c r="EV595" s="134"/>
      <c r="EW595" s="134"/>
      <c r="EX595" s="134"/>
      <c r="EY595" s="134"/>
      <c r="EZ595" s="134"/>
      <c r="FA595" s="134"/>
      <c r="FB595" s="134"/>
      <c r="FC595" s="134"/>
      <c r="FD595" s="134"/>
      <c r="FE595" s="134"/>
      <c r="FF595" s="134"/>
      <c r="FG595" s="134"/>
      <c r="FH595" s="134"/>
      <c r="FI595" s="134"/>
      <c r="FJ595" s="134"/>
      <c r="FK595" s="134"/>
      <c r="FL595" s="134"/>
      <c r="FM595" s="134"/>
      <c r="FN595" s="134"/>
      <c r="FO595" s="134"/>
      <c r="FP595" s="134"/>
      <c r="FQ595" s="134"/>
      <c r="FR595" s="134"/>
      <c r="FS595" s="134"/>
      <c r="FT595" s="134"/>
      <c r="FU595" s="134"/>
      <c r="FV595" s="134"/>
      <c r="FW595" s="134"/>
      <c r="FX595" s="134"/>
      <c r="FY595" s="134"/>
      <c r="FZ595" s="134"/>
      <c r="GA595" s="134"/>
      <c r="GB595" s="134"/>
      <c r="GC595" s="134"/>
      <c r="GD595" s="134"/>
      <c r="GE595" s="134"/>
      <c r="GF595" s="134"/>
      <c r="GG595" s="134"/>
      <c r="GH595" s="134"/>
      <c r="GI595" s="134"/>
      <c r="GJ595" s="134"/>
      <c r="GK595" s="134"/>
      <c r="GL595" s="134"/>
      <c r="GM595" s="134"/>
      <c r="GN595" s="134"/>
      <c r="GO595" s="134"/>
      <c r="GP595" s="134"/>
      <c r="GQ595" s="134"/>
      <c r="GR595" s="134"/>
      <c r="GS595" s="134"/>
      <c r="GT595" s="134"/>
      <c r="GU595" s="134"/>
      <c r="GV595" s="134"/>
      <c r="GW595" s="134"/>
      <c r="GX595" s="134"/>
      <c r="GY595" s="134"/>
      <c r="GZ595" s="134"/>
      <c r="HA595" s="134"/>
      <c r="HB595" s="134"/>
      <c r="HC595" s="134"/>
      <c r="HD595" s="134"/>
      <c r="HE595" s="134"/>
      <c r="HF595" s="134"/>
      <c r="HG595" s="134"/>
      <c r="HH595" s="134"/>
      <c r="HI595" s="134"/>
      <c r="HJ595" s="134"/>
      <c r="HK595" s="134"/>
      <c r="HL595" s="134"/>
      <c r="HM595" s="134"/>
      <c r="HN595" s="134"/>
      <c r="HO595" s="134"/>
      <c r="HP595" s="134"/>
      <c r="HQ595" s="134"/>
      <c r="HR595" s="134"/>
      <c r="HS595" s="134"/>
      <c r="HT595" s="134"/>
      <c r="HU595" s="134"/>
      <c r="HV595" s="134"/>
      <c r="HW595" s="134"/>
      <c r="HX595" s="134"/>
      <c r="HY595" s="134"/>
      <c r="HZ595" s="134"/>
      <c r="IA595" s="134"/>
      <c r="IB595" s="134"/>
      <c r="IC595" s="134"/>
      <c r="ID595" s="134"/>
      <c r="IE595" s="134"/>
      <c r="IF595" s="134"/>
      <c r="IG595" s="134"/>
      <c r="IH595" s="134"/>
      <c r="II595" s="134"/>
      <c r="IJ595" s="134"/>
      <c r="IK595" s="134"/>
      <c r="IL595" s="134"/>
      <c r="IM595" s="134"/>
      <c r="IN595" s="134"/>
      <c r="IO595" s="134"/>
      <c r="IP595" s="134"/>
      <c r="IQ595" s="134"/>
      <c r="IR595" s="134"/>
      <c r="IS595" s="134"/>
      <c r="IT595" s="134"/>
      <c r="IU595" s="134"/>
      <c r="IV595" s="134"/>
    </row>
    <row r="596" spans="1:256">
      <c r="A596" s="14">
        <v>1</v>
      </c>
      <c r="B596" s="179" t="s">
        <v>1577</v>
      </c>
      <c r="C596" s="172" t="s">
        <v>1578</v>
      </c>
      <c r="D596" s="257" t="s">
        <v>1579</v>
      </c>
      <c r="E596" s="85"/>
      <c r="F596" s="85"/>
      <c r="G596" s="85"/>
      <c r="H596" s="85"/>
      <c r="I596" s="85"/>
      <c r="J596" s="85">
        <v>1</v>
      </c>
      <c r="K596" s="85"/>
      <c r="L596" s="85"/>
      <c r="M596" s="85"/>
      <c r="N596" s="197">
        <v>0.04</v>
      </c>
      <c r="O596" s="197">
        <v>0.03</v>
      </c>
      <c r="P596" s="197">
        <v>2.5000000000000001E-2</v>
      </c>
      <c r="Q596" s="57">
        <v>5</v>
      </c>
      <c r="R596" s="450">
        <f t="shared" si="11"/>
        <v>8.7499999999999994E-2</v>
      </c>
      <c r="S596" s="238"/>
    </row>
    <row r="597" spans="1:256">
      <c r="A597" s="14">
        <v>2</v>
      </c>
      <c r="B597" s="179" t="s">
        <v>1580</v>
      </c>
      <c r="C597" s="172" t="s">
        <v>1578</v>
      </c>
      <c r="D597" s="257" t="s">
        <v>1579</v>
      </c>
      <c r="E597" s="85"/>
      <c r="F597" s="85"/>
      <c r="G597" s="85"/>
      <c r="H597" s="85"/>
      <c r="I597" s="85"/>
      <c r="J597" s="85">
        <v>1</v>
      </c>
      <c r="K597" s="85"/>
      <c r="L597" s="85"/>
      <c r="M597" s="85"/>
      <c r="N597" s="197">
        <v>0.04</v>
      </c>
      <c r="O597" s="197">
        <v>0.03</v>
      </c>
      <c r="P597" s="197">
        <v>2.5000000000000001E-2</v>
      </c>
      <c r="Q597" s="57">
        <v>5</v>
      </c>
      <c r="R597" s="450">
        <f t="shared" si="11"/>
        <v>8.7499999999999994E-2</v>
      </c>
      <c r="S597" s="238"/>
    </row>
    <row r="598" spans="1:256">
      <c r="A598" s="14">
        <v>3</v>
      </c>
      <c r="B598" s="179" t="s">
        <v>202</v>
      </c>
      <c r="C598" s="172" t="s">
        <v>1581</v>
      </c>
      <c r="D598" s="257" t="s">
        <v>1579</v>
      </c>
      <c r="E598" s="85"/>
      <c r="F598" s="85"/>
      <c r="G598" s="85"/>
      <c r="H598" s="85"/>
      <c r="I598" s="85"/>
      <c r="J598" s="85">
        <v>1</v>
      </c>
      <c r="K598" s="85"/>
      <c r="L598" s="85"/>
      <c r="M598" s="85"/>
      <c r="N598" s="197">
        <v>0.04</v>
      </c>
      <c r="O598" s="197">
        <v>0.03</v>
      </c>
      <c r="P598" s="197">
        <v>2.5000000000000001E-2</v>
      </c>
      <c r="Q598" s="57">
        <v>5</v>
      </c>
      <c r="R598" s="450">
        <f t="shared" si="11"/>
        <v>8.7499999999999994E-2</v>
      </c>
      <c r="S598" s="238"/>
    </row>
    <row r="599" spans="1:256">
      <c r="A599" s="14">
        <v>4</v>
      </c>
      <c r="B599" s="179" t="s">
        <v>1582</v>
      </c>
      <c r="C599" s="172" t="s">
        <v>1583</v>
      </c>
      <c r="D599" s="257" t="s">
        <v>1001</v>
      </c>
      <c r="E599" s="85">
        <v>1</v>
      </c>
      <c r="F599" s="85"/>
      <c r="G599" s="85"/>
      <c r="H599" s="85"/>
      <c r="I599" s="85"/>
      <c r="J599" s="85"/>
      <c r="K599" s="85"/>
      <c r="L599" s="85"/>
      <c r="M599" s="85"/>
      <c r="N599" s="197">
        <v>0.04</v>
      </c>
      <c r="O599" s="197">
        <v>0.03</v>
      </c>
      <c r="P599" s="197">
        <v>2.5000000000000001E-2</v>
      </c>
      <c r="Q599" s="57">
        <v>5</v>
      </c>
      <c r="R599" s="450">
        <f t="shared" si="11"/>
        <v>0.2</v>
      </c>
      <c r="S599" s="238"/>
    </row>
    <row r="600" spans="1:256">
      <c r="A600" s="14">
        <v>5</v>
      </c>
      <c r="B600" s="179" t="s">
        <v>1584</v>
      </c>
      <c r="C600" s="172" t="s">
        <v>1583</v>
      </c>
      <c r="D600" s="257" t="s">
        <v>1001</v>
      </c>
      <c r="E600" s="85">
        <v>1</v>
      </c>
      <c r="F600" s="85"/>
      <c r="G600" s="85"/>
      <c r="H600" s="85"/>
      <c r="I600" s="85"/>
      <c r="J600" s="85"/>
      <c r="K600" s="85"/>
      <c r="L600" s="85"/>
      <c r="M600" s="85"/>
      <c r="N600" s="197">
        <v>0.04</v>
      </c>
      <c r="O600" s="197">
        <v>0.03</v>
      </c>
      <c r="P600" s="197">
        <v>2.5000000000000001E-2</v>
      </c>
      <c r="Q600" s="57">
        <v>5</v>
      </c>
      <c r="R600" s="450">
        <f t="shared" si="11"/>
        <v>0.2</v>
      </c>
      <c r="S600" s="238"/>
    </row>
    <row r="601" spans="1:256">
      <c r="A601" s="14">
        <v>6</v>
      </c>
      <c r="B601" s="187" t="s">
        <v>1585</v>
      </c>
      <c r="C601" s="172" t="s">
        <v>1583</v>
      </c>
      <c r="D601" s="257" t="s">
        <v>1001</v>
      </c>
      <c r="E601" s="85">
        <v>1</v>
      </c>
      <c r="F601" s="85"/>
      <c r="G601" s="85"/>
      <c r="H601" s="85"/>
      <c r="I601" s="85"/>
      <c r="J601" s="85"/>
      <c r="K601" s="85"/>
      <c r="L601" s="85"/>
      <c r="M601" s="85"/>
      <c r="N601" s="197">
        <v>0.04</v>
      </c>
      <c r="O601" s="197">
        <v>0.03</v>
      </c>
      <c r="P601" s="197">
        <v>2.5000000000000001E-2</v>
      </c>
      <c r="Q601" s="57">
        <v>5</v>
      </c>
      <c r="R601" s="450">
        <f t="shared" si="11"/>
        <v>0.2</v>
      </c>
      <c r="S601" s="238"/>
    </row>
    <row r="602" spans="1:256">
      <c r="A602" s="14">
        <v>7</v>
      </c>
      <c r="B602" s="179" t="s">
        <v>1586</v>
      </c>
      <c r="C602" s="172" t="s">
        <v>1583</v>
      </c>
      <c r="D602" s="257" t="s">
        <v>1001</v>
      </c>
      <c r="E602" s="85">
        <v>1</v>
      </c>
      <c r="F602" s="85"/>
      <c r="G602" s="85"/>
      <c r="H602" s="85"/>
      <c r="I602" s="85"/>
      <c r="J602" s="85"/>
      <c r="K602" s="85"/>
      <c r="L602" s="85"/>
      <c r="M602" s="85"/>
      <c r="N602" s="197">
        <v>0.04</v>
      </c>
      <c r="O602" s="197">
        <v>0.03</v>
      </c>
      <c r="P602" s="197">
        <v>2.5000000000000001E-2</v>
      </c>
      <c r="Q602" s="57">
        <v>5</v>
      </c>
      <c r="R602" s="450">
        <f t="shared" si="11"/>
        <v>0.2</v>
      </c>
      <c r="S602" s="238"/>
    </row>
    <row r="603" spans="1:256">
      <c r="A603" s="14">
        <v>8</v>
      </c>
      <c r="B603" s="179" t="s">
        <v>1587</v>
      </c>
      <c r="C603" s="172" t="s">
        <v>1583</v>
      </c>
      <c r="D603" s="257" t="s">
        <v>1001</v>
      </c>
      <c r="E603" s="85">
        <v>1</v>
      </c>
      <c r="F603" s="85"/>
      <c r="G603" s="85"/>
      <c r="H603" s="85"/>
      <c r="I603" s="85"/>
      <c r="J603" s="85"/>
      <c r="K603" s="85"/>
      <c r="L603" s="85"/>
      <c r="M603" s="85"/>
      <c r="N603" s="197">
        <v>0.04</v>
      </c>
      <c r="O603" s="197">
        <v>0.03</v>
      </c>
      <c r="P603" s="197">
        <v>2.5000000000000001E-2</v>
      </c>
      <c r="Q603" s="57">
        <v>5</v>
      </c>
      <c r="R603" s="450">
        <f t="shared" si="11"/>
        <v>0.2</v>
      </c>
      <c r="S603" s="238"/>
    </row>
    <row r="604" spans="1:256">
      <c r="A604" s="14">
        <v>9</v>
      </c>
      <c r="B604" s="179" t="s">
        <v>1588</v>
      </c>
      <c r="C604" s="172" t="s">
        <v>1583</v>
      </c>
      <c r="D604" s="257" t="s">
        <v>1001</v>
      </c>
      <c r="E604" s="85">
        <v>1</v>
      </c>
      <c r="F604" s="85"/>
      <c r="G604" s="85"/>
      <c r="H604" s="85"/>
      <c r="I604" s="85"/>
      <c r="J604" s="85"/>
      <c r="K604" s="85"/>
      <c r="L604" s="85"/>
      <c r="M604" s="85"/>
      <c r="N604" s="197">
        <v>0.04</v>
      </c>
      <c r="O604" s="197">
        <v>0.03</v>
      </c>
      <c r="P604" s="197">
        <v>2.5000000000000001E-2</v>
      </c>
      <c r="Q604" s="57">
        <v>5</v>
      </c>
      <c r="R604" s="450">
        <f t="shared" si="11"/>
        <v>0.2</v>
      </c>
      <c r="S604" s="238"/>
    </row>
    <row r="605" spans="1:256">
      <c r="A605" s="14">
        <v>10</v>
      </c>
      <c r="B605" s="179" t="s">
        <v>1589</v>
      </c>
      <c r="C605" s="172" t="s">
        <v>1583</v>
      </c>
      <c r="D605" s="257" t="s">
        <v>1001</v>
      </c>
      <c r="E605" s="85">
        <v>1</v>
      </c>
      <c r="F605" s="85"/>
      <c r="G605" s="85"/>
      <c r="H605" s="85"/>
      <c r="I605" s="85"/>
      <c r="J605" s="85"/>
      <c r="K605" s="85"/>
      <c r="L605" s="85"/>
      <c r="M605" s="85"/>
      <c r="N605" s="197">
        <v>0.04</v>
      </c>
      <c r="O605" s="197">
        <v>0.03</v>
      </c>
      <c r="P605" s="197">
        <v>2.5000000000000001E-2</v>
      </c>
      <c r="Q605" s="57">
        <v>5</v>
      </c>
      <c r="R605" s="450">
        <f t="shared" si="11"/>
        <v>0.2</v>
      </c>
      <c r="S605" s="238"/>
    </row>
    <row r="606" spans="1:256">
      <c r="A606" s="14">
        <v>11</v>
      </c>
      <c r="B606" s="179" t="s">
        <v>1590</v>
      </c>
      <c r="C606" s="172" t="s">
        <v>1583</v>
      </c>
      <c r="D606" s="257" t="s">
        <v>1001</v>
      </c>
      <c r="E606" s="85">
        <v>1</v>
      </c>
      <c r="F606" s="85"/>
      <c r="G606" s="85"/>
      <c r="H606" s="85"/>
      <c r="I606" s="85"/>
      <c r="J606" s="85"/>
      <c r="K606" s="85"/>
      <c r="L606" s="85"/>
      <c r="M606" s="85"/>
      <c r="N606" s="197">
        <v>0.04</v>
      </c>
      <c r="O606" s="197">
        <v>0.03</v>
      </c>
      <c r="P606" s="197">
        <v>2.5000000000000001E-2</v>
      </c>
      <c r="Q606" s="57">
        <v>5</v>
      </c>
      <c r="R606" s="450">
        <f t="shared" si="11"/>
        <v>0.2</v>
      </c>
      <c r="S606" s="238"/>
    </row>
    <row r="607" spans="1:256">
      <c r="A607" s="14">
        <v>12</v>
      </c>
      <c r="B607" s="179" t="s">
        <v>1591</v>
      </c>
      <c r="C607" s="172" t="s">
        <v>1583</v>
      </c>
      <c r="D607" s="257" t="s">
        <v>1001</v>
      </c>
      <c r="E607" s="85">
        <v>1</v>
      </c>
      <c r="F607" s="85"/>
      <c r="G607" s="85"/>
      <c r="H607" s="85"/>
      <c r="I607" s="85"/>
      <c r="J607" s="85"/>
      <c r="K607" s="85"/>
      <c r="L607" s="85"/>
      <c r="M607" s="85"/>
      <c r="N607" s="197">
        <v>0.04</v>
      </c>
      <c r="O607" s="197">
        <v>0.03</v>
      </c>
      <c r="P607" s="197">
        <v>2.5000000000000001E-2</v>
      </c>
      <c r="Q607" s="57">
        <v>5</v>
      </c>
      <c r="R607" s="450">
        <f t="shared" si="11"/>
        <v>0.2</v>
      </c>
      <c r="S607" s="238"/>
    </row>
    <row r="608" spans="1:256">
      <c r="A608" s="14">
        <v>13</v>
      </c>
      <c r="B608" s="179" t="s">
        <v>1592</v>
      </c>
      <c r="C608" s="172" t="s">
        <v>1583</v>
      </c>
      <c r="D608" s="257" t="s">
        <v>1001</v>
      </c>
      <c r="E608" s="85">
        <v>1</v>
      </c>
      <c r="F608" s="85"/>
      <c r="G608" s="85"/>
      <c r="H608" s="85"/>
      <c r="I608" s="85"/>
      <c r="J608" s="85"/>
      <c r="K608" s="85"/>
      <c r="L608" s="85"/>
      <c r="M608" s="85"/>
      <c r="N608" s="197">
        <v>0.04</v>
      </c>
      <c r="O608" s="197">
        <v>0.03</v>
      </c>
      <c r="P608" s="197">
        <v>2.5000000000000001E-2</v>
      </c>
      <c r="Q608" s="57">
        <v>5</v>
      </c>
      <c r="R608" s="450">
        <f t="shared" si="11"/>
        <v>0.2</v>
      </c>
      <c r="S608" s="238"/>
    </row>
    <row r="609" spans="1:19">
      <c r="A609" s="14">
        <v>14</v>
      </c>
      <c r="B609" s="179" t="s">
        <v>1593</v>
      </c>
      <c r="C609" s="172" t="s">
        <v>1583</v>
      </c>
      <c r="D609" s="257" t="s">
        <v>1001</v>
      </c>
      <c r="E609" s="85">
        <v>1</v>
      </c>
      <c r="F609" s="85"/>
      <c r="G609" s="85"/>
      <c r="H609" s="85"/>
      <c r="I609" s="85"/>
      <c r="J609" s="85"/>
      <c r="K609" s="85"/>
      <c r="L609" s="85"/>
      <c r="M609" s="85"/>
      <c r="N609" s="197">
        <v>0.04</v>
      </c>
      <c r="O609" s="197">
        <v>0.03</v>
      </c>
      <c r="P609" s="197">
        <v>2.5000000000000001E-2</v>
      </c>
      <c r="Q609" s="57">
        <v>5</v>
      </c>
      <c r="R609" s="450">
        <f t="shared" si="11"/>
        <v>0.2</v>
      </c>
      <c r="S609" s="238"/>
    </row>
    <row r="610" spans="1:19">
      <c r="A610" s="14">
        <v>15</v>
      </c>
      <c r="B610" s="179" t="s">
        <v>1594</v>
      </c>
      <c r="C610" s="172" t="s">
        <v>1583</v>
      </c>
      <c r="D610" s="257" t="s">
        <v>1001</v>
      </c>
      <c r="E610" s="85">
        <v>1</v>
      </c>
      <c r="F610" s="85"/>
      <c r="G610" s="85"/>
      <c r="H610" s="85"/>
      <c r="I610" s="85"/>
      <c r="J610" s="85"/>
      <c r="K610" s="85"/>
      <c r="L610" s="85"/>
      <c r="M610" s="85"/>
      <c r="N610" s="197">
        <v>0.04</v>
      </c>
      <c r="O610" s="197">
        <v>0.03</v>
      </c>
      <c r="P610" s="197">
        <v>2.5000000000000001E-2</v>
      </c>
      <c r="Q610" s="57">
        <v>5</v>
      </c>
      <c r="R610" s="450">
        <f t="shared" si="11"/>
        <v>0.2</v>
      </c>
      <c r="S610" s="238"/>
    </row>
    <row r="611" spans="1:19">
      <c r="A611" s="14">
        <v>16</v>
      </c>
      <c r="B611" s="179" t="s">
        <v>1595</v>
      </c>
      <c r="C611" s="172" t="s">
        <v>1583</v>
      </c>
      <c r="D611" s="257" t="s">
        <v>1001</v>
      </c>
      <c r="E611" s="85">
        <v>1</v>
      </c>
      <c r="F611" s="85"/>
      <c r="G611" s="85"/>
      <c r="H611" s="85"/>
      <c r="I611" s="85"/>
      <c r="J611" s="85"/>
      <c r="K611" s="85"/>
      <c r="L611" s="85"/>
      <c r="M611" s="85"/>
      <c r="N611" s="197">
        <v>0.04</v>
      </c>
      <c r="O611" s="197">
        <v>0.03</v>
      </c>
      <c r="P611" s="197">
        <v>2.5000000000000001E-2</v>
      </c>
      <c r="Q611" s="57">
        <v>5</v>
      </c>
      <c r="R611" s="450">
        <f t="shared" si="11"/>
        <v>0.2</v>
      </c>
      <c r="S611" s="238"/>
    </row>
    <row r="612" spans="1:19">
      <c r="A612" s="14">
        <v>17</v>
      </c>
      <c r="B612" s="179" t="s">
        <v>1596</v>
      </c>
      <c r="C612" s="172" t="s">
        <v>1583</v>
      </c>
      <c r="D612" s="257" t="s">
        <v>1001</v>
      </c>
      <c r="E612" s="85">
        <v>1</v>
      </c>
      <c r="F612" s="85"/>
      <c r="G612" s="85"/>
      <c r="H612" s="85"/>
      <c r="I612" s="85"/>
      <c r="J612" s="85"/>
      <c r="K612" s="85"/>
      <c r="L612" s="85"/>
      <c r="M612" s="85"/>
      <c r="N612" s="197">
        <v>0.04</v>
      </c>
      <c r="O612" s="197">
        <v>0.03</v>
      </c>
      <c r="P612" s="197">
        <v>2.5000000000000001E-2</v>
      </c>
      <c r="Q612" s="57">
        <v>5</v>
      </c>
      <c r="R612" s="450">
        <f t="shared" si="11"/>
        <v>0.2</v>
      </c>
      <c r="S612" s="238"/>
    </row>
    <row r="613" spans="1:19">
      <c r="A613" s="14">
        <v>18</v>
      </c>
      <c r="B613" s="179" t="s">
        <v>1597</v>
      </c>
      <c r="C613" s="172" t="s">
        <v>1583</v>
      </c>
      <c r="D613" s="257" t="s">
        <v>1001</v>
      </c>
      <c r="E613" s="85">
        <v>1</v>
      </c>
      <c r="F613" s="85"/>
      <c r="G613" s="85"/>
      <c r="H613" s="85"/>
      <c r="I613" s="85"/>
      <c r="J613" s="85"/>
      <c r="K613" s="85"/>
      <c r="L613" s="85"/>
      <c r="M613" s="85"/>
      <c r="N613" s="197">
        <v>0.04</v>
      </c>
      <c r="O613" s="197">
        <v>0.03</v>
      </c>
      <c r="P613" s="197">
        <v>2.5000000000000001E-2</v>
      </c>
      <c r="Q613" s="57">
        <v>5</v>
      </c>
      <c r="R613" s="450">
        <f t="shared" si="11"/>
        <v>0.2</v>
      </c>
      <c r="S613" s="238"/>
    </row>
    <row r="614" spans="1:19">
      <c r="A614" s="14">
        <v>19</v>
      </c>
      <c r="B614" s="179" t="s">
        <v>1598</v>
      </c>
      <c r="C614" s="172" t="s">
        <v>1583</v>
      </c>
      <c r="D614" s="257" t="s">
        <v>1001</v>
      </c>
      <c r="E614" s="85">
        <v>1</v>
      </c>
      <c r="F614" s="85"/>
      <c r="G614" s="85"/>
      <c r="H614" s="85"/>
      <c r="I614" s="85"/>
      <c r="J614" s="85"/>
      <c r="K614" s="85"/>
      <c r="L614" s="85"/>
      <c r="M614" s="85"/>
      <c r="N614" s="197">
        <v>0.04</v>
      </c>
      <c r="O614" s="197">
        <v>0.03</v>
      </c>
      <c r="P614" s="197">
        <v>2.5000000000000001E-2</v>
      </c>
      <c r="Q614" s="57">
        <v>5</v>
      </c>
      <c r="R614" s="450">
        <f t="shared" si="11"/>
        <v>0.2</v>
      </c>
      <c r="S614" s="238"/>
    </row>
    <row r="615" spans="1:19">
      <c r="A615" s="14">
        <v>20</v>
      </c>
      <c r="B615" s="179" t="s">
        <v>1599</v>
      </c>
      <c r="C615" s="172" t="s">
        <v>1583</v>
      </c>
      <c r="D615" s="257" t="s">
        <v>1001</v>
      </c>
      <c r="E615" s="85">
        <v>1</v>
      </c>
      <c r="F615" s="85"/>
      <c r="G615" s="85"/>
      <c r="H615" s="85"/>
      <c r="I615" s="85"/>
      <c r="J615" s="85"/>
      <c r="K615" s="85"/>
      <c r="L615" s="85"/>
      <c r="M615" s="85"/>
      <c r="N615" s="197">
        <v>0.04</v>
      </c>
      <c r="O615" s="197">
        <v>0.03</v>
      </c>
      <c r="P615" s="197">
        <v>2.5000000000000001E-2</v>
      </c>
      <c r="Q615" s="57">
        <v>5</v>
      </c>
      <c r="R615" s="450">
        <f t="shared" si="11"/>
        <v>0.2</v>
      </c>
      <c r="S615" s="238"/>
    </row>
    <row r="616" spans="1:19">
      <c r="A616" s="14">
        <v>21</v>
      </c>
      <c r="B616" s="179" t="s">
        <v>1600</v>
      </c>
      <c r="C616" s="172" t="s">
        <v>1583</v>
      </c>
      <c r="D616" s="257" t="s">
        <v>1001</v>
      </c>
      <c r="E616" s="85">
        <v>1</v>
      </c>
      <c r="F616" s="85"/>
      <c r="G616" s="85"/>
      <c r="H616" s="85"/>
      <c r="I616" s="85"/>
      <c r="J616" s="85"/>
      <c r="K616" s="85"/>
      <c r="L616" s="85"/>
      <c r="M616" s="85"/>
      <c r="N616" s="197">
        <v>0.04</v>
      </c>
      <c r="O616" s="197">
        <v>0.03</v>
      </c>
      <c r="P616" s="197">
        <v>2.5000000000000001E-2</v>
      </c>
      <c r="Q616" s="57">
        <v>5</v>
      </c>
      <c r="R616" s="450">
        <f t="shared" si="11"/>
        <v>0.2</v>
      </c>
      <c r="S616" s="238"/>
    </row>
    <row r="617" spans="1:19">
      <c r="A617" s="14">
        <v>22</v>
      </c>
      <c r="B617" s="179" t="s">
        <v>1601</v>
      </c>
      <c r="C617" s="172" t="s">
        <v>1583</v>
      </c>
      <c r="D617" s="257" t="s">
        <v>1602</v>
      </c>
      <c r="E617" s="85"/>
      <c r="F617" s="85"/>
      <c r="G617" s="85">
        <v>1</v>
      </c>
      <c r="H617" s="85"/>
      <c r="I617" s="85"/>
      <c r="J617" s="85"/>
      <c r="K617" s="85"/>
      <c r="L617" s="85"/>
      <c r="M617" s="85"/>
      <c r="N617" s="197">
        <v>0.04</v>
      </c>
      <c r="O617" s="197">
        <v>0.03</v>
      </c>
      <c r="P617" s="197">
        <v>2.5000000000000001E-2</v>
      </c>
      <c r="Q617" s="57">
        <v>5</v>
      </c>
      <c r="R617" s="450">
        <f t="shared" si="11"/>
        <v>0.125</v>
      </c>
      <c r="S617" s="238"/>
    </row>
    <row r="618" spans="1:19">
      <c r="A618" s="14">
        <v>23</v>
      </c>
      <c r="B618" s="258" t="s">
        <v>1603</v>
      </c>
      <c r="C618" s="172" t="s">
        <v>1604</v>
      </c>
      <c r="D618" s="257" t="s">
        <v>1602</v>
      </c>
      <c r="E618" s="85"/>
      <c r="F618" s="85"/>
      <c r="G618" s="85">
        <v>1</v>
      </c>
      <c r="H618" s="85"/>
      <c r="I618" s="85"/>
      <c r="J618" s="85"/>
      <c r="K618" s="85"/>
      <c r="L618" s="85"/>
      <c r="M618" s="85"/>
      <c r="N618" s="197">
        <v>0.04</v>
      </c>
      <c r="O618" s="197">
        <v>0.03</v>
      </c>
      <c r="P618" s="197">
        <v>2.5000000000000001E-2</v>
      </c>
      <c r="Q618" s="57">
        <v>5</v>
      </c>
      <c r="R618" s="450">
        <f t="shared" si="11"/>
        <v>0.125</v>
      </c>
      <c r="S618" s="238"/>
    </row>
    <row r="619" spans="1:19">
      <c r="A619" s="14">
        <v>24</v>
      </c>
      <c r="B619" s="258" t="s">
        <v>1605</v>
      </c>
      <c r="C619" s="172" t="s">
        <v>1604</v>
      </c>
      <c r="D619" s="257" t="s">
        <v>1602</v>
      </c>
      <c r="E619" s="85"/>
      <c r="F619" s="85"/>
      <c r="G619" s="85">
        <v>1</v>
      </c>
      <c r="H619" s="85"/>
      <c r="I619" s="85"/>
      <c r="J619" s="85"/>
      <c r="K619" s="85"/>
      <c r="L619" s="85"/>
      <c r="M619" s="85"/>
      <c r="N619" s="197">
        <v>0.04</v>
      </c>
      <c r="O619" s="197">
        <v>0.03</v>
      </c>
      <c r="P619" s="197">
        <v>2.5000000000000001E-2</v>
      </c>
      <c r="Q619" s="57">
        <v>5</v>
      </c>
      <c r="R619" s="450">
        <f t="shared" si="11"/>
        <v>0.125</v>
      </c>
      <c r="S619" s="238"/>
    </row>
    <row r="620" spans="1:19">
      <c r="A620" s="14">
        <v>25</v>
      </c>
      <c r="B620" s="258" t="s">
        <v>1606</v>
      </c>
      <c r="C620" s="172" t="s">
        <v>1604</v>
      </c>
      <c r="D620" s="257" t="s">
        <v>1001</v>
      </c>
      <c r="E620" s="85">
        <v>1</v>
      </c>
      <c r="F620" s="85"/>
      <c r="G620" s="85"/>
      <c r="H620" s="85"/>
      <c r="I620" s="85"/>
      <c r="J620" s="85"/>
      <c r="K620" s="85"/>
      <c r="L620" s="85"/>
      <c r="M620" s="85"/>
      <c r="N620" s="197">
        <v>0.04</v>
      </c>
      <c r="O620" s="197">
        <v>0.03</v>
      </c>
      <c r="P620" s="197">
        <v>2.5000000000000001E-2</v>
      </c>
      <c r="Q620" s="57">
        <v>5</v>
      </c>
      <c r="R620" s="450">
        <f t="shared" si="11"/>
        <v>0.2</v>
      </c>
      <c r="S620" s="238"/>
    </row>
    <row r="621" spans="1:19">
      <c r="A621" s="14">
        <v>26</v>
      </c>
      <c r="B621" s="259" t="s">
        <v>1607</v>
      </c>
      <c r="C621" s="172" t="s">
        <v>1604</v>
      </c>
      <c r="D621" s="257" t="s">
        <v>1001</v>
      </c>
      <c r="E621" s="85">
        <v>1</v>
      </c>
      <c r="F621" s="85"/>
      <c r="G621" s="85"/>
      <c r="H621" s="85"/>
      <c r="I621" s="85"/>
      <c r="J621" s="85"/>
      <c r="K621" s="85"/>
      <c r="L621" s="85"/>
      <c r="M621" s="85"/>
      <c r="N621" s="197">
        <v>0.04</v>
      </c>
      <c r="O621" s="197">
        <v>0.03</v>
      </c>
      <c r="P621" s="197">
        <v>2.5000000000000001E-2</v>
      </c>
      <c r="Q621" s="57">
        <v>5</v>
      </c>
      <c r="R621" s="450">
        <f t="shared" si="11"/>
        <v>0.2</v>
      </c>
      <c r="S621" s="238"/>
    </row>
    <row r="622" spans="1:19">
      <c r="A622" s="14">
        <v>27</v>
      </c>
      <c r="B622" s="259" t="s">
        <v>1608</v>
      </c>
      <c r="C622" s="172" t="s">
        <v>1604</v>
      </c>
      <c r="D622" s="257" t="s">
        <v>1001</v>
      </c>
      <c r="E622" s="85">
        <v>1</v>
      </c>
      <c r="F622" s="85"/>
      <c r="G622" s="85"/>
      <c r="H622" s="85"/>
      <c r="I622" s="85"/>
      <c r="J622" s="85"/>
      <c r="K622" s="85"/>
      <c r="L622" s="85"/>
      <c r="M622" s="85"/>
      <c r="N622" s="197">
        <v>0.04</v>
      </c>
      <c r="O622" s="197">
        <v>0.03</v>
      </c>
      <c r="P622" s="197">
        <v>2.5000000000000001E-2</v>
      </c>
      <c r="Q622" s="57">
        <v>5</v>
      </c>
      <c r="R622" s="450">
        <f t="shared" si="11"/>
        <v>0.2</v>
      </c>
      <c r="S622" s="238"/>
    </row>
    <row r="623" spans="1:19">
      <c r="A623" s="14">
        <v>28</v>
      </c>
      <c r="B623" s="259" t="s">
        <v>1609</v>
      </c>
      <c r="C623" s="172" t="s">
        <v>1604</v>
      </c>
      <c r="D623" s="257" t="s">
        <v>1001</v>
      </c>
      <c r="E623" s="85">
        <v>1</v>
      </c>
      <c r="F623" s="85"/>
      <c r="G623" s="85"/>
      <c r="H623" s="85"/>
      <c r="I623" s="85"/>
      <c r="J623" s="85"/>
      <c r="K623" s="85"/>
      <c r="L623" s="85"/>
      <c r="M623" s="85"/>
      <c r="N623" s="197">
        <v>0.04</v>
      </c>
      <c r="O623" s="197">
        <v>0.03</v>
      </c>
      <c r="P623" s="197">
        <v>2.5000000000000001E-2</v>
      </c>
      <c r="Q623" s="57">
        <v>5</v>
      </c>
      <c r="R623" s="450">
        <f t="shared" si="11"/>
        <v>0.2</v>
      </c>
      <c r="S623" s="238"/>
    </row>
    <row r="624" spans="1:19">
      <c r="A624" s="14">
        <v>29</v>
      </c>
      <c r="B624" s="259" t="s">
        <v>1610</v>
      </c>
      <c r="C624" s="172" t="s">
        <v>1604</v>
      </c>
      <c r="D624" s="257" t="s">
        <v>1001</v>
      </c>
      <c r="E624" s="85">
        <v>1</v>
      </c>
      <c r="F624" s="85"/>
      <c r="G624" s="85"/>
      <c r="H624" s="85"/>
      <c r="I624" s="85"/>
      <c r="J624" s="85"/>
      <c r="K624" s="85"/>
      <c r="L624" s="85"/>
      <c r="M624" s="85"/>
      <c r="N624" s="197">
        <v>0.04</v>
      </c>
      <c r="O624" s="197">
        <v>0.03</v>
      </c>
      <c r="P624" s="197">
        <v>2.5000000000000001E-2</v>
      </c>
      <c r="Q624" s="57">
        <v>5</v>
      </c>
      <c r="R624" s="450">
        <f t="shared" si="11"/>
        <v>0.2</v>
      </c>
      <c r="S624" s="238"/>
    </row>
    <row r="625" spans="1:256">
      <c r="A625" s="14">
        <v>30</v>
      </c>
      <c r="B625" s="258" t="s">
        <v>1611</v>
      </c>
      <c r="C625" s="172" t="s">
        <v>1604</v>
      </c>
      <c r="D625" s="257" t="s">
        <v>1001</v>
      </c>
      <c r="E625" s="85">
        <v>1</v>
      </c>
      <c r="F625" s="85"/>
      <c r="G625" s="85"/>
      <c r="H625" s="85"/>
      <c r="I625" s="85"/>
      <c r="J625" s="85"/>
      <c r="K625" s="85"/>
      <c r="L625" s="85"/>
      <c r="M625" s="85"/>
      <c r="N625" s="197">
        <v>0.04</v>
      </c>
      <c r="O625" s="197">
        <v>0.03</v>
      </c>
      <c r="P625" s="197">
        <v>2.5000000000000001E-2</v>
      </c>
      <c r="Q625" s="57">
        <v>5</v>
      </c>
      <c r="R625" s="450">
        <f t="shared" si="11"/>
        <v>0.2</v>
      </c>
      <c r="S625" s="238"/>
    </row>
    <row r="626" spans="1:256">
      <c r="A626" s="14">
        <v>31</v>
      </c>
      <c r="B626" s="258" t="s">
        <v>1612</v>
      </c>
      <c r="C626" s="172" t="s">
        <v>1604</v>
      </c>
      <c r="D626" s="257" t="s">
        <v>1001</v>
      </c>
      <c r="E626" s="85">
        <v>1</v>
      </c>
      <c r="F626" s="85"/>
      <c r="G626" s="85"/>
      <c r="H626" s="85"/>
      <c r="I626" s="85"/>
      <c r="J626" s="85"/>
      <c r="K626" s="85"/>
      <c r="L626" s="85"/>
      <c r="M626" s="85"/>
      <c r="N626" s="197">
        <v>0.04</v>
      </c>
      <c r="O626" s="197">
        <v>0.03</v>
      </c>
      <c r="P626" s="197">
        <v>2.5000000000000001E-2</v>
      </c>
      <c r="Q626" s="57">
        <v>5</v>
      </c>
      <c r="R626" s="450">
        <f t="shared" si="11"/>
        <v>0.2</v>
      </c>
      <c r="S626" s="238"/>
    </row>
    <row r="627" spans="1:256">
      <c r="A627" s="14">
        <v>32</v>
      </c>
      <c r="B627" s="258" t="s">
        <v>1613</v>
      </c>
      <c r="C627" s="172" t="s">
        <v>1604</v>
      </c>
      <c r="D627" s="257" t="s">
        <v>1001</v>
      </c>
      <c r="E627" s="85">
        <v>1</v>
      </c>
      <c r="F627" s="85"/>
      <c r="G627" s="85"/>
      <c r="H627" s="85"/>
      <c r="I627" s="85"/>
      <c r="J627" s="85"/>
      <c r="K627" s="85"/>
      <c r="L627" s="85"/>
      <c r="M627" s="85"/>
      <c r="N627" s="197">
        <v>0.04</v>
      </c>
      <c r="O627" s="197">
        <v>0.03</v>
      </c>
      <c r="P627" s="197">
        <v>2.5000000000000001E-2</v>
      </c>
      <c r="Q627" s="57">
        <v>5</v>
      </c>
      <c r="R627" s="450">
        <f t="shared" si="11"/>
        <v>0.2</v>
      </c>
      <c r="S627" s="238"/>
    </row>
    <row r="628" spans="1:256">
      <c r="A628" s="14">
        <v>33</v>
      </c>
      <c r="B628" s="258" t="s">
        <v>1614</v>
      </c>
      <c r="C628" s="172" t="s">
        <v>1604</v>
      </c>
      <c r="D628" s="257" t="s">
        <v>1001</v>
      </c>
      <c r="E628" s="85">
        <v>1</v>
      </c>
      <c r="F628" s="85"/>
      <c r="G628" s="85"/>
      <c r="H628" s="85"/>
      <c r="I628" s="85"/>
      <c r="J628" s="85"/>
      <c r="K628" s="85"/>
      <c r="L628" s="85"/>
      <c r="M628" s="85"/>
      <c r="N628" s="197">
        <v>0.04</v>
      </c>
      <c r="O628" s="197">
        <v>0.03</v>
      </c>
      <c r="P628" s="197">
        <v>2.5000000000000001E-2</v>
      </c>
      <c r="Q628" s="57">
        <v>5</v>
      </c>
      <c r="R628" s="450">
        <f t="shared" si="11"/>
        <v>0.2</v>
      </c>
      <c r="S628" s="238"/>
    </row>
    <row r="629" spans="1:256">
      <c r="A629" s="14">
        <v>34</v>
      </c>
      <c r="B629" s="258" t="s">
        <v>1615</v>
      </c>
      <c r="C629" s="172" t="s">
        <v>1604</v>
      </c>
      <c r="D629" s="257" t="s">
        <v>1001</v>
      </c>
      <c r="E629" s="85">
        <v>1</v>
      </c>
      <c r="F629" s="85"/>
      <c r="G629" s="85"/>
      <c r="H629" s="85"/>
      <c r="I629" s="85"/>
      <c r="J629" s="85"/>
      <c r="K629" s="85"/>
      <c r="L629" s="85"/>
      <c r="M629" s="85"/>
      <c r="N629" s="197">
        <v>0.04</v>
      </c>
      <c r="O629" s="197">
        <v>0.03</v>
      </c>
      <c r="P629" s="197">
        <v>2.5000000000000001E-2</v>
      </c>
      <c r="Q629" s="57">
        <v>5</v>
      </c>
      <c r="R629" s="450">
        <f t="shared" si="11"/>
        <v>0.2</v>
      </c>
      <c r="S629" s="238"/>
    </row>
    <row r="630" spans="1:256">
      <c r="A630" s="14">
        <v>35</v>
      </c>
      <c r="B630" s="258" t="s">
        <v>1616</v>
      </c>
      <c r="C630" s="172" t="s">
        <v>1604</v>
      </c>
      <c r="D630" s="257" t="s">
        <v>1001</v>
      </c>
      <c r="E630" s="85">
        <v>1</v>
      </c>
      <c r="F630" s="85"/>
      <c r="G630" s="85"/>
      <c r="H630" s="85"/>
      <c r="I630" s="85"/>
      <c r="J630" s="85"/>
      <c r="K630" s="85"/>
      <c r="L630" s="85"/>
      <c r="M630" s="85"/>
      <c r="N630" s="197">
        <v>0.04</v>
      </c>
      <c r="O630" s="197">
        <v>0.03</v>
      </c>
      <c r="P630" s="197">
        <v>2.5000000000000001E-2</v>
      </c>
      <c r="Q630" s="57">
        <v>5</v>
      </c>
      <c r="R630" s="450">
        <f t="shared" si="11"/>
        <v>0.2</v>
      </c>
      <c r="S630" s="238"/>
    </row>
    <row r="631" spans="1:256">
      <c r="A631" s="14">
        <v>36</v>
      </c>
      <c r="B631" s="260" t="s">
        <v>1617</v>
      </c>
      <c r="C631" s="172" t="s">
        <v>1604</v>
      </c>
      <c r="D631" s="257" t="s">
        <v>1001</v>
      </c>
      <c r="E631" s="85">
        <v>1</v>
      </c>
      <c r="F631" s="85"/>
      <c r="G631" s="85"/>
      <c r="H631" s="85"/>
      <c r="I631" s="85"/>
      <c r="J631" s="85"/>
      <c r="K631" s="85"/>
      <c r="L631" s="85"/>
      <c r="M631" s="85"/>
      <c r="N631" s="197">
        <v>0.04</v>
      </c>
      <c r="O631" s="197">
        <v>0.03</v>
      </c>
      <c r="P631" s="197">
        <v>2.5000000000000001E-2</v>
      </c>
      <c r="Q631" s="57">
        <v>5</v>
      </c>
      <c r="R631" s="450">
        <f t="shared" si="11"/>
        <v>0.2</v>
      </c>
      <c r="S631" s="238"/>
    </row>
    <row r="632" spans="1:256">
      <c r="A632" s="14">
        <v>37</v>
      </c>
      <c r="B632" s="259" t="s">
        <v>746</v>
      </c>
      <c r="C632" s="172" t="s">
        <v>1604</v>
      </c>
      <c r="D632" s="257" t="s">
        <v>1001</v>
      </c>
      <c r="E632" s="85">
        <v>1</v>
      </c>
      <c r="F632" s="85"/>
      <c r="G632" s="85"/>
      <c r="H632" s="85"/>
      <c r="I632" s="85"/>
      <c r="J632" s="85"/>
      <c r="K632" s="85"/>
      <c r="L632" s="85"/>
      <c r="M632" s="85"/>
      <c r="N632" s="197">
        <v>0.04</v>
      </c>
      <c r="O632" s="197">
        <v>0.03</v>
      </c>
      <c r="P632" s="197">
        <v>2.5000000000000001E-2</v>
      </c>
      <c r="Q632" s="57">
        <v>5</v>
      </c>
      <c r="R632" s="450">
        <f t="shared" si="11"/>
        <v>0.2</v>
      </c>
      <c r="S632" s="238"/>
    </row>
    <row r="633" spans="1:256">
      <c r="A633" s="14">
        <v>38</v>
      </c>
      <c r="B633" s="258" t="s">
        <v>1618</v>
      </c>
      <c r="C633" s="172" t="s">
        <v>1604</v>
      </c>
      <c r="D633" s="257" t="s">
        <v>1001</v>
      </c>
      <c r="E633" s="85">
        <v>1</v>
      </c>
      <c r="F633" s="85"/>
      <c r="G633" s="85"/>
      <c r="H633" s="85"/>
      <c r="I633" s="85"/>
      <c r="J633" s="85"/>
      <c r="K633" s="85"/>
      <c r="L633" s="85"/>
      <c r="M633" s="85"/>
      <c r="N633" s="197">
        <v>0.04</v>
      </c>
      <c r="O633" s="197">
        <v>0.03</v>
      </c>
      <c r="P633" s="197">
        <v>2.5000000000000001E-2</v>
      </c>
      <c r="Q633" s="57">
        <v>5</v>
      </c>
      <c r="R633" s="450">
        <f t="shared" si="11"/>
        <v>0.2</v>
      </c>
      <c r="S633" s="238"/>
    </row>
    <row r="634" spans="1:256">
      <c r="A634" s="14">
        <v>39</v>
      </c>
      <c r="B634" s="258" t="s">
        <v>1619</v>
      </c>
      <c r="C634" s="172" t="s">
        <v>1604</v>
      </c>
      <c r="D634" s="257" t="s">
        <v>1001</v>
      </c>
      <c r="E634" s="85">
        <v>1</v>
      </c>
      <c r="F634" s="88"/>
      <c r="G634" s="88"/>
      <c r="H634" s="88"/>
      <c r="I634" s="88"/>
      <c r="J634" s="88"/>
      <c r="K634" s="88"/>
      <c r="L634" s="88"/>
      <c r="M634" s="88"/>
      <c r="N634" s="197">
        <v>0.04</v>
      </c>
      <c r="O634" s="197">
        <v>0.03</v>
      </c>
      <c r="P634" s="197">
        <v>2.5000000000000001E-2</v>
      </c>
      <c r="Q634" s="57">
        <v>5</v>
      </c>
      <c r="R634" s="450">
        <f t="shared" si="11"/>
        <v>0.2</v>
      </c>
      <c r="S634" s="238"/>
    </row>
    <row r="635" spans="1:256">
      <c r="A635" s="14">
        <v>40</v>
      </c>
      <c r="B635" s="258" t="s">
        <v>1620</v>
      </c>
      <c r="C635" s="172" t="s">
        <v>1604</v>
      </c>
      <c r="D635" s="257" t="s">
        <v>1001</v>
      </c>
      <c r="E635" s="85">
        <v>1</v>
      </c>
      <c r="F635" s="88"/>
      <c r="G635" s="88"/>
      <c r="H635" s="88"/>
      <c r="I635" s="88"/>
      <c r="J635" s="88"/>
      <c r="K635" s="88"/>
      <c r="L635" s="88"/>
      <c r="M635" s="88"/>
      <c r="N635" s="197">
        <v>0.04</v>
      </c>
      <c r="O635" s="197">
        <v>0.03</v>
      </c>
      <c r="P635" s="197">
        <v>2.5000000000000001E-2</v>
      </c>
      <c r="Q635" s="57">
        <v>5</v>
      </c>
      <c r="R635" s="450">
        <f t="shared" si="11"/>
        <v>0.2</v>
      </c>
      <c r="S635" s="238"/>
    </row>
    <row r="636" spans="1:256">
      <c r="A636" s="14">
        <v>41</v>
      </c>
      <c r="B636" s="258" t="s">
        <v>1621</v>
      </c>
      <c r="C636" s="172" t="s">
        <v>1604</v>
      </c>
      <c r="D636" s="257" t="s">
        <v>1001</v>
      </c>
      <c r="E636" s="85">
        <v>1</v>
      </c>
      <c r="F636" s="88"/>
      <c r="G636" s="88"/>
      <c r="H636" s="88"/>
      <c r="I636" s="88"/>
      <c r="J636" s="88"/>
      <c r="K636" s="88"/>
      <c r="L636" s="88"/>
      <c r="M636" s="88"/>
      <c r="N636" s="197">
        <v>0.04</v>
      </c>
      <c r="O636" s="197">
        <v>0.03</v>
      </c>
      <c r="P636" s="197">
        <v>2.5000000000000001E-2</v>
      </c>
      <c r="Q636" s="57">
        <v>5</v>
      </c>
      <c r="R636" s="450">
        <f t="shared" si="11"/>
        <v>0.2</v>
      </c>
      <c r="S636" s="238"/>
    </row>
    <row r="637" spans="1:256">
      <c r="A637" s="14">
        <v>42</v>
      </c>
      <c r="B637" s="258" t="s">
        <v>1622</v>
      </c>
      <c r="C637" s="172" t="s">
        <v>1604</v>
      </c>
      <c r="D637" s="257" t="s">
        <v>1001</v>
      </c>
      <c r="E637" s="85">
        <v>1</v>
      </c>
      <c r="F637" s="88"/>
      <c r="G637" s="88"/>
      <c r="H637" s="88"/>
      <c r="I637" s="88"/>
      <c r="J637" s="88"/>
      <c r="K637" s="88"/>
      <c r="L637" s="88"/>
      <c r="M637" s="88"/>
      <c r="N637" s="197">
        <v>0.04</v>
      </c>
      <c r="O637" s="197">
        <v>0.03</v>
      </c>
      <c r="P637" s="197">
        <v>2.5000000000000001E-2</v>
      </c>
      <c r="Q637" s="57">
        <v>5</v>
      </c>
      <c r="R637" s="450">
        <f t="shared" si="11"/>
        <v>0.2</v>
      </c>
      <c r="S637" s="238"/>
    </row>
    <row r="638" spans="1:256">
      <c r="A638" s="52"/>
      <c r="B638" s="113"/>
      <c r="C638" s="52"/>
      <c r="D638" s="52"/>
      <c r="E638" s="57"/>
      <c r="F638" s="57"/>
      <c r="G638" s="57"/>
      <c r="H638" s="57"/>
      <c r="I638" s="57"/>
      <c r="J638" s="57"/>
      <c r="K638" s="57"/>
      <c r="L638" s="57"/>
      <c r="M638" s="57"/>
      <c r="N638" s="197"/>
      <c r="O638" s="197"/>
      <c r="P638" s="197"/>
      <c r="Q638" s="57"/>
      <c r="R638" s="450"/>
      <c r="S638" s="238"/>
    </row>
    <row r="639" spans="1:256">
      <c r="A639" s="151"/>
      <c r="B639" s="138" t="s">
        <v>1623</v>
      </c>
      <c r="C639" s="58"/>
      <c r="D639" s="58"/>
      <c r="E639" s="151">
        <f>SUM(E640:E641:E740)</f>
        <v>91</v>
      </c>
      <c r="F639" s="151">
        <f>SUM(F640:F641:F740)</f>
        <v>0</v>
      </c>
      <c r="G639" s="151">
        <f>SUM(G640:G641:G740)</f>
        <v>6</v>
      </c>
      <c r="H639" s="151">
        <f>SUM(H640:H641:H740)</f>
        <v>0</v>
      </c>
      <c r="I639" s="151">
        <f>SUM(I640:I641:I740)</f>
        <v>0</v>
      </c>
      <c r="J639" s="151">
        <f>SUM(J640:J641:J740)</f>
        <v>3</v>
      </c>
      <c r="K639" s="151">
        <f>SUM(K640:K641:K740)</f>
        <v>0</v>
      </c>
      <c r="L639" s="151">
        <f>SUM(L640:L641:L740)</f>
        <v>0</v>
      </c>
      <c r="M639" s="151">
        <f>SUM(M640:M641:M740)</f>
        <v>0</v>
      </c>
      <c r="N639" s="151"/>
      <c r="O639" s="151"/>
      <c r="P639" s="151"/>
      <c r="Q639" s="151"/>
      <c r="R639" s="449">
        <f>SUM(R640:R740)</f>
        <v>19.21249999999997</v>
      </c>
      <c r="S639" s="150"/>
      <c r="T639" s="134"/>
      <c r="U639" s="134"/>
      <c r="V639" s="134"/>
      <c r="W639" s="134"/>
      <c r="X639" s="134"/>
      <c r="Y639" s="134"/>
      <c r="Z639" s="134"/>
      <c r="AA639" s="134"/>
      <c r="AB639" s="134"/>
      <c r="AC639" s="134"/>
      <c r="AD639" s="134"/>
      <c r="AE639" s="134"/>
      <c r="AF639" s="134"/>
      <c r="AG639" s="134"/>
      <c r="AH639" s="134"/>
      <c r="AI639" s="134"/>
      <c r="AJ639" s="134"/>
      <c r="AK639" s="134"/>
      <c r="AL639" s="134"/>
      <c r="AM639" s="134"/>
      <c r="AN639" s="134"/>
      <c r="AO639" s="134"/>
      <c r="AP639" s="134"/>
      <c r="AQ639" s="134"/>
      <c r="AR639" s="134"/>
      <c r="AS639" s="134"/>
      <c r="AT639" s="134"/>
      <c r="AU639" s="134"/>
      <c r="AV639" s="134"/>
      <c r="AW639" s="134"/>
      <c r="AX639" s="134"/>
      <c r="AY639" s="134"/>
      <c r="AZ639" s="134"/>
      <c r="BA639" s="134"/>
      <c r="BB639" s="134"/>
      <c r="BC639" s="134"/>
      <c r="BD639" s="134"/>
      <c r="BE639" s="134"/>
      <c r="BF639" s="134"/>
      <c r="BG639" s="134"/>
      <c r="BH639" s="134"/>
      <c r="BI639" s="134"/>
      <c r="BJ639" s="134"/>
      <c r="BK639" s="134"/>
      <c r="BL639" s="134"/>
      <c r="BM639" s="134"/>
      <c r="BN639" s="134"/>
      <c r="BO639" s="134"/>
      <c r="BP639" s="134"/>
      <c r="BQ639" s="134"/>
      <c r="BR639" s="134"/>
      <c r="BS639" s="134"/>
      <c r="BT639" s="134"/>
      <c r="BU639" s="134"/>
      <c r="BV639" s="134"/>
      <c r="BW639" s="134"/>
      <c r="BX639" s="134"/>
      <c r="BY639" s="134"/>
      <c r="BZ639" s="134"/>
      <c r="CA639" s="134"/>
      <c r="CB639" s="134"/>
      <c r="CC639" s="134"/>
      <c r="CD639" s="134"/>
      <c r="CE639" s="134"/>
      <c r="CF639" s="134"/>
      <c r="CG639" s="134"/>
      <c r="CH639" s="134"/>
      <c r="CI639" s="134"/>
      <c r="CJ639" s="134"/>
      <c r="CK639" s="134"/>
      <c r="CL639" s="134"/>
      <c r="CM639" s="134"/>
      <c r="CN639" s="134"/>
      <c r="CO639" s="134"/>
      <c r="CP639" s="134"/>
      <c r="CQ639" s="134"/>
      <c r="CR639" s="134"/>
      <c r="CS639" s="134"/>
      <c r="CT639" s="134"/>
      <c r="CU639" s="134"/>
      <c r="CV639" s="134"/>
      <c r="CW639" s="134"/>
      <c r="CX639" s="134"/>
      <c r="CY639" s="134"/>
      <c r="CZ639" s="134"/>
      <c r="DA639" s="134"/>
      <c r="DB639" s="134"/>
      <c r="DC639" s="134"/>
      <c r="DD639" s="134"/>
      <c r="DE639" s="134"/>
      <c r="DF639" s="134"/>
      <c r="DG639" s="134"/>
      <c r="DH639" s="134"/>
      <c r="DI639" s="134"/>
      <c r="DJ639" s="134"/>
      <c r="DK639" s="134"/>
      <c r="DL639" s="134"/>
      <c r="DM639" s="134"/>
      <c r="DN639" s="134"/>
      <c r="DO639" s="134"/>
      <c r="DP639" s="134"/>
      <c r="DQ639" s="134"/>
      <c r="DR639" s="134"/>
      <c r="DS639" s="134"/>
      <c r="DT639" s="134"/>
      <c r="DU639" s="134"/>
      <c r="DV639" s="134"/>
      <c r="DW639" s="134"/>
      <c r="DX639" s="134"/>
      <c r="DY639" s="134"/>
      <c r="DZ639" s="134"/>
      <c r="EA639" s="134"/>
      <c r="EB639" s="134"/>
      <c r="EC639" s="134"/>
      <c r="ED639" s="134"/>
      <c r="EE639" s="134"/>
      <c r="EF639" s="134"/>
      <c r="EG639" s="134"/>
      <c r="EH639" s="134"/>
      <c r="EI639" s="134"/>
      <c r="EJ639" s="134"/>
      <c r="EK639" s="134"/>
      <c r="EL639" s="134"/>
      <c r="EM639" s="134"/>
      <c r="EN639" s="134"/>
      <c r="EO639" s="134"/>
      <c r="EP639" s="134"/>
      <c r="EQ639" s="134"/>
      <c r="ER639" s="134"/>
      <c r="ES639" s="134"/>
      <c r="ET639" s="134"/>
      <c r="EU639" s="134"/>
      <c r="EV639" s="134"/>
      <c r="EW639" s="134"/>
      <c r="EX639" s="134"/>
      <c r="EY639" s="134"/>
      <c r="EZ639" s="134"/>
      <c r="FA639" s="134"/>
      <c r="FB639" s="134"/>
      <c r="FC639" s="134"/>
      <c r="FD639" s="134"/>
      <c r="FE639" s="134"/>
      <c r="FF639" s="134"/>
      <c r="FG639" s="134"/>
      <c r="FH639" s="134"/>
      <c r="FI639" s="134"/>
      <c r="FJ639" s="134"/>
      <c r="FK639" s="134"/>
      <c r="FL639" s="134"/>
      <c r="FM639" s="134"/>
      <c r="FN639" s="134"/>
      <c r="FO639" s="134"/>
      <c r="FP639" s="134"/>
      <c r="FQ639" s="134"/>
      <c r="FR639" s="134"/>
      <c r="FS639" s="134"/>
      <c r="FT639" s="134"/>
      <c r="FU639" s="134"/>
      <c r="FV639" s="134"/>
      <c r="FW639" s="134"/>
      <c r="FX639" s="134"/>
      <c r="FY639" s="134"/>
      <c r="FZ639" s="134"/>
      <c r="GA639" s="134"/>
      <c r="GB639" s="134"/>
      <c r="GC639" s="134"/>
      <c r="GD639" s="134"/>
      <c r="GE639" s="134"/>
      <c r="GF639" s="134"/>
      <c r="GG639" s="134"/>
      <c r="GH639" s="134"/>
      <c r="GI639" s="134"/>
      <c r="GJ639" s="134"/>
      <c r="GK639" s="134"/>
      <c r="GL639" s="134"/>
      <c r="GM639" s="134"/>
      <c r="GN639" s="134"/>
      <c r="GO639" s="134"/>
      <c r="GP639" s="134"/>
      <c r="GQ639" s="134"/>
      <c r="GR639" s="134"/>
      <c r="GS639" s="134"/>
      <c r="GT639" s="134"/>
      <c r="GU639" s="134"/>
      <c r="GV639" s="134"/>
      <c r="GW639" s="134"/>
      <c r="GX639" s="134"/>
      <c r="GY639" s="134"/>
      <c r="GZ639" s="134"/>
      <c r="HA639" s="134"/>
      <c r="HB639" s="134"/>
      <c r="HC639" s="134"/>
      <c r="HD639" s="134"/>
      <c r="HE639" s="134"/>
      <c r="HF639" s="134"/>
      <c r="HG639" s="134"/>
      <c r="HH639" s="134"/>
      <c r="HI639" s="134"/>
      <c r="HJ639" s="134"/>
      <c r="HK639" s="134"/>
      <c r="HL639" s="134"/>
      <c r="HM639" s="134"/>
      <c r="HN639" s="134"/>
      <c r="HO639" s="134"/>
      <c r="HP639" s="134"/>
      <c r="HQ639" s="134"/>
      <c r="HR639" s="134"/>
      <c r="HS639" s="134"/>
      <c r="HT639" s="134"/>
      <c r="HU639" s="134"/>
      <c r="HV639" s="134"/>
      <c r="HW639" s="134"/>
      <c r="HX639" s="134"/>
      <c r="HY639" s="134"/>
      <c r="HZ639" s="134"/>
      <c r="IA639" s="134"/>
      <c r="IB639" s="134"/>
      <c r="IC639" s="134"/>
      <c r="ID639" s="134"/>
      <c r="IE639" s="134"/>
      <c r="IF639" s="134"/>
      <c r="IG639" s="134"/>
      <c r="IH639" s="134"/>
      <c r="II639" s="134"/>
      <c r="IJ639" s="134"/>
      <c r="IK639" s="134"/>
      <c r="IL639" s="134"/>
      <c r="IM639" s="134"/>
      <c r="IN639" s="134"/>
      <c r="IO639" s="134"/>
      <c r="IP639" s="134"/>
      <c r="IQ639" s="134"/>
      <c r="IR639" s="134"/>
      <c r="IS639" s="134"/>
      <c r="IT639" s="134"/>
      <c r="IU639" s="134"/>
      <c r="IV639" s="134"/>
    </row>
    <row r="640" spans="1:256">
      <c r="A640" s="261">
        <v>1</v>
      </c>
      <c r="B640" s="262" t="s">
        <v>1624</v>
      </c>
      <c r="C640" s="102" t="s">
        <v>1625</v>
      </c>
      <c r="D640" s="91" t="s">
        <v>8</v>
      </c>
      <c r="E640" s="263"/>
      <c r="F640" s="264"/>
      <c r="G640" s="263"/>
      <c r="H640" s="263"/>
      <c r="I640" s="265"/>
      <c r="J640" s="266">
        <v>1</v>
      </c>
      <c r="K640" s="157"/>
      <c r="L640" s="267"/>
      <c r="M640" s="267"/>
      <c r="N640" s="197">
        <v>0.04</v>
      </c>
      <c r="O640" s="197">
        <v>0.03</v>
      </c>
      <c r="P640" s="197">
        <v>2.5000000000000001E-2</v>
      </c>
      <c r="Q640" s="57">
        <v>5</v>
      </c>
      <c r="R640" s="450">
        <f t="shared" ref="R640:R703" si="13">((E640*N640+F640*O640+G640*P640)+(H640*N640+I640*O640+J640*P640)*70%+(K640*N640+L640*O640+M640*P640)*50%)*Q640</f>
        <v>8.7499999999999994E-2</v>
      </c>
      <c r="S640" s="238"/>
    </row>
    <row r="641" spans="1:19">
      <c r="A641" s="261">
        <v>2</v>
      </c>
      <c r="B641" s="268" t="s">
        <v>1626</v>
      </c>
      <c r="C641" s="102" t="s">
        <v>1625</v>
      </c>
      <c r="D641" s="91" t="s">
        <v>8</v>
      </c>
      <c r="E641" s="263"/>
      <c r="F641" s="264"/>
      <c r="G641" s="263"/>
      <c r="H641" s="266"/>
      <c r="I641" s="265"/>
      <c r="J641" s="266">
        <v>1</v>
      </c>
      <c r="K641" s="157"/>
      <c r="L641" s="91"/>
      <c r="M641" s="91"/>
      <c r="N641" s="197">
        <v>0.04</v>
      </c>
      <c r="O641" s="197">
        <v>0.03</v>
      </c>
      <c r="P641" s="197">
        <v>2.5000000000000001E-2</v>
      </c>
      <c r="Q641" s="57">
        <v>5</v>
      </c>
      <c r="R641" s="450">
        <f t="shared" si="13"/>
        <v>8.7499999999999994E-2</v>
      </c>
      <c r="S641" s="238"/>
    </row>
    <row r="642" spans="1:19">
      <c r="A642" s="261">
        <v>3</v>
      </c>
      <c r="B642" s="268" t="s">
        <v>1627</v>
      </c>
      <c r="C642" s="102" t="s">
        <v>1625</v>
      </c>
      <c r="D642" s="91" t="s">
        <v>8</v>
      </c>
      <c r="E642" s="263"/>
      <c r="F642" s="264"/>
      <c r="G642" s="263"/>
      <c r="H642" s="266"/>
      <c r="I642" s="265"/>
      <c r="J642" s="266">
        <v>1</v>
      </c>
      <c r="K642" s="157"/>
      <c r="L642" s="91"/>
      <c r="M642" s="91"/>
      <c r="N642" s="197">
        <v>0.04</v>
      </c>
      <c r="O642" s="197">
        <v>0.03</v>
      </c>
      <c r="P642" s="197">
        <v>2.5000000000000001E-2</v>
      </c>
      <c r="Q642" s="57">
        <v>5</v>
      </c>
      <c r="R642" s="450">
        <f t="shared" si="13"/>
        <v>8.7499999999999994E-2</v>
      </c>
      <c r="S642" s="238"/>
    </row>
    <row r="643" spans="1:19">
      <c r="A643" s="269">
        <v>4</v>
      </c>
      <c r="B643" s="270" t="s">
        <v>1628</v>
      </c>
      <c r="C643" s="102" t="s">
        <v>1629</v>
      </c>
      <c r="D643" s="91" t="s">
        <v>44</v>
      </c>
      <c r="E643" s="271">
        <v>1</v>
      </c>
      <c r="F643" s="272"/>
      <c r="G643" s="271"/>
      <c r="H643" s="273"/>
      <c r="I643" s="272"/>
      <c r="J643" s="273"/>
      <c r="K643" s="157"/>
      <c r="L643" s="91"/>
      <c r="M643" s="91"/>
      <c r="N643" s="197">
        <v>0.04</v>
      </c>
      <c r="O643" s="197">
        <v>0.03</v>
      </c>
      <c r="P643" s="197">
        <v>2.5000000000000001E-2</v>
      </c>
      <c r="Q643" s="57">
        <v>5</v>
      </c>
      <c r="R643" s="450">
        <f t="shared" si="13"/>
        <v>0.2</v>
      </c>
      <c r="S643" s="238"/>
    </row>
    <row r="644" spans="1:19">
      <c r="A644" s="274">
        <v>5</v>
      </c>
      <c r="B644" s="275" t="s">
        <v>1630</v>
      </c>
      <c r="C644" s="102" t="s">
        <v>1631</v>
      </c>
      <c r="D644" s="91" t="s">
        <v>44</v>
      </c>
      <c r="E644" s="263">
        <v>1</v>
      </c>
      <c r="F644" s="264"/>
      <c r="G644" s="263"/>
      <c r="H644" s="273"/>
      <c r="I644" s="272"/>
      <c r="J644" s="273"/>
      <c r="K644" s="157"/>
      <c r="L644" s="91"/>
      <c r="M644" s="91"/>
      <c r="N644" s="197">
        <v>0.04</v>
      </c>
      <c r="O644" s="197">
        <v>0.03</v>
      </c>
      <c r="P644" s="197">
        <v>2.5000000000000001E-2</v>
      </c>
      <c r="Q644" s="57">
        <v>5</v>
      </c>
      <c r="R644" s="450">
        <f t="shared" si="13"/>
        <v>0.2</v>
      </c>
      <c r="S644" s="238"/>
    </row>
    <row r="645" spans="1:19">
      <c r="A645" s="274">
        <v>6</v>
      </c>
      <c r="B645" s="275" t="s">
        <v>1632</v>
      </c>
      <c r="C645" s="102" t="s">
        <v>1631</v>
      </c>
      <c r="D645" s="91" t="s">
        <v>44</v>
      </c>
      <c r="E645" s="263">
        <v>1</v>
      </c>
      <c r="F645" s="264"/>
      <c r="G645" s="263"/>
      <c r="H645" s="91"/>
      <c r="I645" s="91"/>
      <c r="J645" s="91"/>
      <c r="K645" s="157"/>
      <c r="L645" s="91"/>
      <c r="M645" s="91"/>
      <c r="N645" s="197">
        <v>0.04</v>
      </c>
      <c r="O645" s="197">
        <v>0.03</v>
      </c>
      <c r="P645" s="197">
        <v>2.5000000000000001E-2</v>
      </c>
      <c r="Q645" s="57">
        <v>5</v>
      </c>
      <c r="R645" s="450">
        <f t="shared" si="13"/>
        <v>0.2</v>
      </c>
      <c r="S645" s="238"/>
    </row>
    <row r="646" spans="1:19">
      <c r="A646" s="274">
        <v>7</v>
      </c>
      <c r="B646" s="275" t="s">
        <v>1633</v>
      </c>
      <c r="C646" s="102" t="s">
        <v>1631</v>
      </c>
      <c r="D646" s="91" t="s">
        <v>44</v>
      </c>
      <c r="E646" s="263">
        <v>1</v>
      </c>
      <c r="F646" s="264"/>
      <c r="G646" s="263"/>
      <c r="H646" s="91"/>
      <c r="I646" s="91"/>
      <c r="J646" s="91"/>
      <c r="K646" s="157"/>
      <c r="L646" s="91"/>
      <c r="M646" s="91"/>
      <c r="N646" s="197">
        <v>0.04</v>
      </c>
      <c r="O646" s="197">
        <v>0.03</v>
      </c>
      <c r="P646" s="197">
        <v>2.5000000000000001E-2</v>
      </c>
      <c r="Q646" s="57">
        <v>5</v>
      </c>
      <c r="R646" s="450">
        <f t="shared" si="13"/>
        <v>0.2</v>
      </c>
      <c r="S646" s="238"/>
    </row>
    <row r="647" spans="1:19">
      <c r="A647" s="274">
        <v>8</v>
      </c>
      <c r="B647" s="275" t="s">
        <v>1634</v>
      </c>
      <c r="C647" s="102" t="s">
        <v>1631</v>
      </c>
      <c r="D647" s="91" t="s">
        <v>44</v>
      </c>
      <c r="E647" s="263">
        <v>1</v>
      </c>
      <c r="F647" s="264"/>
      <c r="G647" s="263"/>
      <c r="H647" s="91"/>
      <c r="I647" s="91"/>
      <c r="J647" s="91"/>
      <c r="K647" s="157"/>
      <c r="L647" s="91"/>
      <c r="M647" s="91"/>
      <c r="N647" s="197">
        <v>0.04</v>
      </c>
      <c r="O647" s="197">
        <v>0.03</v>
      </c>
      <c r="P647" s="197">
        <v>2.5000000000000001E-2</v>
      </c>
      <c r="Q647" s="57">
        <v>5</v>
      </c>
      <c r="R647" s="450">
        <f t="shared" si="13"/>
        <v>0.2</v>
      </c>
      <c r="S647" s="238"/>
    </row>
    <row r="648" spans="1:19">
      <c r="A648" s="274">
        <v>9</v>
      </c>
      <c r="B648" s="276" t="s">
        <v>1635</v>
      </c>
      <c r="C648" s="102" t="s">
        <v>1631</v>
      </c>
      <c r="D648" s="91" t="s">
        <v>44</v>
      </c>
      <c r="E648" s="263">
        <v>1</v>
      </c>
      <c r="F648" s="264"/>
      <c r="G648" s="263"/>
      <c r="H648" s="91"/>
      <c r="I648" s="91"/>
      <c r="J648" s="91"/>
      <c r="K648" s="157"/>
      <c r="L648" s="91"/>
      <c r="M648" s="91"/>
      <c r="N648" s="197">
        <v>0.04</v>
      </c>
      <c r="O648" s="197">
        <v>0.03</v>
      </c>
      <c r="P648" s="197">
        <v>2.5000000000000001E-2</v>
      </c>
      <c r="Q648" s="57">
        <v>5</v>
      </c>
      <c r="R648" s="450">
        <f t="shared" si="13"/>
        <v>0.2</v>
      </c>
      <c r="S648" s="238"/>
    </row>
    <row r="649" spans="1:19">
      <c r="A649" s="274">
        <v>10</v>
      </c>
      <c r="B649" s="275" t="s">
        <v>1636</v>
      </c>
      <c r="C649" s="102" t="s">
        <v>1631</v>
      </c>
      <c r="D649" s="91" t="s">
        <v>44</v>
      </c>
      <c r="E649" s="263">
        <v>1</v>
      </c>
      <c r="F649" s="264"/>
      <c r="G649" s="263"/>
      <c r="H649" s="91"/>
      <c r="I649" s="91"/>
      <c r="J649" s="91"/>
      <c r="K649" s="157"/>
      <c r="L649" s="91"/>
      <c r="M649" s="91"/>
      <c r="N649" s="197">
        <v>0.04</v>
      </c>
      <c r="O649" s="197">
        <v>0.03</v>
      </c>
      <c r="P649" s="197">
        <v>2.5000000000000001E-2</v>
      </c>
      <c r="Q649" s="57">
        <v>5</v>
      </c>
      <c r="R649" s="450">
        <f t="shared" si="13"/>
        <v>0.2</v>
      </c>
      <c r="S649" s="238"/>
    </row>
    <row r="650" spans="1:19">
      <c r="A650" s="274">
        <v>11</v>
      </c>
      <c r="B650" s="275" t="s">
        <v>1637</v>
      </c>
      <c r="C650" s="102" t="s">
        <v>1631</v>
      </c>
      <c r="D650" s="91" t="s">
        <v>44</v>
      </c>
      <c r="E650" s="263">
        <v>1</v>
      </c>
      <c r="F650" s="264"/>
      <c r="G650" s="263"/>
      <c r="H650" s="91"/>
      <c r="I650" s="91"/>
      <c r="J650" s="91"/>
      <c r="K650" s="157"/>
      <c r="L650" s="91"/>
      <c r="M650" s="91"/>
      <c r="N650" s="197">
        <v>0.04</v>
      </c>
      <c r="O650" s="197">
        <v>0.03</v>
      </c>
      <c r="P650" s="197">
        <v>2.5000000000000001E-2</v>
      </c>
      <c r="Q650" s="57">
        <v>5</v>
      </c>
      <c r="R650" s="450">
        <f t="shared" si="13"/>
        <v>0.2</v>
      </c>
      <c r="S650" s="238"/>
    </row>
    <row r="651" spans="1:19">
      <c r="A651" s="274">
        <v>12</v>
      </c>
      <c r="B651" s="275" t="s">
        <v>1638</v>
      </c>
      <c r="C651" s="102" t="s">
        <v>1631</v>
      </c>
      <c r="D651" s="91" t="s">
        <v>44</v>
      </c>
      <c r="E651" s="263">
        <v>1</v>
      </c>
      <c r="F651" s="264"/>
      <c r="G651" s="263"/>
      <c r="H651" s="91"/>
      <c r="I651" s="91"/>
      <c r="J651" s="91"/>
      <c r="K651" s="157"/>
      <c r="L651" s="91"/>
      <c r="M651" s="91"/>
      <c r="N651" s="197">
        <v>0.04</v>
      </c>
      <c r="O651" s="197">
        <v>0.03</v>
      </c>
      <c r="P651" s="197">
        <v>2.5000000000000001E-2</v>
      </c>
      <c r="Q651" s="57">
        <v>5</v>
      </c>
      <c r="R651" s="450">
        <f t="shared" si="13"/>
        <v>0.2</v>
      </c>
      <c r="S651" s="238"/>
    </row>
    <row r="652" spans="1:19">
      <c r="A652" s="274">
        <v>13</v>
      </c>
      <c r="B652" s="275" t="s">
        <v>1639</v>
      </c>
      <c r="C652" s="102" t="s">
        <v>1631</v>
      </c>
      <c r="D652" s="91" t="s">
        <v>44</v>
      </c>
      <c r="E652" s="263">
        <v>1</v>
      </c>
      <c r="F652" s="264"/>
      <c r="G652" s="263"/>
      <c r="H652" s="91"/>
      <c r="I652" s="91"/>
      <c r="J652" s="91"/>
      <c r="K652" s="157"/>
      <c r="L652" s="91"/>
      <c r="M652" s="91"/>
      <c r="N652" s="197">
        <v>0.04</v>
      </c>
      <c r="O652" s="197">
        <v>0.03</v>
      </c>
      <c r="P652" s="197">
        <v>2.5000000000000001E-2</v>
      </c>
      <c r="Q652" s="57">
        <v>5</v>
      </c>
      <c r="R652" s="450">
        <f t="shared" si="13"/>
        <v>0.2</v>
      </c>
      <c r="S652" s="238"/>
    </row>
    <row r="653" spans="1:19">
      <c r="A653" s="274">
        <v>14</v>
      </c>
      <c r="B653" s="275" t="s">
        <v>1640</v>
      </c>
      <c r="C653" s="102" t="s">
        <v>1631</v>
      </c>
      <c r="D653" s="91" t="s">
        <v>44</v>
      </c>
      <c r="E653" s="263">
        <v>1</v>
      </c>
      <c r="F653" s="264"/>
      <c r="G653" s="263"/>
      <c r="H653" s="91"/>
      <c r="I653" s="91"/>
      <c r="J653" s="91"/>
      <c r="K653" s="157"/>
      <c r="L653" s="91"/>
      <c r="M653" s="91"/>
      <c r="N653" s="197">
        <v>0.04</v>
      </c>
      <c r="O653" s="197">
        <v>0.03</v>
      </c>
      <c r="P653" s="197">
        <v>2.5000000000000001E-2</v>
      </c>
      <c r="Q653" s="57">
        <v>5</v>
      </c>
      <c r="R653" s="450">
        <f t="shared" si="13"/>
        <v>0.2</v>
      </c>
      <c r="S653" s="238"/>
    </row>
    <row r="654" spans="1:19">
      <c r="A654" s="274">
        <v>15</v>
      </c>
      <c r="B654" s="275" t="s">
        <v>1641</v>
      </c>
      <c r="C654" s="102" t="s">
        <v>1631</v>
      </c>
      <c r="D654" s="91" t="s">
        <v>44</v>
      </c>
      <c r="E654" s="263">
        <v>1</v>
      </c>
      <c r="F654" s="264"/>
      <c r="G654" s="263"/>
      <c r="H654" s="91"/>
      <c r="I654" s="91"/>
      <c r="J654" s="91"/>
      <c r="K654" s="157"/>
      <c r="L654" s="91"/>
      <c r="M654" s="91"/>
      <c r="N654" s="197">
        <v>0.04</v>
      </c>
      <c r="O654" s="197">
        <v>0.03</v>
      </c>
      <c r="P654" s="197">
        <v>2.5000000000000001E-2</v>
      </c>
      <c r="Q654" s="57">
        <v>5</v>
      </c>
      <c r="R654" s="450">
        <f t="shared" si="13"/>
        <v>0.2</v>
      </c>
      <c r="S654" s="238"/>
    </row>
    <row r="655" spans="1:19">
      <c r="A655" s="274">
        <v>16</v>
      </c>
      <c r="B655" s="275" t="s">
        <v>1642</v>
      </c>
      <c r="C655" s="102" t="s">
        <v>1631</v>
      </c>
      <c r="D655" s="91" t="s">
        <v>44</v>
      </c>
      <c r="E655" s="263">
        <v>1</v>
      </c>
      <c r="F655" s="264"/>
      <c r="G655" s="263"/>
      <c r="H655" s="91"/>
      <c r="I655" s="91"/>
      <c r="J655" s="91"/>
      <c r="K655" s="157"/>
      <c r="L655" s="91"/>
      <c r="M655" s="91"/>
      <c r="N655" s="197">
        <v>0.04</v>
      </c>
      <c r="O655" s="197">
        <v>0.03</v>
      </c>
      <c r="P655" s="197">
        <v>2.5000000000000001E-2</v>
      </c>
      <c r="Q655" s="57">
        <v>5</v>
      </c>
      <c r="R655" s="450">
        <f t="shared" si="13"/>
        <v>0.2</v>
      </c>
      <c r="S655" s="238"/>
    </row>
    <row r="656" spans="1:19">
      <c r="A656" s="274">
        <v>17</v>
      </c>
      <c r="B656" s="275" t="s">
        <v>1643</v>
      </c>
      <c r="C656" s="102" t="s">
        <v>1631</v>
      </c>
      <c r="D656" s="91" t="s">
        <v>44</v>
      </c>
      <c r="E656" s="263">
        <v>1</v>
      </c>
      <c r="F656" s="264"/>
      <c r="G656" s="263"/>
      <c r="H656" s="91"/>
      <c r="I656" s="91"/>
      <c r="J656" s="91"/>
      <c r="K656" s="157"/>
      <c r="L656" s="91"/>
      <c r="M656" s="91"/>
      <c r="N656" s="197">
        <v>0.04</v>
      </c>
      <c r="O656" s="197">
        <v>0.03</v>
      </c>
      <c r="P656" s="197">
        <v>2.5000000000000001E-2</v>
      </c>
      <c r="Q656" s="57">
        <v>5</v>
      </c>
      <c r="R656" s="450">
        <f t="shared" si="13"/>
        <v>0.2</v>
      </c>
      <c r="S656" s="238"/>
    </row>
    <row r="657" spans="1:19">
      <c r="A657" s="274">
        <v>18</v>
      </c>
      <c r="B657" s="276" t="s">
        <v>1644</v>
      </c>
      <c r="C657" s="102" t="s">
        <v>1631</v>
      </c>
      <c r="D657" s="91" t="s">
        <v>44</v>
      </c>
      <c r="E657" s="263">
        <v>1</v>
      </c>
      <c r="F657" s="264"/>
      <c r="G657" s="263"/>
      <c r="H657" s="91"/>
      <c r="I657" s="91"/>
      <c r="J657" s="91"/>
      <c r="K657" s="157"/>
      <c r="L657" s="91"/>
      <c r="M657" s="91"/>
      <c r="N657" s="197">
        <v>0.04</v>
      </c>
      <c r="O657" s="197">
        <v>0.03</v>
      </c>
      <c r="P657" s="197">
        <v>2.5000000000000001E-2</v>
      </c>
      <c r="Q657" s="57">
        <v>5</v>
      </c>
      <c r="R657" s="450">
        <f t="shared" si="13"/>
        <v>0.2</v>
      </c>
      <c r="S657" s="238"/>
    </row>
    <row r="658" spans="1:19">
      <c r="A658" s="274">
        <v>19</v>
      </c>
      <c r="B658" s="275" t="s">
        <v>1645</v>
      </c>
      <c r="C658" s="102" t="s">
        <v>1631</v>
      </c>
      <c r="D658" s="91" t="s">
        <v>44</v>
      </c>
      <c r="E658" s="263">
        <v>1</v>
      </c>
      <c r="F658" s="264"/>
      <c r="G658" s="263"/>
      <c r="H658" s="91"/>
      <c r="I658" s="91"/>
      <c r="J658" s="91"/>
      <c r="K658" s="157"/>
      <c r="L658" s="91"/>
      <c r="M658" s="91"/>
      <c r="N658" s="197">
        <v>0.04</v>
      </c>
      <c r="O658" s="197">
        <v>0.03</v>
      </c>
      <c r="P658" s="197">
        <v>2.5000000000000001E-2</v>
      </c>
      <c r="Q658" s="57">
        <v>5</v>
      </c>
      <c r="R658" s="450">
        <f t="shared" si="13"/>
        <v>0.2</v>
      </c>
      <c r="S658" s="238"/>
    </row>
    <row r="659" spans="1:19">
      <c r="A659" s="274">
        <v>20</v>
      </c>
      <c r="B659" s="275" t="s">
        <v>1646</v>
      </c>
      <c r="C659" s="102" t="s">
        <v>1631</v>
      </c>
      <c r="D659" s="91" t="s">
        <v>44</v>
      </c>
      <c r="E659" s="263">
        <v>1</v>
      </c>
      <c r="F659" s="264"/>
      <c r="G659" s="263"/>
      <c r="H659" s="91"/>
      <c r="I659" s="91"/>
      <c r="J659" s="91"/>
      <c r="K659" s="157"/>
      <c r="L659" s="91"/>
      <c r="M659" s="91"/>
      <c r="N659" s="197">
        <v>0.04</v>
      </c>
      <c r="O659" s="197">
        <v>0.03</v>
      </c>
      <c r="P659" s="197">
        <v>2.5000000000000001E-2</v>
      </c>
      <c r="Q659" s="57">
        <v>5</v>
      </c>
      <c r="R659" s="450">
        <f t="shared" si="13"/>
        <v>0.2</v>
      </c>
      <c r="S659" s="238"/>
    </row>
    <row r="660" spans="1:19">
      <c r="A660" s="274">
        <v>21</v>
      </c>
      <c r="B660" s="276" t="s">
        <v>1256</v>
      </c>
      <c r="C660" s="102" t="s">
        <v>1631</v>
      </c>
      <c r="D660" s="91" t="s">
        <v>44</v>
      </c>
      <c r="E660" s="263">
        <v>1</v>
      </c>
      <c r="F660" s="264"/>
      <c r="G660" s="263"/>
      <c r="H660" s="91"/>
      <c r="I660" s="91"/>
      <c r="J660" s="91"/>
      <c r="K660" s="157"/>
      <c r="L660" s="91"/>
      <c r="M660" s="91"/>
      <c r="N660" s="197">
        <v>0.04</v>
      </c>
      <c r="O660" s="197">
        <v>0.03</v>
      </c>
      <c r="P660" s="197">
        <v>2.5000000000000001E-2</v>
      </c>
      <c r="Q660" s="57">
        <v>5</v>
      </c>
      <c r="R660" s="450">
        <f t="shared" si="13"/>
        <v>0.2</v>
      </c>
      <c r="S660" s="238"/>
    </row>
    <row r="661" spans="1:19">
      <c r="A661" s="274">
        <v>22</v>
      </c>
      <c r="B661" s="276" t="s">
        <v>1647</v>
      </c>
      <c r="C661" s="102" t="s">
        <v>1631</v>
      </c>
      <c r="D661" s="91" t="s">
        <v>44</v>
      </c>
      <c r="E661" s="263">
        <v>1</v>
      </c>
      <c r="F661" s="264"/>
      <c r="G661" s="263"/>
      <c r="H661" s="91"/>
      <c r="I661" s="91"/>
      <c r="J661" s="91"/>
      <c r="K661" s="157"/>
      <c r="L661" s="91"/>
      <c r="M661" s="91"/>
      <c r="N661" s="197">
        <v>0.04</v>
      </c>
      <c r="O661" s="197">
        <v>0.03</v>
      </c>
      <c r="P661" s="197">
        <v>2.5000000000000001E-2</v>
      </c>
      <c r="Q661" s="57">
        <v>5</v>
      </c>
      <c r="R661" s="450">
        <f t="shared" si="13"/>
        <v>0.2</v>
      </c>
      <c r="S661" s="238"/>
    </row>
    <row r="662" spans="1:19">
      <c r="A662" s="274">
        <v>23</v>
      </c>
      <c r="B662" s="275" t="s">
        <v>1648</v>
      </c>
      <c r="C662" s="102" t="s">
        <v>1631</v>
      </c>
      <c r="D662" s="91" t="s">
        <v>44</v>
      </c>
      <c r="E662" s="263">
        <v>1</v>
      </c>
      <c r="F662" s="264"/>
      <c r="G662" s="263"/>
      <c r="H662" s="91"/>
      <c r="I662" s="91"/>
      <c r="J662" s="91"/>
      <c r="K662" s="157"/>
      <c r="L662" s="91"/>
      <c r="M662" s="91"/>
      <c r="N662" s="197">
        <v>0.04</v>
      </c>
      <c r="O662" s="197">
        <v>0.03</v>
      </c>
      <c r="P662" s="197">
        <v>2.5000000000000001E-2</v>
      </c>
      <c r="Q662" s="57">
        <v>5</v>
      </c>
      <c r="R662" s="450">
        <f t="shared" si="13"/>
        <v>0.2</v>
      </c>
      <c r="S662" s="238"/>
    </row>
    <row r="663" spans="1:19">
      <c r="A663" s="274">
        <v>24</v>
      </c>
      <c r="B663" s="275" t="s">
        <v>1649</v>
      </c>
      <c r="C663" s="102" t="s">
        <v>1631</v>
      </c>
      <c r="D663" s="91" t="s">
        <v>44</v>
      </c>
      <c r="E663" s="263">
        <v>1</v>
      </c>
      <c r="F663" s="264"/>
      <c r="G663" s="263"/>
      <c r="H663" s="91"/>
      <c r="I663" s="91"/>
      <c r="J663" s="91"/>
      <c r="K663" s="157"/>
      <c r="L663" s="91"/>
      <c r="M663" s="91"/>
      <c r="N663" s="197">
        <v>0.04</v>
      </c>
      <c r="O663" s="197">
        <v>0.03</v>
      </c>
      <c r="P663" s="197">
        <v>2.5000000000000001E-2</v>
      </c>
      <c r="Q663" s="57">
        <v>5</v>
      </c>
      <c r="R663" s="450">
        <f t="shared" si="13"/>
        <v>0.2</v>
      </c>
      <c r="S663" s="238"/>
    </row>
    <row r="664" spans="1:19">
      <c r="A664" s="274">
        <v>25</v>
      </c>
      <c r="B664" s="275" t="s">
        <v>1650</v>
      </c>
      <c r="C664" s="102" t="s">
        <v>1631</v>
      </c>
      <c r="D664" s="91" t="s">
        <v>44</v>
      </c>
      <c r="E664" s="263">
        <v>1</v>
      </c>
      <c r="F664" s="264"/>
      <c r="G664" s="263"/>
      <c r="H664" s="91"/>
      <c r="I664" s="91"/>
      <c r="J664" s="91"/>
      <c r="K664" s="157"/>
      <c r="L664" s="91"/>
      <c r="M664" s="91"/>
      <c r="N664" s="197">
        <v>0.04</v>
      </c>
      <c r="O664" s="197">
        <v>0.03</v>
      </c>
      <c r="P664" s="197">
        <v>2.5000000000000001E-2</v>
      </c>
      <c r="Q664" s="57">
        <v>5</v>
      </c>
      <c r="R664" s="450">
        <f t="shared" si="13"/>
        <v>0.2</v>
      </c>
      <c r="S664" s="238"/>
    </row>
    <row r="665" spans="1:19">
      <c r="A665" s="274">
        <v>26</v>
      </c>
      <c r="B665" s="275" t="s">
        <v>1651</v>
      </c>
      <c r="C665" s="102" t="s">
        <v>1631</v>
      </c>
      <c r="D665" s="91" t="s">
        <v>44</v>
      </c>
      <c r="E665" s="263">
        <v>1</v>
      </c>
      <c r="F665" s="264"/>
      <c r="G665" s="263"/>
      <c r="H665" s="91"/>
      <c r="I665" s="91"/>
      <c r="J665" s="91"/>
      <c r="K665" s="157"/>
      <c r="L665" s="91"/>
      <c r="M665" s="91"/>
      <c r="N665" s="197">
        <v>0.04</v>
      </c>
      <c r="O665" s="197">
        <v>0.03</v>
      </c>
      <c r="P665" s="197">
        <v>2.5000000000000001E-2</v>
      </c>
      <c r="Q665" s="57">
        <v>5</v>
      </c>
      <c r="R665" s="450">
        <f t="shared" si="13"/>
        <v>0.2</v>
      </c>
      <c r="S665" s="238"/>
    </row>
    <row r="666" spans="1:19">
      <c r="A666" s="274">
        <v>27</v>
      </c>
      <c r="B666" s="275" t="s">
        <v>1652</v>
      </c>
      <c r="C666" s="102" t="s">
        <v>1631</v>
      </c>
      <c r="D666" s="91" t="s">
        <v>44</v>
      </c>
      <c r="E666" s="263">
        <v>1</v>
      </c>
      <c r="F666" s="264"/>
      <c r="G666" s="263"/>
      <c r="H666" s="91"/>
      <c r="I666" s="91"/>
      <c r="J666" s="91"/>
      <c r="K666" s="157"/>
      <c r="L666" s="91"/>
      <c r="M666" s="91"/>
      <c r="N666" s="197">
        <v>0.04</v>
      </c>
      <c r="O666" s="197">
        <v>0.03</v>
      </c>
      <c r="P666" s="197">
        <v>2.5000000000000001E-2</v>
      </c>
      <c r="Q666" s="57">
        <v>5</v>
      </c>
      <c r="R666" s="450">
        <f t="shared" si="13"/>
        <v>0.2</v>
      </c>
      <c r="S666" s="238"/>
    </row>
    <row r="667" spans="1:19">
      <c r="A667" s="274">
        <v>28</v>
      </c>
      <c r="B667" s="275" t="s">
        <v>1653</v>
      </c>
      <c r="C667" s="102" t="s">
        <v>1631</v>
      </c>
      <c r="D667" s="91" t="s">
        <v>44</v>
      </c>
      <c r="E667" s="263">
        <v>1</v>
      </c>
      <c r="F667" s="264"/>
      <c r="G667" s="263"/>
      <c r="H667" s="91"/>
      <c r="I667" s="91"/>
      <c r="J667" s="91"/>
      <c r="K667" s="157"/>
      <c r="L667" s="91"/>
      <c r="M667" s="91"/>
      <c r="N667" s="197">
        <v>0.04</v>
      </c>
      <c r="O667" s="197">
        <v>0.03</v>
      </c>
      <c r="P667" s="197">
        <v>2.5000000000000001E-2</v>
      </c>
      <c r="Q667" s="57">
        <v>5</v>
      </c>
      <c r="R667" s="450">
        <f t="shared" si="13"/>
        <v>0.2</v>
      </c>
      <c r="S667" s="238"/>
    </row>
    <row r="668" spans="1:19">
      <c r="A668" s="274">
        <v>29</v>
      </c>
      <c r="B668" s="275" t="s">
        <v>1654</v>
      </c>
      <c r="C668" s="102" t="s">
        <v>1631</v>
      </c>
      <c r="D668" s="91" t="s">
        <v>44</v>
      </c>
      <c r="E668" s="263">
        <v>1</v>
      </c>
      <c r="F668" s="264"/>
      <c r="G668" s="263"/>
      <c r="H668" s="91"/>
      <c r="I668" s="91"/>
      <c r="J668" s="91"/>
      <c r="K668" s="157"/>
      <c r="L668" s="91"/>
      <c r="M668" s="91"/>
      <c r="N668" s="197">
        <v>0.04</v>
      </c>
      <c r="O668" s="197">
        <v>0.03</v>
      </c>
      <c r="P668" s="197">
        <v>2.5000000000000001E-2</v>
      </c>
      <c r="Q668" s="57">
        <v>5</v>
      </c>
      <c r="R668" s="450">
        <f t="shared" si="13"/>
        <v>0.2</v>
      </c>
      <c r="S668" s="238"/>
    </row>
    <row r="669" spans="1:19">
      <c r="A669" s="274">
        <v>30</v>
      </c>
      <c r="B669" s="275" t="s">
        <v>1655</v>
      </c>
      <c r="C669" s="102" t="s">
        <v>1631</v>
      </c>
      <c r="D669" s="91" t="s">
        <v>44</v>
      </c>
      <c r="E669" s="263">
        <v>1</v>
      </c>
      <c r="F669" s="264"/>
      <c r="G669" s="263"/>
      <c r="H669" s="91"/>
      <c r="I669" s="91"/>
      <c r="J669" s="91"/>
      <c r="K669" s="157"/>
      <c r="L669" s="91"/>
      <c r="M669" s="91"/>
      <c r="N669" s="197">
        <v>0.04</v>
      </c>
      <c r="O669" s="197">
        <v>0.03</v>
      </c>
      <c r="P669" s="197">
        <v>2.5000000000000001E-2</v>
      </c>
      <c r="Q669" s="57">
        <v>5</v>
      </c>
      <c r="R669" s="450">
        <f t="shared" si="13"/>
        <v>0.2</v>
      </c>
      <c r="S669" s="238"/>
    </row>
    <row r="670" spans="1:19">
      <c r="A670" s="274">
        <v>31</v>
      </c>
      <c r="B670" s="275" t="s">
        <v>1656</v>
      </c>
      <c r="C670" s="102" t="s">
        <v>1631</v>
      </c>
      <c r="D670" s="91" t="s">
        <v>44</v>
      </c>
      <c r="E670" s="263">
        <v>1</v>
      </c>
      <c r="F670" s="264"/>
      <c r="G670" s="263"/>
      <c r="H670" s="91"/>
      <c r="I670" s="91"/>
      <c r="J670" s="91"/>
      <c r="K670" s="157"/>
      <c r="L670" s="91"/>
      <c r="M670" s="91"/>
      <c r="N670" s="197">
        <v>0.04</v>
      </c>
      <c r="O670" s="197">
        <v>0.03</v>
      </c>
      <c r="P670" s="197">
        <v>2.5000000000000001E-2</v>
      </c>
      <c r="Q670" s="57">
        <v>5</v>
      </c>
      <c r="R670" s="450">
        <f t="shared" si="13"/>
        <v>0.2</v>
      </c>
      <c r="S670" s="238"/>
    </row>
    <row r="671" spans="1:19">
      <c r="A671" s="274">
        <v>32</v>
      </c>
      <c r="B671" s="275" t="s">
        <v>1657</v>
      </c>
      <c r="C671" s="102" t="s">
        <v>1631</v>
      </c>
      <c r="D671" s="91" t="s">
        <v>44</v>
      </c>
      <c r="E671" s="263">
        <v>1</v>
      </c>
      <c r="F671" s="264"/>
      <c r="G671" s="263"/>
      <c r="H671" s="91"/>
      <c r="I671" s="91"/>
      <c r="J671" s="91"/>
      <c r="K671" s="157"/>
      <c r="L671" s="91"/>
      <c r="M671" s="91"/>
      <c r="N671" s="197">
        <v>0.04</v>
      </c>
      <c r="O671" s="197">
        <v>0.03</v>
      </c>
      <c r="P671" s="197">
        <v>2.5000000000000001E-2</v>
      </c>
      <c r="Q671" s="57">
        <v>5</v>
      </c>
      <c r="R671" s="450">
        <f t="shared" si="13"/>
        <v>0.2</v>
      </c>
      <c r="S671" s="238"/>
    </row>
    <row r="672" spans="1:19">
      <c r="A672" s="274">
        <v>33</v>
      </c>
      <c r="B672" s="275" t="s">
        <v>1184</v>
      </c>
      <c r="C672" s="102" t="s">
        <v>1631</v>
      </c>
      <c r="D672" s="91" t="s">
        <v>44</v>
      </c>
      <c r="E672" s="263">
        <v>1</v>
      </c>
      <c r="F672" s="264"/>
      <c r="G672" s="263"/>
      <c r="H672" s="91"/>
      <c r="I672" s="91"/>
      <c r="J672" s="91"/>
      <c r="K672" s="157"/>
      <c r="L672" s="91"/>
      <c r="M672" s="91"/>
      <c r="N672" s="197">
        <v>0.04</v>
      </c>
      <c r="O672" s="197">
        <v>0.03</v>
      </c>
      <c r="P672" s="197">
        <v>2.5000000000000001E-2</v>
      </c>
      <c r="Q672" s="57">
        <v>5</v>
      </c>
      <c r="R672" s="450">
        <f t="shared" si="13"/>
        <v>0.2</v>
      </c>
      <c r="S672" s="238"/>
    </row>
    <row r="673" spans="1:19">
      <c r="A673" s="274">
        <v>34</v>
      </c>
      <c r="B673" s="275" t="s">
        <v>1658</v>
      </c>
      <c r="C673" s="102" t="s">
        <v>1631</v>
      </c>
      <c r="D673" s="91" t="s">
        <v>44</v>
      </c>
      <c r="E673" s="263">
        <v>1</v>
      </c>
      <c r="F673" s="264"/>
      <c r="G673" s="263"/>
      <c r="H673" s="91"/>
      <c r="I673" s="91"/>
      <c r="J673" s="91"/>
      <c r="K673" s="157"/>
      <c r="L673" s="91"/>
      <c r="M673" s="91"/>
      <c r="N673" s="197">
        <v>0.04</v>
      </c>
      <c r="O673" s="197">
        <v>0.03</v>
      </c>
      <c r="P673" s="197">
        <v>2.5000000000000001E-2</v>
      </c>
      <c r="Q673" s="57">
        <v>5</v>
      </c>
      <c r="R673" s="450">
        <f t="shared" si="13"/>
        <v>0.2</v>
      </c>
      <c r="S673" s="238"/>
    </row>
    <row r="674" spans="1:19">
      <c r="A674" s="274">
        <v>35</v>
      </c>
      <c r="B674" s="275" t="s">
        <v>697</v>
      </c>
      <c r="C674" s="102" t="s">
        <v>1631</v>
      </c>
      <c r="D674" s="91" t="s">
        <v>44</v>
      </c>
      <c r="E674" s="263">
        <v>1</v>
      </c>
      <c r="F674" s="264"/>
      <c r="G674" s="263"/>
      <c r="H674" s="91"/>
      <c r="I674" s="91"/>
      <c r="J674" s="91"/>
      <c r="K674" s="157"/>
      <c r="L674" s="91"/>
      <c r="M674" s="91"/>
      <c r="N674" s="197">
        <v>0.04</v>
      </c>
      <c r="O674" s="197">
        <v>0.03</v>
      </c>
      <c r="P674" s="197">
        <v>2.5000000000000001E-2</v>
      </c>
      <c r="Q674" s="57">
        <v>5</v>
      </c>
      <c r="R674" s="450">
        <f t="shared" si="13"/>
        <v>0.2</v>
      </c>
      <c r="S674" s="238"/>
    </row>
    <row r="675" spans="1:19">
      <c r="A675" s="274">
        <v>36</v>
      </c>
      <c r="B675" s="276" t="s">
        <v>1659</v>
      </c>
      <c r="C675" s="102" t="s">
        <v>1631</v>
      </c>
      <c r="D675" s="91" t="s">
        <v>44</v>
      </c>
      <c r="E675" s="263">
        <v>1</v>
      </c>
      <c r="F675" s="264"/>
      <c r="G675" s="263"/>
      <c r="H675" s="91"/>
      <c r="I675" s="91"/>
      <c r="J675" s="91"/>
      <c r="K675" s="157"/>
      <c r="L675" s="91"/>
      <c r="M675" s="91"/>
      <c r="N675" s="197">
        <v>0.04</v>
      </c>
      <c r="O675" s="197">
        <v>0.03</v>
      </c>
      <c r="P675" s="197">
        <v>2.5000000000000001E-2</v>
      </c>
      <c r="Q675" s="57">
        <v>5</v>
      </c>
      <c r="R675" s="450">
        <f t="shared" si="13"/>
        <v>0.2</v>
      </c>
      <c r="S675" s="238"/>
    </row>
    <row r="676" spans="1:19">
      <c r="A676" s="274">
        <v>37</v>
      </c>
      <c r="B676" s="275" t="s">
        <v>1660</v>
      </c>
      <c r="C676" s="102" t="s">
        <v>1631</v>
      </c>
      <c r="D676" s="91" t="s">
        <v>44</v>
      </c>
      <c r="E676" s="263">
        <v>1</v>
      </c>
      <c r="F676" s="264"/>
      <c r="G676" s="263"/>
      <c r="H676" s="91"/>
      <c r="I676" s="91"/>
      <c r="J676" s="91"/>
      <c r="K676" s="157"/>
      <c r="L676" s="91"/>
      <c r="M676" s="91"/>
      <c r="N676" s="197">
        <v>0.04</v>
      </c>
      <c r="O676" s="197">
        <v>0.03</v>
      </c>
      <c r="P676" s="197">
        <v>2.5000000000000001E-2</v>
      </c>
      <c r="Q676" s="57">
        <v>5</v>
      </c>
      <c r="R676" s="450">
        <f t="shared" si="13"/>
        <v>0.2</v>
      </c>
      <c r="S676" s="238"/>
    </row>
    <row r="677" spans="1:19">
      <c r="A677" s="274">
        <v>38</v>
      </c>
      <c r="B677" s="275" t="s">
        <v>1661</v>
      </c>
      <c r="C677" s="102" t="s">
        <v>1631</v>
      </c>
      <c r="D677" s="91" t="s">
        <v>44</v>
      </c>
      <c r="E677" s="263">
        <v>1</v>
      </c>
      <c r="F677" s="264"/>
      <c r="G677" s="263"/>
      <c r="H677" s="91"/>
      <c r="I677" s="91"/>
      <c r="J677" s="91"/>
      <c r="K677" s="157"/>
      <c r="L677" s="91"/>
      <c r="M677" s="91"/>
      <c r="N677" s="197">
        <v>0.04</v>
      </c>
      <c r="O677" s="197">
        <v>0.03</v>
      </c>
      <c r="P677" s="197">
        <v>2.5000000000000001E-2</v>
      </c>
      <c r="Q677" s="57">
        <v>5</v>
      </c>
      <c r="R677" s="450">
        <f t="shared" si="13"/>
        <v>0.2</v>
      </c>
      <c r="S677" s="238"/>
    </row>
    <row r="678" spans="1:19">
      <c r="A678" s="274">
        <v>39</v>
      </c>
      <c r="B678" s="275" t="s">
        <v>1662</v>
      </c>
      <c r="C678" s="102" t="s">
        <v>1631</v>
      </c>
      <c r="D678" s="91" t="s">
        <v>44</v>
      </c>
      <c r="E678" s="263">
        <v>1</v>
      </c>
      <c r="F678" s="264"/>
      <c r="G678" s="263"/>
      <c r="H678" s="91"/>
      <c r="I678" s="91"/>
      <c r="J678" s="91"/>
      <c r="K678" s="157"/>
      <c r="L678" s="91"/>
      <c r="M678" s="91"/>
      <c r="N678" s="197">
        <v>0.04</v>
      </c>
      <c r="O678" s="197">
        <v>0.03</v>
      </c>
      <c r="P678" s="197">
        <v>2.5000000000000001E-2</v>
      </c>
      <c r="Q678" s="57">
        <v>5</v>
      </c>
      <c r="R678" s="450">
        <f t="shared" si="13"/>
        <v>0.2</v>
      </c>
      <c r="S678" s="238"/>
    </row>
    <row r="679" spans="1:19">
      <c r="A679" s="274">
        <v>40</v>
      </c>
      <c r="B679" s="277" t="s">
        <v>1663</v>
      </c>
      <c r="C679" s="102" t="s">
        <v>1664</v>
      </c>
      <c r="D679" s="91" t="s">
        <v>8</v>
      </c>
      <c r="E679" s="263"/>
      <c r="F679" s="264"/>
      <c r="G679" s="263">
        <v>1</v>
      </c>
      <c r="H679" s="91"/>
      <c r="I679" s="91"/>
      <c r="J679" s="91"/>
      <c r="K679" s="157"/>
      <c r="L679" s="91"/>
      <c r="M679" s="91"/>
      <c r="N679" s="197">
        <v>0.04</v>
      </c>
      <c r="O679" s="197">
        <v>0.03</v>
      </c>
      <c r="P679" s="197">
        <v>2.5000000000000001E-2</v>
      </c>
      <c r="Q679" s="57">
        <v>5</v>
      </c>
      <c r="R679" s="450">
        <f t="shared" si="13"/>
        <v>0.125</v>
      </c>
      <c r="S679" s="238"/>
    </row>
    <row r="680" spans="1:19">
      <c r="A680" s="274">
        <v>41</v>
      </c>
      <c r="B680" s="277" t="s">
        <v>1123</v>
      </c>
      <c r="C680" s="102" t="s">
        <v>1664</v>
      </c>
      <c r="D680" s="91" t="s">
        <v>44</v>
      </c>
      <c r="E680" s="263">
        <v>1</v>
      </c>
      <c r="F680" s="264"/>
      <c r="G680" s="263"/>
      <c r="H680" s="91"/>
      <c r="I680" s="91"/>
      <c r="J680" s="91"/>
      <c r="K680" s="157"/>
      <c r="L680" s="91"/>
      <c r="M680" s="91"/>
      <c r="N680" s="197">
        <v>0.04</v>
      </c>
      <c r="O680" s="197">
        <v>0.03</v>
      </c>
      <c r="P680" s="197">
        <v>2.5000000000000001E-2</v>
      </c>
      <c r="Q680" s="57">
        <v>5</v>
      </c>
      <c r="R680" s="450">
        <f t="shared" si="13"/>
        <v>0.2</v>
      </c>
      <c r="S680" s="238"/>
    </row>
    <row r="681" spans="1:19">
      <c r="A681" s="274">
        <v>42</v>
      </c>
      <c r="B681" s="277" t="s">
        <v>1665</v>
      </c>
      <c r="C681" s="102" t="s">
        <v>1664</v>
      </c>
      <c r="D681" s="91" t="s">
        <v>44</v>
      </c>
      <c r="E681" s="263">
        <v>1</v>
      </c>
      <c r="F681" s="264"/>
      <c r="G681" s="263"/>
      <c r="H681" s="91"/>
      <c r="I681" s="91"/>
      <c r="J681" s="91"/>
      <c r="K681" s="157"/>
      <c r="L681" s="91"/>
      <c r="M681" s="91"/>
      <c r="N681" s="197">
        <v>0.04</v>
      </c>
      <c r="O681" s="197">
        <v>0.03</v>
      </c>
      <c r="P681" s="197">
        <v>2.5000000000000001E-2</v>
      </c>
      <c r="Q681" s="57">
        <v>5</v>
      </c>
      <c r="R681" s="450">
        <f t="shared" si="13"/>
        <v>0.2</v>
      </c>
      <c r="S681" s="238"/>
    </row>
    <row r="682" spans="1:19">
      <c r="A682" s="274">
        <v>43</v>
      </c>
      <c r="B682" s="277" t="s">
        <v>1666</v>
      </c>
      <c r="C682" s="102" t="s">
        <v>1664</v>
      </c>
      <c r="D682" s="91" t="s">
        <v>44</v>
      </c>
      <c r="E682" s="278">
        <v>1</v>
      </c>
      <c r="F682" s="264"/>
      <c r="G682" s="263"/>
      <c r="H682" s="91"/>
      <c r="I682" s="91"/>
      <c r="J682" s="91"/>
      <c r="K682" s="157"/>
      <c r="L682" s="91"/>
      <c r="M682" s="91"/>
      <c r="N682" s="197">
        <v>0.04</v>
      </c>
      <c r="O682" s="197">
        <v>0.03</v>
      </c>
      <c r="P682" s="197">
        <v>2.5000000000000001E-2</v>
      </c>
      <c r="Q682" s="57">
        <v>5</v>
      </c>
      <c r="R682" s="450">
        <f t="shared" si="13"/>
        <v>0.2</v>
      </c>
      <c r="S682" s="238"/>
    </row>
    <row r="683" spans="1:19">
      <c r="A683" s="274">
        <v>44</v>
      </c>
      <c r="B683" s="277" t="s">
        <v>1667</v>
      </c>
      <c r="C683" s="102" t="s">
        <v>1664</v>
      </c>
      <c r="D683" s="91" t="s">
        <v>44</v>
      </c>
      <c r="E683" s="263">
        <v>1</v>
      </c>
      <c r="F683" s="264"/>
      <c r="G683" s="263"/>
      <c r="H683" s="91"/>
      <c r="I683" s="91"/>
      <c r="J683" s="91"/>
      <c r="K683" s="157"/>
      <c r="L683" s="91"/>
      <c r="M683" s="91"/>
      <c r="N683" s="197">
        <v>0.04</v>
      </c>
      <c r="O683" s="197">
        <v>0.03</v>
      </c>
      <c r="P683" s="197">
        <v>2.5000000000000001E-2</v>
      </c>
      <c r="Q683" s="57">
        <v>5</v>
      </c>
      <c r="R683" s="450">
        <f t="shared" si="13"/>
        <v>0.2</v>
      </c>
      <c r="S683" s="238"/>
    </row>
    <row r="684" spans="1:19">
      <c r="A684" s="274">
        <v>45</v>
      </c>
      <c r="B684" s="277" t="s">
        <v>1668</v>
      </c>
      <c r="C684" s="102" t="s">
        <v>1664</v>
      </c>
      <c r="D684" s="91" t="s">
        <v>44</v>
      </c>
      <c r="E684" s="263">
        <v>1</v>
      </c>
      <c r="F684" s="264"/>
      <c r="G684" s="263"/>
      <c r="H684" s="91"/>
      <c r="I684" s="91"/>
      <c r="J684" s="91"/>
      <c r="K684" s="157"/>
      <c r="L684" s="91"/>
      <c r="M684" s="91"/>
      <c r="N684" s="197">
        <v>0.04</v>
      </c>
      <c r="O684" s="197">
        <v>0.03</v>
      </c>
      <c r="P684" s="197">
        <v>2.5000000000000001E-2</v>
      </c>
      <c r="Q684" s="57">
        <v>5</v>
      </c>
      <c r="R684" s="450">
        <f t="shared" si="13"/>
        <v>0.2</v>
      </c>
      <c r="S684" s="238"/>
    </row>
    <row r="685" spans="1:19">
      <c r="A685" s="274">
        <v>46</v>
      </c>
      <c r="B685" s="277" t="s">
        <v>1669</v>
      </c>
      <c r="C685" s="412" t="s">
        <v>1664</v>
      </c>
      <c r="D685" s="91" t="s">
        <v>44</v>
      </c>
      <c r="E685" s="263">
        <v>1</v>
      </c>
      <c r="F685" s="264"/>
      <c r="G685" s="263"/>
      <c r="H685" s="91"/>
      <c r="I685" s="91"/>
      <c r="J685" s="91"/>
      <c r="K685" s="157"/>
      <c r="L685" s="91"/>
      <c r="M685" s="91"/>
      <c r="N685" s="197">
        <v>0.04</v>
      </c>
      <c r="O685" s="197">
        <v>0.03</v>
      </c>
      <c r="P685" s="197">
        <v>2.5000000000000001E-2</v>
      </c>
      <c r="Q685" s="57">
        <v>5</v>
      </c>
      <c r="R685" s="450">
        <f t="shared" si="13"/>
        <v>0.2</v>
      </c>
      <c r="S685" s="238"/>
    </row>
    <row r="686" spans="1:19">
      <c r="A686" s="274">
        <v>47</v>
      </c>
      <c r="B686" s="277" t="s">
        <v>1670</v>
      </c>
      <c r="C686" s="102" t="s">
        <v>1664</v>
      </c>
      <c r="D686" s="91" t="s">
        <v>44</v>
      </c>
      <c r="E686" s="263">
        <v>1</v>
      </c>
      <c r="F686" s="264"/>
      <c r="G686" s="263"/>
      <c r="H686" s="91"/>
      <c r="I686" s="91"/>
      <c r="J686" s="91"/>
      <c r="K686" s="157"/>
      <c r="L686" s="91"/>
      <c r="M686" s="91"/>
      <c r="N686" s="197">
        <v>0.04</v>
      </c>
      <c r="O686" s="197">
        <v>0.03</v>
      </c>
      <c r="P686" s="197">
        <v>2.5000000000000001E-2</v>
      </c>
      <c r="Q686" s="57">
        <v>5</v>
      </c>
      <c r="R686" s="450">
        <f t="shared" si="13"/>
        <v>0.2</v>
      </c>
      <c r="S686" s="238"/>
    </row>
    <row r="687" spans="1:19">
      <c r="A687" s="274">
        <v>48</v>
      </c>
      <c r="B687" s="277" t="s">
        <v>1671</v>
      </c>
      <c r="C687" s="102" t="s">
        <v>1664</v>
      </c>
      <c r="D687" s="91" t="s">
        <v>44</v>
      </c>
      <c r="E687" s="263">
        <v>1</v>
      </c>
      <c r="F687" s="264"/>
      <c r="G687" s="263"/>
      <c r="H687" s="91"/>
      <c r="I687" s="91"/>
      <c r="J687" s="91"/>
      <c r="K687" s="157"/>
      <c r="L687" s="91"/>
      <c r="M687" s="91"/>
      <c r="N687" s="197">
        <v>0.04</v>
      </c>
      <c r="O687" s="197">
        <v>0.03</v>
      </c>
      <c r="P687" s="197">
        <v>2.5000000000000001E-2</v>
      </c>
      <c r="Q687" s="57">
        <v>5</v>
      </c>
      <c r="R687" s="450">
        <f t="shared" si="13"/>
        <v>0.2</v>
      </c>
      <c r="S687" s="238"/>
    </row>
    <row r="688" spans="1:19">
      <c r="A688" s="274">
        <v>49</v>
      </c>
      <c r="B688" s="277" t="s">
        <v>1672</v>
      </c>
      <c r="C688" s="102" t="s">
        <v>1664</v>
      </c>
      <c r="D688" s="91" t="s">
        <v>44</v>
      </c>
      <c r="E688" s="263">
        <v>1</v>
      </c>
      <c r="F688" s="264"/>
      <c r="G688" s="263"/>
      <c r="H688" s="91"/>
      <c r="I688" s="91"/>
      <c r="J688" s="91"/>
      <c r="K688" s="157"/>
      <c r="L688" s="91"/>
      <c r="M688" s="91"/>
      <c r="N688" s="197">
        <v>0.04</v>
      </c>
      <c r="O688" s="197">
        <v>0.03</v>
      </c>
      <c r="P688" s="197">
        <v>2.5000000000000001E-2</v>
      </c>
      <c r="Q688" s="57">
        <v>5</v>
      </c>
      <c r="R688" s="450">
        <f t="shared" si="13"/>
        <v>0.2</v>
      </c>
      <c r="S688" s="238"/>
    </row>
    <row r="689" spans="1:19">
      <c r="A689" s="274">
        <v>50</v>
      </c>
      <c r="B689" s="277" t="s">
        <v>1673</v>
      </c>
      <c r="C689" s="102" t="s">
        <v>1664</v>
      </c>
      <c r="D689" s="91" t="s">
        <v>44</v>
      </c>
      <c r="E689" s="263">
        <v>1</v>
      </c>
      <c r="F689" s="264"/>
      <c r="G689" s="263"/>
      <c r="H689" s="91"/>
      <c r="I689" s="91"/>
      <c r="J689" s="91"/>
      <c r="K689" s="157"/>
      <c r="L689" s="91"/>
      <c r="M689" s="91"/>
      <c r="N689" s="197">
        <v>0.04</v>
      </c>
      <c r="O689" s="197">
        <v>0.03</v>
      </c>
      <c r="P689" s="197">
        <v>2.5000000000000001E-2</v>
      </c>
      <c r="Q689" s="57">
        <v>5</v>
      </c>
      <c r="R689" s="450">
        <f t="shared" si="13"/>
        <v>0.2</v>
      </c>
      <c r="S689" s="238"/>
    </row>
    <row r="690" spans="1:19">
      <c r="A690" s="274">
        <v>51</v>
      </c>
      <c r="B690" s="277" t="s">
        <v>1674</v>
      </c>
      <c r="C690" s="102" t="s">
        <v>1664</v>
      </c>
      <c r="D690" s="91" t="s">
        <v>44</v>
      </c>
      <c r="E690" s="263">
        <v>1</v>
      </c>
      <c r="F690" s="264"/>
      <c r="G690" s="263"/>
      <c r="H690" s="91"/>
      <c r="I690" s="91"/>
      <c r="J690" s="91"/>
      <c r="K690" s="157"/>
      <c r="L690" s="91"/>
      <c r="M690" s="91"/>
      <c r="N690" s="197">
        <v>0.04</v>
      </c>
      <c r="O690" s="197">
        <v>0.03</v>
      </c>
      <c r="P690" s="197">
        <v>2.5000000000000001E-2</v>
      </c>
      <c r="Q690" s="57">
        <v>5</v>
      </c>
      <c r="R690" s="450">
        <f t="shared" si="13"/>
        <v>0.2</v>
      </c>
      <c r="S690" s="238"/>
    </row>
    <row r="691" spans="1:19">
      <c r="A691" s="274">
        <v>52</v>
      </c>
      <c r="B691" s="277" t="s">
        <v>1675</v>
      </c>
      <c r="C691" s="102" t="s">
        <v>1664</v>
      </c>
      <c r="D691" s="91" t="s">
        <v>44</v>
      </c>
      <c r="E691" s="263">
        <v>1</v>
      </c>
      <c r="F691" s="264"/>
      <c r="G691" s="263"/>
      <c r="H691" s="91"/>
      <c r="I691" s="91"/>
      <c r="J691" s="91"/>
      <c r="K691" s="157"/>
      <c r="L691" s="91"/>
      <c r="M691" s="91"/>
      <c r="N691" s="197">
        <v>0.04</v>
      </c>
      <c r="O691" s="197">
        <v>0.03</v>
      </c>
      <c r="P691" s="197">
        <v>2.5000000000000001E-2</v>
      </c>
      <c r="Q691" s="57">
        <v>5</v>
      </c>
      <c r="R691" s="450">
        <f t="shared" si="13"/>
        <v>0.2</v>
      </c>
      <c r="S691" s="238"/>
    </row>
    <row r="692" spans="1:19">
      <c r="A692" s="274">
        <v>53</v>
      </c>
      <c r="B692" s="277" t="s">
        <v>1676</v>
      </c>
      <c r="C692" s="102" t="s">
        <v>1664</v>
      </c>
      <c r="D692" s="91" t="s">
        <v>44</v>
      </c>
      <c r="E692" s="278">
        <v>1</v>
      </c>
      <c r="F692" s="264"/>
      <c r="G692" s="263"/>
      <c r="H692" s="91"/>
      <c r="I692" s="91"/>
      <c r="J692" s="91"/>
      <c r="K692" s="157"/>
      <c r="L692" s="91"/>
      <c r="M692" s="91"/>
      <c r="N692" s="197">
        <v>0.04</v>
      </c>
      <c r="O692" s="197">
        <v>0.03</v>
      </c>
      <c r="P692" s="197">
        <v>2.5000000000000001E-2</v>
      </c>
      <c r="Q692" s="57">
        <v>5</v>
      </c>
      <c r="R692" s="450">
        <f t="shared" si="13"/>
        <v>0.2</v>
      </c>
      <c r="S692" s="238"/>
    </row>
    <row r="693" spans="1:19">
      <c r="A693" s="274">
        <v>54</v>
      </c>
      <c r="B693" s="277" t="s">
        <v>1677</v>
      </c>
      <c r="C693" s="102" t="s">
        <v>1664</v>
      </c>
      <c r="D693" s="91" t="s">
        <v>44</v>
      </c>
      <c r="E693" s="263">
        <v>1</v>
      </c>
      <c r="F693" s="264"/>
      <c r="G693" s="263"/>
      <c r="H693" s="91"/>
      <c r="I693" s="91"/>
      <c r="J693" s="91"/>
      <c r="K693" s="157"/>
      <c r="L693" s="91"/>
      <c r="M693" s="91"/>
      <c r="N693" s="197">
        <v>0.04</v>
      </c>
      <c r="O693" s="197">
        <v>0.03</v>
      </c>
      <c r="P693" s="197">
        <v>2.5000000000000001E-2</v>
      </c>
      <c r="Q693" s="57">
        <v>5</v>
      </c>
      <c r="R693" s="450">
        <f t="shared" si="13"/>
        <v>0.2</v>
      </c>
      <c r="S693" s="238"/>
    </row>
    <row r="694" spans="1:19">
      <c r="A694" s="274">
        <v>55</v>
      </c>
      <c r="B694" s="277" t="s">
        <v>1678</v>
      </c>
      <c r="C694" s="102" t="s">
        <v>1664</v>
      </c>
      <c r="D694" s="91" t="s">
        <v>44</v>
      </c>
      <c r="E694" s="263">
        <v>1</v>
      </c>
      <c r="F694" s="264"/>
      <c r="G694" s="263"/>
      <c r="H694" s="91"/>
      <c r="I694" s="91"/>
      <c r="J694" s="91"/>
      <c r="K694" s="157"/>
      <c r="L694" s="91"/>
      <c r="M694" s="91"/>
      <c r="N694" s="197">
        <v>0.04</v>
      </c>
      <c r="O694" s="197">
        <v>0.03</v>
      </c>
      <c r="P694" s="197">
        <v>2.5000000000000001E-2</v>
      </c>
      <c r="Q694" s="57">
        <v>5</v>
      </c>
      <c r="R694" s="450">
        <f t="shared" si="13"/>
        <v>0.2</v>
      </c>
      <c r="S694" s="238"/>
    </row>
    <row r="695" spans="1:19">
      <c r="A695" s="274">
        <v>56</v>
      </c>
      <c r="B695" s="277" t="s">
        <v>1679</v>
      </c>
      <c r="C695" s="102" t="s">
        <v>1664</v>
      </c>
      <c r="D695" s="91" t="s">
        <v>44</v>
      </c>
      <c r="E695" s="263">
        <v>1</v>
      </c>
      <c r="F695" s="264"/>
      <c r="G695" s="263"/>
      <c r="H695" s="91"/>
      <c r="I695" s="91"/>
      <c r="J695" s="91"/>
      <c r="K695" s="157"/>
      <c r="L695" s="91"/>
      <c r="M695" s="91"/>
      <c r="N695" s="197">
        <v>0.04</v>
      </c>
      <c r="O695" s="197">
        <v>0.03</v>
      </c>
      <c r="P695" s="197">
        <v>2.5000000000000001E-2</v>
      </c>
      <c r="Q695" s="57">
        <v>5</v>
      </c>
      <c r="R695" s="450">
        <f t="shared" si="13"/>
        <v>0.2</v>
      </c>
      <c r="S695" s="238"/>
    </row>
    <row r="696" spans="1:19">
      <c r="A696" s="274">
        <v>57</v>
      </c>
      <c r="B696" s="277" t="s">
        <v>1680</v>
      </c>
      <c r="C696" s="102" t="s">
        <v>1664</v>
      </c>
      <c r="D696" s="91" t="s">
        <v>8</v>
      </c>
      <c r="E696" s="263"/>
      <c r="F696" s="264"/>
      <c r="G696" s="263">
        <v>1</v>
      </c>
      <c r="H696" s="91"/>
      <c r="I696" s="91"/>
      <c r="J696" s="91"/>
      <c r="K696" s="157"/>
      <c r="L696" s="91"/>
      <c r="M696" s="91"/>
      <c r="N696" s="197">
        <v>0.04</v>
      </c>
      <c r="O696" s="197">
        <v>0.03</v>
      </c>
      <c r="P696" s="197">
        <v>2.5000000000000001E-2</v>
      </c>
      <c r="Q696" s="57">
        <v>5</v>
      </c>
      <c r="R696" s="450">
        <f t="shared" si="13"/>
        <v>0.125</v>
      </c>
      <c r="S696" s="238"/>
    </row>
    <row r="697" spans="1:19">
      <c r="A697" s="274">
        <v>58</v>
      </c>
      <c r="B697" s="277" t="s">
        <v>1681</v>
      </c>
      <c r="C697" s="102" t="s">
        <v>1664</v>
      </c>
      <c r="D697" s="91" t="s">
        <v>44</v>
      </c>
      <c r="E697" s="263">
        <v>1</v>
      </c>
      <c r="F697" s="264"/>
      <c r="G697" s="263"/>
      <c r="H697" s="91"/>
      <c r="I697" s="91"/>
      <c r="J697" s="91"/>
      <c r="K697" s="157"/>
      <c r="L697" s="91"/>
      <c r="M697" s="91"/>
      <c r="N697" s="197">
        <v>0.04</v>
      </c>
      <c r="O697" s="197">
        <v>0.03</v>
      </c>
      <c r="P697" s="197">
        <v>2.5000000000000001E-2</v>
      </c>
      <c r="Q697" s="57">
        <v>5</v>
      </c>
      <c r="R697" s="450">
        <f t="shared" si="13"/>
        <v>0.2</v>
      </c>
      <c r="S697" s="238"/>
    </row>
    <row r="698" spans="1:19">
      <c r="A698" s="274">
        <v>59</v>
      </c>
      <c r="B698" s="277" t="s">
        <v>1682</v>
      </c>
      <c r="C698" s="102" t="s">
        <v>1664</v>
      </c>
      <c r="D698" s="91" t="s">
        <v>44</v>
      </c>
      <c r="E698" s="263">
        <v>1</v>
      </c>
      <c r="F698" s="264"/>
      <c r="G698" s="263"/>
      <c r="H698" s="91"/>
      <c r="I698" s="91"/>
      <c r="J698" s="91"/>
      <c r="K698" s="157"/>
      <c r="L698" s="91"/>
      <c r="M698" s="91"/>
      <c r="N698" s="197">
        <v>0.04</v>
      </c>
      <c r="O698" s="197">
        <v>0.03</v>
      </c>
      <c r="P698" s="197">
        <v>2.5000000000000001E-2</v>
      </c>
      <c r="Q698" s="57">
        <v>5</v>
      </c>
      <c r="R698" s="450">
        <f t="shared" si="13"/>
        <v>0.2</v>
      </c>
      <c r="S698" s="238"/>
    </row>
    <row r="699" spans="1:19">
      <c r="A699" s="274">
        <v>60</v>
      </c>
      <c r="B699" s="277" t="s">
        <v>1683</v>
      </c>
      <c r="C699" s="102" t="s">
        <v>1664</v>
      </c>
      <c r="D699" s="91" t="s">
        <v>44</v>
      </c>
      <c r="E699" s="263">
        <v>1</v>
      </c>
      <c r="F699" s="264"/>
      <c r="G699" s="263"/>
      <c r="H699" s="91"/>
      <c r="I699" s="91"/>
      <c r="J699" s="91"/>
      <c r="K699" s="157"/>
      <c r="L699" s="91"/>
      <c r="M699" s="91"/>
      <c r="N699" s="197">
        <v>0.04</v>
      </c>
      <c r="O699" s="197">
        <v>0.03</v>
      </c>
      <c r="P699" s="197">
        <v>2.5000000000000001E-2</v>
      </c>
      <c r="Q699" s="57">
        <v>5</v>
      </c>
      <c r="R699" s="450">
        <f t="shared" si="13"/>
        <v>0.2</v>
      </c>
      <c r="S699" s="238"/>
    </row>
    <row r="700" spans="1:19">
      <c r="A700" s="274">
        <v>61</v>
      </c>
      <c r="B700" s="277" t="s">
        <v>1684</v>
      </c>
      <c r="C700" s="102" t="s">
        <v>1664</v>
      </c>
      <c r="D700" s="91" t="s">
        <v>44</v>
      </c>
      <c r="E700" s="263">
        <v>1</v>
      </c>
      <c r="F700" s="264"/>
      <c r="G700" s="263"/>
      <c r="H700" s="91"/>
      <c r="I700" s="91"/>
      <c r="J700" s="91"/>
      <c r="K700" s="157"/>
      <c r="L700" s="91"/>
      <c r="M700" s="91"/>
      <c r="N700" s="197">
        <v>0.04</v>
      </c>
      <c r="O700" s="197">
        <v>0.03</v>
      </c>
      <c r="P700" s="197">
        <v>2.5000000000000001E-2</v>
      </c>
      <c r="Q700" s="57">
        <v>5</v>
      </c>
      <c r="R700" s="450">
        <f t="shared" si="13"/>
        <v>0.2</v>
      </c>
      <c r="S700" s="238"/>
    </row>
    <row r="701" spans="1:19">
      <c r="A701" s="274">
        <v>62</v>
      </c>
      <c r="B701" s="277" t="s">
        <v>1685</v>
      </c>
      <c r="C701" s="102" t="s">
        <v>1664</v>
      </c>
      <c r="D701" s="91" t="s">
        <v>44</v>
      </c>
      <c r="E701" s="263">
        <v>1</v>
      </c>
      <c r="F701" s="264"/>
      <c r="G701" s="263"/>
      <c r="H701" s="91"/>
      <c r="I701" s="91"/>
      <c r="J701" s="91"/>
      <c r="K701" s="157"/>
      <c r="L701" s="91"/>
      <c r="M701" s="91"/>
      <c r="N701" s="197">
        <v>0.04</v>
      </c>
      <c r="O701" s="197">
        <v>0.03</v>
      </c>
      <c r="P701" s="197">
        <v>2.5000000000000001E-2</v>
      </c>
      <c r="Q701" s="57">
        <v>5</v>
      </c>
      <c r="R701" s="450">
        <f t="shared" si="13"/>
        <v>0.2</v>
      </c>
      <c r="S701" s="238"/>
    </row>
    <row r="702" spans="1:19">
      <c r="A702" s="274">
        <v>63</v>
      </c>
      <c r="B702" s="277" t="s">
        <v>1686</v>
      </c>
      <c r="C702" s="102" t="s">
        <v>1664</v>
      </c>
      <c r="D702" s="91" t="s">
        <v>44</v>
      </c>
      <c r="E702" s="263">
        <v>1</v>
      </c>
      <c r="F702" s="264"/>
      <c r="G702" s="263"/>
      <c r="H702" s="91"/>
      <c r="I702" s="91"/>
      <c r="J702" s="91"/>
      <c r="K702" s="157"/>
      <c r="L702" s="91"/>
      <c r="M702" s="91"/>
      <c r="N702" s="197">
        <v>0.04</v>
      </c>
      <c r="O702" s="197">
        <v>0.03</v>
      </c>
      <c r="P702" s="197">
        <v>2.5000000000000001E-2</v>
      </c>
      <c r="Q702" s="57">
        <v>5</v>
      </c>
      <c r="R702" s="450">
        <f t="shared" si="13"/>
        <v>0.2</v>
      </c>
      <c r="S702" s="238"/>
    </row>
    <row r="703" spans="1:19">
      <c r="A703" s="274">
        <v>64</v>
      </c>
      <c r="B703" s="277" t="s">
        <v>1687</v>
      </c>
      <c r="C703" s="102" t="s">
        <v>1664</v>
      </c>
      <c r="D703" s="91" t="s">
        <v>44</v>
      </c>
      <c r="E703" s="263">
        <v>1</v>
      </c>
      <c r="F703" s="264"/>
      <c r="G703" s="263"/>
      <c r="H703" s="91"/>
      <c r="I703" s="91"/>
      <c r="J703" s="91"/>
      <c r="K703" s="157"/>
      <c r="L703" s="91"/>
      <c r="M703" s="91"/>
      <c r="N703" s="197">
        <v>0.04</v>
      </c>
      <c r="O703" s="197">
        <v>0.03</v>
      </c>
      <c r="P703" s="197">
        <v>2.5000000000000001E-2</v>
      </c>
      <c r="Q703" s="57">
        <v>5</v>
      </c>
      <c r="R703" s="450">
        <f t="shared" si="13"/>
        <v>0.2</v>
      </c>
      <c r="S703" s="238"/>
    </row>
    <row r="704" spans="1:19">
      <c r="A704" s="274">
        <v>65</v>
      </c>
      <c r="B704" s="279" t="s">
        <v>1688</v>
      </c>
      <c r="C704" s="413" t="s">
        <v>1664</v>
      </c>
      <c r="D704" s="211" t="s">
        <v>8</v>
      </c>
      <c r="E704" s="280"/>
      <c r="F704" s="281"/>
      <c r="G704" s="280">
        <v>1</v>
      </c>
      <c r="H704" s="91"/>
      <c r="I704" s="91"/>
      <c r="J704" s="91"/>
      <c r="K704" s="157"/>
      <c r="L704" s="91"/>
      <c r="M704" s="91"/>
      <c r="N704" s="197">
        <v>0.04</v>
      </c>
      <c r="O704" s="197">
        <v>0.03</v>
      </c>
      <c r="P704" s="197">
        <v>2.5000000000000001E-2</v>
      </c>
      <c r="Q704" s="57">
        <v>5</v>
      </c>
      <c r="R704" s="450">
        <f t="shared" ref="R704:R739" si="14">((E704*N704+F704*O704+G704*P704)+(H704*N704+I704*O704+J704*P704)*70%+(K704*N704+L704*O704+M704*P704)*50%)*Q704</f>
        <v>0.125</v>
      </c>
      <c r="S704" s="238"/>
    </row>
    <row r="705" spans="1:19">
      <c r="A705" s="274">
        <v>66</v>
      </c>
      <c r="B705" s="279" t="s">
        <v>1689</v>
      </c>
      <c r="C705" s="413" t="s">
        <v>1664</v>
      </c>
      <c r="D705" s="211" t="s">
        <v>44</v>
      </c>
      <c r="E705" s="280">
        <v>1</v>
      </c>
      <c r="F705" s="281"/>
      <c r="G705" s="280"/>
      <c r="H705" s="91"/>
      <c r="I705" s="91"/>
      <c r="J705" s="91"/>
      <c r="K705" s="157"/>
      <c r="L705" s="91"/>
      <c r="M705" s="91"/>
      <c r="N705" s="197">
        <v>0.04</v>
      </c>
      <c r="O705" s="197">
        <v>0.03</v>
      </c>
      <c r="P705" s="197">
        <v>2.5000000000000001E-2</v>
      </c>
      <c r="Q705" s="57">
        <v>5</v>
      </c>
      <c r="R705" s="450">
        <f t="shared" si="14"/>
        <v>0.2</v>
      </c>
      <c r="S705" s="238"/>
    </row>
    <row r="706" spans="1:19">
      <c r="A706" s="274">
        <v>67</v>
      </c>
      <c r="B706" s="279" t="s">
        <v>1690</v>
      </c>
      <c r="C706" s="413" t="s">
        <v>1664</v>
      </c>
      <c r="D706" s="211" t="s">
        <v>8</v>
      </c>
      <c r="E706" s="280"/>
      <c r="F706" s="281"/>
      <c r="G706" s="280">
        <v>1</v>
      </c>
      <c r="H706" s="91"/>
      <c r="I706" s="91"/>
      <c r="J706" s="91"/>
      <c r="K706" s="157"/>
      <c r="L706" s="91"/>
      <c r="M706" s="91"/>
      <c r="N706" s="197">
        <v>0.04</v>
      </c>
      <c r="O706" s="197">
        <v>0.03</v>
      </c>
      <c r="P706" s="197">
        <v>2.5000000000000001E-2</v>
      </c>
      <c r="Q706" s="57">
        <v>5</v>
      </c>
      <c r="R706" s="450">
        <f t="shared" si="14"/>
        <v>0.125</v>
      </c>
      <c r="S706" s="238"/>
    </row>
    <row r="707" spans="1:19">
      <c r="A707" s="274">
        <v>68</v>
      </c>
      <c r="B707" s="282" t="s">
        <v>1691</v>
      </c>
      <c r="C707" s="102" t="s">
        <v>1692</v>
      </c>
      <c r="D707" s="91" t="s">
        <v>44</v>
      </c>
      <c r="E707" s="263">
        <v>1</v>
      </c>
      <c r="F707" s="264"/>
      <c r="G707" s="263"/>
      <c r="H707" s="91"/>
      <c r="I707" s="91"/>
      <c r="J707" s="91"/>
      <c r="K707" s="157"/>
      <c r="L707" s="91"/>
      <c r="M707" s="91"/>
      <c r="N707" s="197">
        <v>0.04</v>
      </c>
      <c r="O707" s="197">
        <v>0.03</v>
      </c>
      <c r="P707" s="197">
        <v>2.5000000000000001E-2</v>
      </c>
      <c r="Q707" s="57">
        <v>5</v>
      </c>
      <c r="R707" s="450">
        <f t="shared" si="14"/>
        <v>0.2</v>
      </c>
      <c r="S707" s="238"/>
    </row>
    <row r="708" spans="1:19">
      <c r="A708" s="274">
        <v>69</v>
      </c>
      <c r="B708" s="276" t="s">
        <v>1693</v>
      </c>
      <c r="C708" s="102" t="s">
        <v>1692</v>
      </c>
      <c r="D708" s="91" t="s">
        <v>44</v>
      </c>
      <c r="E708" s="263">
        <v>1</v>
      </c>
      <c r="F708" s="264"/>
      <c r="G708" s="263"/>
      <c r="H708" s="91"/>
      <c r="I708" s="91"/>
      <c r="J708" s="91"/>
      <c r="K708" s="157"/>
      <c r="L708" s="91"/>
      <c r="M708" s="91"/>
      <c r="N708" s="197">
        <v>0.04</v>
      </c>
      <c r="O708" s="197">
        <v>0.03</v>
      </c>
      <c r="P708" s="197">
        <v>2.5000000000000001E-2</v>
      </c>
      <c r="Q708" s="57">
        <v>5</v>
      </c>
      <c r="R708" s="450">
        <f t="shared" si="14"/>
        <v>0.2</v>
      </c>
      <c r="S708" s="238"/>
    </row>
    <row r="709" spans="1:19">
      <c r="A709" s="274">
        <v>70</v>
      </c>
      <c r="B709" s="283" t="s">
        <v>1694</v>
      </c>
      <c r="C709" s="102" t="s">
        <v>1692</v>
      </c>
      <c r="D709" s="91" t="s">
        <v>44</v>
      </c>
      <c r="E709" s="263">
        <v>1</v>
      </c>
      <c r="F709" s="264"/>
      <c r="G709" s="263"/>
      <c r="H709" s="91"/>
      <c r="I709" s="91"/>
      <c r="J709" s="91"/>
      <c r="K709" s="157"/>
      <c r="L709" s="91"/>
      <c r="M709" s="91"/>
      <c r="N709" s="197">
        <v>0.04</v>
      </c>
      <c r="O709" s="197">
        <v>0.03</v>
      </c>
      <c r="P709" s="197">
        <v>2.5000000000000001E-2</v>
      </c>
      <c r="Q709" s="57">
        <v>5</v>
      </c>
      <c r="R709" s="450">
        <f t="shared" si="14"/>
        <v>0.2</v>
      </c>
      <c r="S709" s="238"/>
    </row>
    <row r="710" spans="1:19">
      <c r="A710" s="274">
        <v>71</v>
      </c>
      <c r="B710" s="283" t="s">
        <v>1695</v>
      </c>
      <c r="C710" s="102" t="s">
        <v>1692</v>
      </c>
      <c r="D710" s="91" t="s">
        <v>44</v>
      </c>
      <c r="E710" s="263">
        <v>1</v>
      </c>
      <c r="F710" s="264"/>
      <c r="G710" s="263"/>
      <c r="H710" s="91"/>
      <c r="I710" s="91"/>
      <c r="J710" s="91"/>
      <c r="K710" s="157"/>
      <c r="L710" s="91"/>
      <c r="M710" s="91"/>
      <c r="N710" s="197">
        <v>0.04</v>
      </c>
      <c r="O710" s="197">
        <v>0.03</v>
      </c>
      <c r="P710" s="197">
        <v>2.5000000000000001E-2</v>
      </c>
      <c r="Q710" s="57">
        <v>5</v>
      </c>
      <c r="R710" s="450">
        <f t="shared" si="14"/>
        <v>0.2</v>
      </c>
      <c r="S710" s="238"/>
    </row>
    <row r="711" spans="1:19">
      <c r="A711" s="274">
        <v>72</v>
      </c>
      <c r="B711" s="283" t="s">
        <v>1696</v>
      </c>
      <c r="C711" s="102" t="s">
        <v>1692</v>
      </c>
      <c r="D711" s="91" t="s">
        <v>44</v>
      </c>
      <c r="E711" s="263">
        <v>1</v>
      </c>
      <c r="F711" s="264"/>
      <c r="G711" s="263"/>
      <c r="H711" s="91"/>
      <c r="I711" s="91"/>
      <c r="J711" s="91"/>
      <c r="K711" s="157"/>
      <c r="L711" s="91"/>
      <c r="M711" s="91"/>
      <c r="N711" s="197">
        <v>0.04</v>
      </c>
      <c r="O711" s="197">
        <v>0.03</v>
      </c>
      <c r="P711" s="197">
        <v>2.5000000000000001E-2</v>
      </c>
      <c r="Q711" s="57">
        <v>5</v>
      </c>
      <c r="R711" s="450">
        <f t="shared" si="14"/>
        <v>0.2</v>
      </c>
      <c r="S711" s="238"/>
    </row>
    <row r="712" spans="1:19">
      <c r="A712" s="274">
        <v>73</v>
      </c>
      <c r="B712" s="283" t="s">
        <v>1697</v>
      </c>
      <c r="C712" s="102" t="s">
        <v>1692</v>
      </c>
      <c r="D712" s="91" t="s">
        <v>44</v>
      </c>
      <c r="E712" s="263">
        <v>1</v>
      </c>
      <c r="F712" s="264"/>
      <c r="G712" s="263"/>
      <c r="H712" s="91"/>
      <c r="I712" s="91"/>
      <c r="J712" s="91"/>
      <c r="K712" s="157"/>
      <c r="L712" s="91"/>
      <c r="M712" s="91"/>
      <c r="N712" s="197">
        <v>0.04</v>
      </c>
      <c r="O712" s="197">
        <v>0.03</v>
      </c>
      <c r="P712" s="197">
        <v>2.5000000000000001E-2</v>
      </c>
      <c r="Q712" s="57">
        <v>5</v>
      </c>
      <c r="R712" s="450">
        <f t="shared" si="14"/>
        <v>0.2</v>
      </c>
      <c r="S712" s="238"/>
    </row>
    <row r="713" spans="1:19">
      <c r="A713" s="274">
        <v>74</v>
      </c>
      <c r="B713" s="283" t="s">
        <v>1698</v>
      </c>
      <c r="C713" s="102" t="s">
        <v>1692</v>
      </c>
      <c r="D713" s="91" t="s">
        <v>8</v>
      </c>
      <c r="E713" s="263"/>
      <c r="F713" s="264"/>
      <c r="G713" s="263">
        <v>1</v>
      </c>
      <c r="H713" s="91"/>
      <c r="I713" s="91"/>
      <c r="J713" s="91"/>
      <c r="K713" s="157"/>
      <c r="L713" s="91"/>
      <c r="M713" s="91"/>
      <c r="N713" s="197">
        <v>0.04</v>
      </c>
      <c r="O713" s="197">
        <v>0.03</v>
      </c>
      <c r="P713" s="197">
        <v>2.5000000000000001E-2</v>
      </c>
      <c r="Q713" s="57">
        <v>5</v>
      </c>
      <c r="R713" s="450">
        <f t="shared" si="14"/>
        <v>0.125</v>
      </c>
      <c r="S713" s="238"/>
    </row>
    <row r="714" spans="1:19">
      <c r="A714" s="274">
        <v>75</v>
      </c>
      <c r="B714" s="283" t="s">
        <v>1699</v>
      </c>
      <c r="C714" s="102" t="s">
        <v>1692</v>
      </c>
      <c r="D714" s="91" t="s">
        <v>44</v>
      </c>
      <c r="E714" s="263">
        <v>1</v>
      </c>
      <c r="F714" s="264"/>
      <c r="G714" s="263"/>
      <c r="H714" s="91"/>
      <c r="I714" s="91"/>
      <c r="J714" s="91"/>
      <c r="K714" s="157"/>
      <c r="L714" s="91"/>
      <c r="M714" s="91"/>
      <c r="N714" s="197">
        <v>0.04</v>
      </c>
      <c r="O714" s="197">
        <v>0.03</v>
      </c>
      <c r="P714" s="197">
        <v>2.5000000000000001E-2</v>
      </c>
      <c r="Q714" s="57">
        <v>5</v>
      </c>
      <c r="R714" s="450">
        <f t="shared" si="14"/>
        <v>0.2</v>
      </c>
      <c r="S714" s="238"/>
    </row>
    <row r="715" spans="1:19">
      <c r="A715" s="274">
        <v>76</v>
      </c>
      <c r="B715" s="283" t="s">
        <v>1700</v>
      </c>
      <c r="C715" s="102" t="s">
        <v>1692</v>
      </c>
      <c r="D715" s="91" t="s">
        <v>44</v>
      </c>
      <c r="E715" s="263">
        <v>1</v>
      </c>
      <c r="F715" s="264"/>
      <c r="G715" s="263"/>
      <c r="H715" s="91"/>
      <c r="I715" s="91"/>
      <c r="J715" s="91"/>
      <c r="K715" s="157"/>
      <c r="L715" s="91"/>
      <c r="M715" s="91"/>
      <c r="N715" s="197">
        <v>0.04</v>
      </c>
      <c r="O715" s="197">
        <v>0.03</v>
      </c>
      <c r="P715" s="197">
        <v>2.5000000000000001E-2</v>
      </c>
      <c r="Q715" s="57">
        <v>5</v>
      </c>
      <c r="R715" s="450">
        <f t="shared" si="14"/>
        <v>0.2</v>
      </c>
      <c r="S715" s="238"/>
    </row>
    <row r="716" spans="1:19">
      <c r="A716" s="274">
        <v>77</v>
      </c>
      <c r="B716" s="284" t="s">
        <v>1701</v>
      </c>
      <c r="C716" s="102" t="s">
        <v>1692</v>
      </c>
      <c r="D716" s="91" t="s">
        <v>44</v>
      </c>
      <c r="E716" s="263">
        <v>1</v>
      </c>
      <c r="F716" s="264"/>
      <c r="G716" s="263"/>
      <c r="H716" s="91"/>
      <c r="I716" s="91"/>
      <c r="J716" s="91"/>
      <c r="K716" s="157"/>
      <c r="L716" s="91"/>
      <c r="M716" s="91"/>
      <c r="N716" s="197">
        <v>0.04</v>
      </c>
      <c r="O716" s="197">
        <v>0.03</v>
      </c>
      <c r="P716" s="197">
        <v>2.5000000000000001E-2</v>
      </c>
      <c r="Q716" s="57">
        <v>5</v>
      </c>
      <c r="R716" s="450">
        <f t="shared" si="14"/>
        <v>0.2</v>
      </c>
      <c r="S716" s="238"/>
    </row>
    <row r="717" spans="1:19">
      <c r="A717" s="274">
        <v>78</v>
      </c>
      <c r="B717" s="283" t="s">
        <v>1702</v>
      </c>
      <c r="C717" s="102" t="s">
        <v>1692</v>
      </c>
      <c r="D717" s="91" t="s">
        <v>44</v>
      </c>
      <c r="E717" s="263">
        <v>1</v>
      </c>
      <c r="F717" s="264"/>
      <c r="G717" s="263"/>
      <c r="H717" s="91"/>
      <c r="I717" s="91"/>
      <c r="J717" s="91"/>
      <c r="K717" s="157"/>
      <c r="L717" s="91"/>
      <c r="M717" s="91"/>
      <c r="N717" s="197">
        <v>0.04</v>
      </c>
      <c r="O717" s="197">
        <v>0.03</v>
      </c>
      <c r="P717" s="197">
        <v>2.5000000000000001E-2</v>
      </c>
      <c r="Q717" s="57">
        <v>5</v>
      </c>
      <c r="R717" s="450">
        <f t="shared" si="14"/>
        <v>0.2</v>
      </c>
      <c r="S717" s="238"/>
    </row>
    <row r="718" spans="1:19">
      <c r="A718" s="274">
        <v>79</v>
      </c>
      <c r="B718" s="283" t="s">
        <v>1703</v>
      </c>
      <c r="C718" s="412" t="s">
        <v>1692</v>
      </c>
      <c r="D718" s="165" t="s">
        <v>44</v>
      </c>
      <c r="E718" s="285">
        <v>1</v>
      </c>
      <c r="F718" s="264"/>
      <c r="G718" s="263"/>
      <c r="H718" s="91"/>
      <c r="I718" s="91"/>
      <c r="J718" s="91"/>
      <c r="K718" s="157"/>
      <c r="L718" s="91"/>
      <c r="M718" s="91"/>
      <c r="N718" s="197">
        <v>0.04</v>
      </c>
      <c r="O718" s="197">
        <v>0.03</v>
      </c>
      <c r="P718" s="197">
        <v>2.5000000000000001E-2</v>
      </c>
      <c r="Q718" s="57">
        <v>5</v>
      </c>
      <c r="R718" s="450">
        <f t="shared" si="14"/>
        <v>0.2</v>
      </c>
      <c r="S718" s="238"/>
    </row>
    <row r="719" spans="1:19">
      <c r="A719" s="274">
        <v>80</v>
      </c>
      <c r="B719" s="283" t="s">
        <v>1704</v>
      </c>
      <c r="C719" s="102" t="s">
        <v>1692</v>
      </c>
      <c r="D719" s="91" t="s">
        <v>44</v>
      </c>
      <c r="E719" s="263">
        <v>1</v>
      </c>
      <c r="F719" s="264"/>
      <c r="G719" s="263"/>
      <c r="H719" s="91"/>
      <c r="I719" s="91"/>
      <c r="J719" s="91"/>
      <c r="K719" s="157"/>
      <c r="L719" s="91"/>
      <c r="M719" s="91"/>
      <c r="N719" s="197">
        <v>0.04</v>
      </c>
      <c r="O719" s="197">
        <v>0.03</v>
      </c>
      <c r="P719" s="197">
        <v>2.5000000000000001E-2</v>
      </c>
      <c r="Q719" s="57">
        <v>5</v>
      </c>
      <c r="R719" s="450">
        <f t="shared" si="14"/>
        <v>0.2</v>
      </c>
      <c r="S719" s="238"/>
    </row>
    <row r="720" spans="1:19">
      <c r="A720" s="274">
        <v>81</v>
      </c>
      <c r="B720" s="283" t="s">
        <v>1705</v>
      </c>
      <c r="C720" s="102" t="s">
        <v>1692</v>
      </c>
      <c r="D720" s="91" t="s">
        <v>44</v>
      </c>
      <c r="E720" s="263">
        <v>1</v>
      </c>
      <c r="F720" s="264"/>
      <c r="G720" s="263"/>
      <c r="H720" s="91"/>
      <c r="I720" s="91"/>
      <c r="J720" s="91"/>
      <c r="K720" s="157"/>
      <c r="L720" s="91"/>
      <c r="M720" s="91"/>
      <c r="N720" s="197">
        <v>0.04</v>
      </c>
      <c r="O720" s="197">
        <v>0.03</v>
      </c>
      <c r="P720" s="197">
        <v>2.5000000000000001E-2</v>
      </c>
      <c r="Q720" s="57">
        <v>5</v>
      </c>
      <c r="R720" s="450">
        <f t="shared" si="14"/>
        <v>0.2</v>
      </c>
      <c r="S720" s="238"/>
    </row>
    <row r="721" spans="1:19">
      <c r="A721" s="274">
        <v>82</v>
      </c>
      <c r="B721" s="286" t="s">
        <v>1706</v>
      </c>
      <c r="C721" s="412" t="s">
        <v>1692</v>
      </c>
      <c r="D721" s="165" t="s">
        <v>44</v>
      </c>
      <c r="E721" s="285">
        <v>1</v>
      </c>
      <c r="F721" s="264"/>
      <c r="G721" s="263"/>
      <c r="H721" s="91"/>
      <c r="I721" s="91"/>
      <c r="J721" s="91"/>
      <c r="K721" s="157"/>
      <c r="L721" s="91"/>
      <c r="M721" s="91"/>
      <c r="N721" s="197">
        <v>0.04</v>
      </c>
      <c r="O721" s="197">
        <v>0.03</v>
      </c>
      <c r="P721" s="197">
        <v>2.5000000000000001E-2</v>
      </c>
      <c r="Q721" s="57">
        <v>5</v>
      </c>
      <c r="R721" s="450">
        <f t="shared" si="14"/>
        <v>0.2</v>
      </c>
      <c r="S721" s="238"/>
    </row>
    <row r="722" spans="1:19">
      <c r="A722" s="274">
        <v>83</v>
      </c>
      <c r="B722" s="286" t="s">
        <v>1707</v>
      </c>
      <c r="C722" s="102" t="s">
        <v>1692</v>
      </c>
      <c r="D722" s="91" t="s">
        <v>44</v>
      </c>
      <c r="E722" s="263">
        <v>1</v>
      </c>
      <c r="F722" s="264"/>
      <c r="G722" s="263"/>
      <c r="H722" s="91"/>
      <c r="I722" s="91"/>
      <c r="J722" s="91"/>
      <c r="K722" s="157"/>
      <c r="L722" s="91"/>
      <c r="M722" s="91"/>
      <c r="N722" s="197">
        <v>0.04</v>
      </c>
      <c r="O722" s="197">
        <v>0.03</v>
      </c>
      <c r="P722" s="197">
        <v>2.5000000000000001E-2</v>
      </c>
      <c r="Q722" s="57">
        <v>5</v>
      </c>
      <c r="R722" s="450">
        <f t="shared" si="14"/>
        <v>0.2</v>
      </c>
      <c r="S722" s="238"/>
    </row>
    <row r="723" spans="1:19">
      <c r="A723" s="274">
        <v>84</v>
      </c>
      <c r="B723" s="286" t="s">
        <v>1708</v>
      </c>
      <c r="C723" s="102" t="s">
        <v>1692</v>
      </c>
      <c r="D723" s="91" t="s">
        <v>44</v>
      </c>
      <c r="E723" s="263">
        <v>1</v>
      </c>
      <c r="F723" s="264"/>
      <c r="G723" s="263"/>
      <c r="H723" s="91"/>
      <c r="I723" s="91"/>
      <c r="J723" s="91"/>
      <c r="K723" s="157"/>
      <c r="L723" s="91"/>
      <c r="M723" s="91"/>
      <c r="N723" s="197">
        <v>0.04</v>
      </c>
      <c r="O723" s="197">
        <v>0.03</v>
      </c>
      <c r="P723" s="197">
        <v>2.5000000000000001E-2</v>
      </c>
      <c r="Q723" s="57">
        <v>5</v>
      </c>
      <c r="R723" s="450">
        <f t="shared" si="14"/>
        <v>0.2</v>
      </c>
      <c r="S723" s="238"/>
    </row>
    <row r="724" spans="1:19">
      <c r="A724" s="274">
        <v>85</v>
      </c>
      <c r="B724" s="286" t="s">
        <v>1709</v>
      </c>
      <c r="C724" s="102" t="s">
        <v>1692</v>
      </c>
      <c r="D724" s="91" t="s">
        <v>44</v>
      </c>
      <c r="E724" s="263">
        <v>1</v>
      </c>
      <c r="F724" s="264"/>
      <c r="G724" s="263"/>
      <c r="H724" s="91"/>
      <c r="I724" s="91"/>
      <c r="J724" s="91"/>
      <c r="K724" s="157"/>
      <c r="L724" s="91"/>
      <c r="M724" s="91"/>
      <c r="N724" s="197">
        <v>0.04</v>
      </c>
      <c r="O724" s="197">
        <v>0.03</v>
      </c>
      <c r="P724" s="197">
        <v>2.5000000000000001E-2</v>
      </c>
      <c r="Q724" s="57">
        <v>5</v>
      </c>
      <c r="R724" s="450">
        <f t="shared" si="14"/>
        <v>0.2</v>
      </c>
      <c r="S724" s="238"/>
    </row>
    <row r="725" spans="1:19">
      <c r="A725" s="274">
        <v>86</v>
      </c>
      <c r="B725" s="286" t="s">
        <v>1710</v>
      </c>
      <c r="C725" s="102" t="s">
        <v>1692</v>
      </c>
      <c r="D725" s="91" t="s">
        <v>44</v>
      </c>
      <c r="E725" s="263">
        <v>1</v>
      </c>
      <c r="F725" s="264"/>
      <c r="G725" s="263"/>
      <c r="H725" s="91"/>
      <c r="I725" s="91"/>
      <c r="J725" s="91"/>
      <c r="K725" s="157"/>
      <c r="L725" s="91"/>
      <c r="M725" s="91"/>
      <c r="N725" s="197">
        <v>0.04</v>
      </c>
      <c r="O725" s="197">
        <v>0.03</v>
      </c>
      <c r="P725" s="197">
        <v>2.5000000000000001E-2</v>
      </c>
      <c r="Q725" s="57">
        <v>5</v>
      </c>
      <c r="R725" s="450">
        <f t="shared" si="14"/>
        <v>0.2</v>
      </c>
      <c r="S725" s="238"/>
    </row>
    <row r="726" spans="1:19">
      <c r="A726" s="274">
        <v>87</v>
      </c>
      <c r="B726" s="286" t="s">
        <v>1711</v>
      </c>
      <c r="C726" s="102" t="s">
        <v>1692</v>
      </c>
      <c r="D726" s="91" t="s">
        <v>44</v>
      </c>
      <c r="E726" s="263">
        <v>1</v>
      </c>
      <c r="F726" s="264"/>
      <c r="G726" s="263"/>
      <c r="H726" s="91"/>
      <c r="I726" s="91"/>
      <c r="J726" s="91"/>
      <c r="K726" s="157"/>
      <c r="L726" s="91"/>
      <c r="M726" s="91"/>
      <c r="N726" s="197">
        <v>0.04</v>
      </c>
      <c r="O726" s="197">
        <v>0.03</v>
      </c>
      <c r="P726" s="197">
        <v>2.5000000000000001E-2</v>
      </c>
      <c r="Q726" s="57">
        <v>5</v>
      </c>
      <c r="R726" s="450">
        <f t="shared" si="14"/>
        <v>0.2</v>
      </c>
      <c r="S726" s="238"/>
    </row>
    <row r="727" spans="1:19">
      <c r="A727" s="274">
        <v>88</v>
      </c>
      <c r="B727" s="286" t="s">
        <v>1712</v>
      </c>
      <c r="C727" s="102" t="s">
        <v>1692</v>
      </c>
      <c r="D727" s="91" t="s">
        <v>44</v>
      </c>
      <c r="E727" s="263">
        <v>1</v>
      </c>
      <c r="F727" s="264"/>
      <c r="G727" s="263"/>
      <c r="H727" s="91"/>
      <c r="I727" s="91"/>
      <c r="J727" s="91"/>
      <c r="K727" s="157"/>
      <c r="L727" s="91"/>
      <c r="M727" s="91"/>
      <c r="N727" s="197">
        <v>0.04</v>
      </c>
      <c r="O727" s="197">
        <v>0.03</v>
      </c>
      <c r="P727" s="197">
        <v>2.5000000000000001E-2</v>
      </c>
      <c r="Q727" s="57">
        <v>5</v>
      </c>
      <c r="R727" s="450">
        <f t="shared" si="14"/>
        <v>0.2</v>
      </c>
      <c r="S727" s="238"/>
    </row>
    <row r="728" spans="1:19">
      <c r="A728" s="274">
        <v>89</v>
      </c>
      <c r="B728" s="286" t="s">
        <v>1713</v>
      </c>
      <c r="C728" s="102" t="s">
        <v>1692</v>
      </c>
      <c r="D728" s="91" t="s">
        <v>44</v>
      </c>
      <c r="E728" s="263">
        <v>1</v>
      </c>
      <c r="F728" s="264"/>
      <c r="G728" s="263"/>
      <c r="H728" s="91"/>
      <c r="I728" s="91"/>
      <c r="J728" s="91"/>
      <c r="K728" s="157"/>
      <c r="L728" s="91"/>
      <c r="M728" s="91"/>
      <c r="N728" s="197">
        <v>0.04</v>
      </c>
      <c r="O728" s="197">
        <v>0.03</v>
      </c>
      <c r="P728" s="197">
        <v>2.5000000000000001E-2</v>
      </c>
      <c r="Q728" s="57">
        <v>5</v>
      </c>
      <c r="R728" s="450">
        <f t="shared" si="14"/>
        <v>0.2</v>
      </c>
      <c r="S728" s="238"/>
    </row>
    <row r="729" spans="1:19">
      <c r="A729" s="274">
        <v>90</v>
      </c>
      <c r="B729" s="286" t="s">
        <v>1714</v>
      </c>
      <c r="C729" s="102" t="s">
        <v>1692</v>
      </c>
      <c r="D729" s="91" t="s">
        <v>8</v>
      </c>
      <c r="E729" s="263"/>
      <c r="F729" s="264"/>
      <c r="G729" s="263">
        <v>1</v>
      </c>
      <c r="H729" s="91"/>
      <c r="I729" s="91"/>
      <c r="J729" s="91"/>
      <c r="K729" s="157"/>
      <c r="L729" s="91"/>
      <c r="M729" s="91"/>
      <c r="N729" s="197">
        <v>0.04</v>
      </c>
      <c r="O729" s="197">
        <v>0.03</v>
      </c>
      <c r="P729" s="197">
        <v>2.5000000000000001E-2</v>
      </c>
      <c r="Q729" s="57">
        <v>5</v>
      </c>
      <c r="R729" s="450">
        <f t="shared" si="14"/>
        <v>0.125</v>
      </c>
      <c r="S729" s="238"/>
    </row>
    <row r="730" spans="1:19">
      <c r="A730" s="274">
        <v>91</v>
      </c>
      <c r="B730" s="286" t="s">
        <v>1715</v>
      </c>
      <c r="C730" s="102" t="s">
        <v>1692</v>
      </c>
      <c r="D730" s="91" t="s">
        <v>44</v>
      </c>
      <c r="E730" s="263">
        <v>1</v>
      </c>
      <c r="F730" s="264"/>
      <c r="G730" s="263"/>
      <c r="H730" s="91"/>
      <c r="I730" s="91"/>
      <c r="J730" s="91"/>
      <c r="K730" s="157"/>
      <c r="L730" s="91"/>
      <c r="M730" s="91"/>
      <c r="N730" s="197">
        <v>0.04</v>
      </c>
      <c r="O730" s="197">
        <v>0.03</v>
      </c>
      <c r="P730" s="197">
        <v>2.5000000000000001E-2</v>
      </c>
      <c r="Q730" s="57">
        <v>5</v>
      </c>
      <c r="R730" s="450">
        <f t="shared" si="14"/>
        <v>0.2</v>
      </c>
      <c r="S730" s="238"/>
    </row>
    <row r="731" spans="1:19">
      <c r="A731" s="274">
        <v>92</v>
      </c>
      <c r="B731" s="247" t="s">
        <v>1716</v>
      </c>
      <c r="C731" s="102" t="s">
        <v>1692</v>
      </c>
      <c r="D731" s="91" t="s">
        <v>44</v>
      </c>
      <c r="E731" s="263">
        <v>1</v>
      </c>
      <c r="F731" s="264"/>
      <c r="G731" s="263"/>
      <c r="H731" s="91"/>
      <c r="I731" s="91"/>
      <c r="J731" s="91"/>
      <c r="K731" s="157"/>
      <c r="L731" s="91"/>
      <c r="M731" s="91"/>
      <c r="N731" s="197">
        <v>0.04</v>
      </c>
      <c r="O731" s="197">
        <v>0.03</v>
      </c>
      <c r="P731" s="197">
        <v>2.5000000000000001E-2</v>
      </c>
      <c r="Q731" s="57">
        <v>5</v>
      </c>
      <c r="R731" s="450">
        <f t="shared" si="14"/>
        <v>0.2</v>
      </c>
      <c r="S731" s="238"/>
    </row>
    <row r="732" spans="1:19">
      <c r="A732" s="274">
        <v>93</v>
      </c>
      <c r="B732" s="286" t="s">
        <v>1717</v>
      </c>
      <c r="C732" s="102" t="s">
        <v>1692</v>
      </c>
      <c r="D732" s="91" t="s">
        <v>44</v>
      </c>
      <c r="E732" s="263">
        <v>1</v>
      </c>
      <c r="F732" s="264"/>
      <c r="G732" s="263"/>
      <c r="H732" s="91"/>
      <c r="I732" s="91"/>
      <c r="J732" s="91"/>
      <c r="K732" s="157"/>
      <c r="L732" s="91"/>
      <c r="M732" s="91"/>
      <c r="N732" s="197">
        <v>0.04</v>
      </c>
      <c r="O732" s="197">
        <v>0.03</v>
      </c>
      <c r="P732" s="197">
        <v>2.5000000000000001E-2</v>
      </c>
      <c r="Q732" s="57">
        <v>5</v>
      </c>
      <c r="R732" s="450">
        <f t="shared" si="14"/>
        <v>0.2</v>
      </c>
      <c r="S732" s="238"/>
    </row>
    <row r="733" spans="1:19">
      <c r="A733" s="274">
        <v>94</v>
      </c>
      <c r="B733" s="286" t="s">
        <v>1718</v>
      </c>
      <c r="C733" s="102" t="s">
        <v>1692</v>
      </c>
      <c r="D733" s="91" t="s">
        <v>44</v>
      </c>
      <c r="E733" s="263">
        <v>1</v>
      </c>
      <c r="F733" s="264"/>
      <c r="G733" s="263"/>
      <c r="H733" s="91"/>
      <c r="I733" s="91"/>
      <c r="J733" s="91"/>
      <c r="K733" s="157"/>
      <c r="L733" s="91"/>
      <c r="M733" s="91"/>
      <c r="N733" s="197">
        <v>0.04</v>
      </c>
      <c r="O733" s="197">
        <v>0.03</v>
      </c>
      <c r="P733" s="197">
        <v>2.5000000000000001E-2</v>
      </c>
      <c r="Q733" s="57">
        <v>5</v>
      </c>
      <c r="R733" s="450">
        <f t="shared" si="14"/>
        <v>0.2</v>
      </c>
      <c r="S733" s="238"/>
    </row>
    <row r="734" spans="1:19">
      <c r="A734" s="274">
        <v>95</v>
      </c>
      <c r="B734" s="286" t="s">
        <v>1719</v>
      </c>
      <c r="C734" s="412" t="s">
        <v>1692</v>
      </c>
      <c r="D734" s="165" t="s">
        <v>44</v>
      </c>
      <c r="E734" s="285">
        <v>1</v>
      </c>
      <c r="F734" s="264"/>
      <c r="G734" s="263"/>
      <c r="H734" s="91"/>
      <c r="I734" s="91"/>
      <c r="J734" s="91"/>
      <c r="K734" s="157"/>
      <c r="L734" s="91"/>
      <c r="M734" s="91"/>
      <c r="N734" s="197">
        <v>0.04</v>
      </c>
      <c r="O734" s="197">
        <v>0.03</v>
      </c>
      <c r="P734" s="197">
        <v>2.5000000000000001E-2</v>
      </c>
      <c r="Q734" s="57">
        <v>5</v>
      </c>
      <c r="R734" s="450">
        <f t="shared" si="14"/>
        <v>0.2</v>
      </c>
      <c r="S734" s="238"/>
    </row>
    <row r="735" spans="1:19">
      <c r="A735" s="274">
        <v>96</v>
      </c>
      <c r="B735" s="286" t="s">
        <v>1720</v>
      </c>
      <c r="C735" s="412" t="s">
        <v>1692</v>
      </c>
      <c r="D735" s="165" t="s">
        <v>44</v>
      </c>
      <c r="E735" s="285">
        <v>1</v>
      </c>
      <c r="F735" s="264"/>
      <c r="G735" s="263"/>
      <c r="H735" s="91"/>
      <c r="I735" s="91"/>
      <c r="J735" s="91"/>
      <c r="K735" s="157"/>
      <c r="L735" s="91"/>
      <c r="M735" s="91"/>
      <c r="N735" s="197">
        <v>0.04</v>
      </c>
      <c r="O735" s="197">
        <v>0.03</v>
      </c>
      <c r="P735" s="197">
        <v>2.5000000000000001E-2</v>
      </c>
      <c r="Q735" s="57">
        <v>5</v>
      </c>
      <c r="R735" s="450">
        <f t="shared" si="14"/>
        <v>0.2</v>
      </c>
      <c r="S735" s="238"/>
    </row>
    <row r="736" spans="1:19">
      <c r="A736" s="274">
        <v>97</v>
      </c>
      <c r="B736" s="286" t="s">
        <v>1721</v>
      </c>
      <c r="C736" s="412" t="s">
        <v>1692</v>
      </c>
      <c r="D736" s="165" t="s">
        <v>44</v>
      </c>
      <c r="E736" s="285">
        <v>1</v>
      </c>
      <c r="F736" s="264"/>
      <c r="G736" s="263"/>
      <c r="H736" s="91"/>
      <c r="I736" s="91"/>
      <c r="J736" s="91"/>
      <c r="K736" s="157"/>
      <c r="L736" s="91"/>
      <c r="M736" s="91"/>
      <c r="N736" s="197">
        <v>0.04</v>
      </c>
      <c r="O736" s="197">
        <v>0.03</v>
      </c>
      <c r="P736" s="197">
        <v>2.5000000000000001E-2</v>
      </c>
      <c r="Q736" s="57">
        <v>5</v>
      </c>
      <c r="R736" s="450">
        <f t="shared" si="14"/>
        <v>0.2</v>
      </c>
      <c r="S736" s="238"/>
    </row>
    <row r="737" spans="1:256">
      <c r="A737" s="274">
        <v>98</v>
      </c>
      <c r="B737" s="286" t="s">
        <v>1722</v>
      </c>
      <c r="C737" s="412" t="s">
        <v>1692</v>
      </c>
      <c r="D737" s="165" t="s">
        <v>44</v>
      </c>
      <c r="E737" s="285">
        <v>1</v>
      </c>
      <c r="F737" s="264"/>
      <c r="G737" s="263"/>
      <c r="H737" s="91"/>
      <c r="I737" s="91"/>
      <c r="J737" s="91"/>
      <c r="K737" s="157"/>
      <c r="L737" s="91"/>
      <c r="M737" s="91"/>
      <c r="N737" s="197">
        <v>0.04</v>
      </c>
      <c r="O737" s="197">
        <v>0.03</v>
      </c>
      <c r="P737" s="197">
        <v>2.5000000000000001E-2</v>
      </c>
      <c r="Q737" s="57">
        <v>5</v>
      </c>
      <c r="R737" s="450">
        <f t="shared" si="14"/>
        <v>0.2</v>
      </c>
      <c r="S737" s="238"/>
    </row>
    <row r="738" spans="1:256">
      <c r="A738" s="274">
        <v>99</v>
      </c>
      <c r="B738" s="286" t="s">
        <v>1723</v>
      </c>
      <c r="C738" s="102" t="s">
        <v>1692</v>
      </c>
      <c r="D738" s="91" t="s">
        <v>44</v>
      </c>
      <c r="E738" s="263">
        <v>1</v>
      </c>
      <c r="F738" s="264"/>
      <c r="G738" s="263"/>
      <c r="H738" s="91"/>
      <c r="I738" s="91"/>
      <c r="J738" s="91"/>
      <c r="K738" s="157"/>
      <c r="L738" s="91"/>
      <c r="M738" s="91"/>
      <c r="N738" s="197">
        <v>0.04</v>
      </c>
      <c r="O738" s="197">
        <v>0.03</v>
      </c>
      <c r="P738" s="197">
        <v>2.5000000000000001E-2</v>
      </c>
      <c r="Q738" s="57">
        <v>5</v>
      </c>
      <c r="R738" s="450">
        <f t="shared" si="14"/>
        <v>0.2</v>
      </c>
      <c r="S738" s="238"/>
    </row>
    <row r="739" spans="1:256">
      <c r="A739" s="274">
        <v>100</v>
      </c>
      <c r="B739" s="286" t="s">
        <v>1724</v>
      </c>
      <c r="C739" s="102" t="s">
        <v>1692</v>
      </c>
      <c r="D739" s="91" t="s">
        <v>44</v>
      </c>
      <c r="E739" s="263">
        <v>1</v>
      </c>
      <c r="F739" s="287"/>
      <c r="G739" s="278"/>
      <c r="H739" s="91"/>
      <c r="I739" s="91"/>
      <c r="J739" s="91"/>
      <c r="K739" s="157"/>
      <c r="L739" s="91"/>
      <c r="M739" s="91"/>
      <c r="N739" s="197">
        <v>0.04</v>
      </c>
      <c r="O739" s="197">
        <v>0.03</v>
      </c>
      <c r="P739" s="197">
        <v>2.5000000000000001E-2</v>
      </c>
      <c r="Q739" s="57">
        <v>5</v>
      </c>
      <c r="R739" s="450">
        <f t="shared" si="14"/>
        <v>0.2</v>
      </c>
      <c r="S739" s="238"/>
    </row>
    <row r="740" spans="1:256">
      <c r="A740" s="274"/>
      <c r="B740" s="114"/>
      <c r="C740" s="288"/>
      <c r="D740" s="79"/>
      <c r="E740" s="98"/>
      <c r="F740" s="289"/>
      <c r="G740" s="79"/>
      <c r="H740" s="91"/>
      <c r="I740" s="91"/>
      <c r="J740" s="91"/>
      <c r="K740" s="63"/>
      <c r="L740" s="91"/>
      <c r="M740" s="91"/>
      <c r="N740" s="197"/>
      <c r="O740" s="197"/>
      <c r="P740" s="197"/>
      <c r="Q740" s="57"/>
      <c r="R740" s="450"/>
      <c r="S740" s="238"/>
    </row>
    <row r="741" spans="1:256">
      <c r="A741" s="151"/>
      <c r="B741" s="138" t="s">
        <v>1725</v>
      </c>
      <c r="C741" s="58"/>
      <c r="D741" s="58"/>
      <c r="E741" s="151">
        <f>SUM(E742:E784)</f>
        <v>32</v>
      </c>
      <c r="F741" s="151">
        <f t="shared" ref="F741:M741" si="15">SUM(F742:F784)</f>
        <v>0</v>
      </c>
      <c r="G741" s="151">
        <f t="shared" si="15"/>
        <v>1</v>
      </c>
      <c r="H741" s="151">
        <f t="shared" si="15"/>
        <v>0</v>
      </c>
      <c r="I741" s="151">
        <f t="shared" si="15"/>
        <v>0</v>
      </c>
      <c r="J741" s="151">
        <f t="shared" si="15"/>
        <v>9</v>
      </c>
      <c r="K741" s="151">
        <f t="shared" si="15"/>
        <v>0</v>
      </c>
      <c r="L741" s="151">
        <f t="shared" si="15"/>
        <v>0</v>
      </c>
      <c r="M741" s="151">
        <f t="shared" si="15"/>
        <v>0</v>
      </c>
      <c r="N741" s="151"/>
      <c r="O741" s="151"/>
      <c r="P741" s="151"/>
      <c r="Q741" s="151"/>
      <c r="R741" s="453">
        <f>SUM(R742:R784)</f>
        <v>7.2425000000000042</v>
      </c>
      <c r="S741" s="60"/>
      <c r="T741" s="134"/>
      <c r="U741" s="134"/>
      <c r="V741" s="134"/>
      <c r="W741" s="134"/>
      <c r="X741" s="134"/>
      <c r="Y741" s="134"/>
      <c r="Z741" s="134"/>
      <c r="AA741" s="134"/>
      <c r="AB741" s="134"/>
      <c r="AC741" s="134"/>
      <c r="AD741" s="134"/>
      <c r="AE741" s="134"/>
      <c r="AF741" s="134"/>
      <c r="AG741" s="134"/>
      <c r="AH741" s="134"/>
      <c r="AI741" s="134"/>
      <c r="AJ741" s="134"/>
      <c r="AK741" s="134"/>
      <c r="AL741" s="134"/>
      <c r="AM741" s="134"/>
      <c r="AN741" s="134"/>
      <c r="AO741" s="134"/>
      <c r="AP741" s="134"/>
      <c r="AQ741" s="134"/>
      <c r="AR741" s="134"/>
      <c r="AS741" s="134"/>
      <c r="AT741" s="134"/>
      <c r="AU741" s="134"/>
      <c r="AV741" s="134"/>
      <c r="AW741" s="134"/>
      <c r="AX741" s="134"/>
      <c r="AY741" s="134"/>
      <c r="AZ741" s="134"/>
      <c r="BA741" s="134"/>
      <c r="BB741" s="134"/>
      <c r="BC741" s="134"/>
      <c r="BD741" s="134"/>
      <c r="BE741" s="134"/>
      <c r="BF741" s="134"/>
      <c r="BG741" s="134"/>
      <c r="BH741" s="134"/>
      <c r="BI741" s="134"/>
      <c r="BJ741" s="134"/>
      <c r="BK741" s="134"/>
      <c r="BL741" s="134"/>
      <c r="BM741" s="134"/>
      <c r="BN741" s="134"/>
      <c r="BO741" s="134"/>
      <c r="BP741" s="134"/>
      <c r="BQ741" s="134"/>
      <c r="BR741" s="134"/>
      <c r="BS741" s="134"/>
      <c r="BT741" s="134"/>
      <c r="BU741" s="134"/>
      <c r="BV741" s="134"/>
      <c r="BW741" s="134"/>
      <c r="BX741" s="134"/>
      <c r="BY741" s="134"/>
      <c r="BZ741" s="134"/>
      <c r="CA741" s="134"/>
      <c r="CB741" s="134"/>
      <c r="CC741" s="134"/>
      <c r="CD741" s="134"/>
      <c r="CE741" s="134"/>
      <c r="CF741" s="134"/>
      <c r="CG741" s="134"/>
      <c r="CH741" s="134"/>
      <c r="CI741" s="134"/>
      <c r="CJ741" s="134"/>
      <c r="CK741" s="134"/>
      <c r="CL741" s="134"/>
      <c r="CM741" s="134"/>
      <c r="CN741" s="134"/>
      <c r="CO741" s="134"/>
      <c r="CP741" s="134"/>
      <c r="CQ741" s="134"/>
      <c r="CR741" s="134"/>
      <c r="CS741" s="134"/>
      <c r="CT741" s="134"/>
      <c r="CU741" s="134"/>
      <c r="CV741" s="134"/>
      <c r="CW741" s="134"/>
      <c r="CX741" s="134"/>
      <c r="CY741" s="134"/>
      <c r="CZ741" s="134"/>
      <c r="DA741" s="134"/>
      <c r="DB741" s="134"/>
      <c r="DC741" s="134"/>
      <c r="DD741" s="134"/>
      <c r="DE741" s="134"/>
      <c r="DF741" s="134"/>
      <c r="DG741" s="134"/>
      <c r="DH741" s="134"/>
      <c r="DI741" s="134"/>
      <c r="DJ741" s="134"/>
      <c r="DK741" s="134"/>
      <c r="DL741" s="134"/>
      <c r="DM741" s="134"/>
      <c r="DN741" s="134"/>
      <c r="DO741" s="134"/>
      <c r="DP741" s="134"/>
      <c r="DQ741" s="134"/>
      <c r="DR741" s="134"/>
      <c r="DS741" s="134"/>
      <c r="DT741" s="134"/>
      <c r="DU741" s="134"/>
      <c r="DV741" s="134"/>
      <c r="DW741" s="134"/>
      <c r="DX741" s="134"/>
      <c r="DY741" s="134"/>
      <c r="DZ741" s="134"/>
      <c r="EA741" s="134"/>
      <c r="EB741" s="134"/>
      <c r="EC741" s="134"/>
      <c r="ED741" s="134"/>
      <c r="EE741" s="134"/>
      <c r="EF741" s="134"/>
      <c r="EG741" s="134"/>
      <c r="EH741" s="134"/>
      <c r="EI741" s="134"/>
      <c r="EJ741" s="134"/>
      <c r="EK741" s="134"/>
      <c r="EL741" s="134"/>
      <c r="EM741" s="134"/>
      <c r="EN741" s="134"/>
      <c r="EO741" s="134"/>
      <c r="EP741" s="134"/>
      <c r="EQ741" s="134"/>
      <c r="ER741" s="134"/>
      <c r="ES741" s="134"/>
      <c r="ET741" s="134"/>
      <c r="EU741" s="134"/>
      <c r="EV741" s="134"/>
      <c r="EW741" s="134"/>
      <c r="EX741" s="134"/>
      <c r="EY741" s="134"/>
      <c r="EZ741" s="134"/>
      <c r="FA741" s="134"/>
      <c r="FB741" s="134"/>
      <c r="FC741" s="134"/>
      <c r="FD741" s="134"/>
      <c r="FE741" s="134"/>
      <c r="FF741" s="134"/>
      <c r="FG741" s="134"/>
      <c r="FH741" s="134"/>
      <c r="FI741" s="134"/>
      <c r="FJ741" s="134"/>
      <c r="FK741" s="134"/>
      <c r="FL741" s="134"/>
      <c r="FM741" s="134"/>
      <c r="FN741" s="134"/>
      <c r="FO741" s="134"/>
      <c r="FP741" s="134"/>
      <c r="FQ741" s="134"/>
      <c r="FR741" s="134"/>
      <c r="FS741" s="134"/>
      <c r="FT741" s="134"/>
      <c r="FU741" s="134"/>
      <c r="FV741" s="134"/>
      <c r="FW741" s="134"/>
      <c r="FX741" s="134"/>
      <c r="FY741" s="134"/>
      <c r="FZ741" s="134"/>
      <c r="GA741" s="134"/>
      <c r="GB741" s="134"/>
      <c r="GC741" s="134"/>
      <c r="GD741" s="134"/>
      <c r="GE741" s="134"/>
      <c r="GF741" s="134"/>
      <c r="GG741" s="134"/>
      <c r="GH741" s="134"/>
      <c r="GI741" s="134"/>
      <c r="GJ741" s="134"/>
      <c r="GK741" s="134"/>
      <c r="GL741" s="134"/>
      <c r="GM741" s="134"/>
      <c r="GN741" s="134"/>
      <c r="GO741" s="134"/>
      <c r="GP741" s="134"/>
      <c r="GQ741" s="134"/>
      <c r="GR741" s="134"/>
      <c r="GS741" s="134"/>
      <c r="GT741" s="134"/>
      <c r="GU741" s="134"/>
      <c r="GV741" s="134"/>
      <c r="GW741" s="134"/>
      <c r="GX741" s="134"/>
      <c r="GY741" s="134"/>
      <c r="GZ741" s="134"/>
      <c r="HA741" s="134"/>
      <c r="HB741" s="134"/>
      <c r="HC741" s="134"/>
      <c r="HD741" s="134"/>
      <c r="HE741" s="134"/>
      <c r="HF741" s="134"/>
      <c r="HG741" s="134"/>
      <c r="HH741" s="134"/>
      <c r="HI741" s="134"/>
      <c r="HJ741" s="134"/>
      <c r="HK741" s="134"/>
      <c r="HL741" s="134"/>
      <c r="HM741" s="134"/>
      <c r="HN741" s="134"/>
      <c r="HO741" s="134"/>
      <c r="HP741" s="134"/>
      <c r="HQ741" s="134"/>
      <c r="HR741" s="134"/>
      <c r="HS741" s="134"/>
      <c r="HT741" s="134"/>
      <c r="HU741" s="134"/>
      <c r="HV741" s="134"/>
      <c r="HW741" s="134"/>
      <c r="HX741" s="134"/>
      <c r="HY741" s="134"/>
      <c r="HZ741" s="134"/>
      <c r="IA741" s="134"/>
      <c r="IB741" s="134"/>
      <c r="IC741" s="134"/>
      <c r="ID741" s="134"/>
      <c r="IE741" s="134"/>
      <c r="IF741" s="134"/>
      <c r="IG741" s="134"/>
      <c r="IH741" s="134"/>
      <c r="II741" s="134"/>
      <c r="IJ741" s="134"/>
      <c r="IK741" s="134"/>
      <c r="IL741" s="134"/>
      <c r="IM741" s="134"/>
      <c r="IN741" s="134"/>
      <c r="IO741" s="134"/>
      <c r="IP741" s="134"/>
      <c r="IQ741" s="134"/>
      <c r="IR741" s="134"/>
      <c r="IS741" s="134"/>
      <c r="IT741" s="134"/>
      <c r="IU741" s="134"/>
      <c r="IV741" s="134"/>
    </row>
    <row r="742" spans="1:256" ht="16.5">
      <c r="A742" s="290">
        <v>1</v>
      </c>
      <c r="B742" s="291" t="s">
        <v>1726</v>
      </c>
      <c r="C742" s="414" t="s">
        <v>1727</v>
      </c>
      <c r="D742" s="415" t="s">
        <v>1001</v>
      </c>
      <c r="E742" s="290"/>
      <c r="F742" s="290"/>
      <c r="G742" s="290">
        <v>1</v>
      </c>
      <c r="H742" s="290"/>
      <c r="I742" s="290"/>
      <c r="J742" s="290"/>
      <c r="K742" s="290"/>
      <c r="L742" s="293"/>
      <c r="M742" s="290"/>
      <c r="N742" s="197">
        <v>0.04</v>
      </c>
      <c r="O742" s="197">
        <v>0.03</v>
      </c>
      <c r="P742" s="197">
        <v>2.5000000000000001E-2</v>
      </c>
      <c r="Q742" s="57">
        <v>5</v>
      </c>
      <c r="R742" s="450">
        <f t="shared" ref="R742:R805" si="16">((E742*N742+F742*O742+G742*P742)+(H742*N742+I742*O742+J742*P742)*70%+(K742*N742+L742*O742+M742*P742)*50%)*Q742</f>
        <v>0.125</v>
      </c>
      <c r="S742" s="238"/>
    </row>
    <row r="743" spans="1:256" ht="16.5">
      <c r="A743" s="290">
        <v>2</v>
      </c>
      <c r="B743" s="291" t="s">
        <v>1728</v>
      </c>
      <c r="C743" s="414" t="s">
        <v>1729</v>
      </c>
      <c r="D743" s="416" t="s">
        <v>1730</v>
      </c>
      <c r="E743" s="290"/>
      <c r="F743" s="290"/>
      <c r="G743" s="290"/>
      <c r="H743" s="290"/>
      <c r="I743" s="290"/>
      <c r="J743" s="290">
        <v>1</v>
      </c>
      <c r="K743" s="290"/>
      <c r="L743" s="293"/>
      <c r="M743" s="290"/>
      <c r="N743" s="197">
        <v>0.04</v>
      </c>
      <c r="O743" s="197">
        <v>0.03</v>
      </c>
      <c r="P743" s="197">
        <v>2.5000000000000001E-2</v>
      </c>
      <c r="Q743" s="57">
        <v>5</v>
      </c>
      <c r="R743" s="450">
        <f t="shared" si="16"/>
        <v>8.7499999999999994E-2</v>
      </c>
      <c r="S743" s="238"/>
    </row>
    <row r="744" spans="1:256" ht="16.5">
      <c r="A744" s="290">
        <v>3</v>
      </c>
      <c r="B744" s="292" t="s">
        <v>1731</v>
      </c>
      <c r="C744" s="414" t="s">
        <v>1729</v>
      </c>
      <c r="D744" s="416" t="s">
        <v>1730</v>
      </c>
      <c r="E744" s="290"/>
      <c r="F744" s="290"/>
      <c r="G744" s="290"/>
      <c r="H744" s="290"/>
      <c r="I744" s="290"/>
      <c r="J744" s="290">
        <v>1</v>
      </c>
      <c r="K744" s="290"/>
      <c r="L744" s="293"/>
      <c r="M744" s="290"/>
      <c r="N744" s="197">
        <v>0.04</v>
      </c>
      <c r="O744" s="197">
        <v>0.03</v>
      </c>
      <c r="P744" s="197">
        <v>2.5000000000000001E-2</v>
      </c>
      <c r="Q744" s="57">
        <v>5</v>
      </c>
      <c r="R744" s="450">
        <f t="shared" si="16"/>
        <v>8.7499999999999994E-2</v>
      </c>
      <c r="S744" s="238"/>
    </row>
    <row r="745" spans="1:256" ht="16.5">
      <c r="A745" s="290">
        <v>4</v>
      </c>
      <c r="B745" s="292" t="s">
        <v>1605</v>
      </c>
      <c r="C745" s="414" t="s">
        <v>1729</v>
      </c>
      <c r="D745" s="416" t="s">
        <v>1730</v>
      </c>
      <c r="E745" s="290"/>
      <c r="F745" s="290"/>
      <c r="G745" s="290"/>
      <c r="H745" s="290"/>
      <c r="I745" s="290"/>
      <c r="J745" s="290">
        <v>1</v>
      </c>
      <c r="K745" s="290"/>
      <c r="L745" s="293"/>
      <c r="M745" s="290"/>
      <c r="N745" s="197">
        <v>0.04</v>
      </c>
      <c r="O745" s="197">
        <v>0.03</v>
      </c>
      <c r="P745" s="197">
        <v>2.5000000000000001E-2</v>
      </c>
      <c r="Q745" s="57">
        <v>5</v>
      </c>
      <c r="R745" s="450">
        <f t="shared" si="16"/>
        <v>8.7499999999999994E-2</v>
      </c>
      <c r="S745" s="238"/>
    </row>
    <row r="746" spans="1:256" ht="16.5">
      <c r="A746" s="290">
        <v>5</v>
      </c>
      <c r="B746" s="292" t="s">
        <v>1732</v>
      </c>
      <c r="C746" s="414" t="s">
        <v>1729</v>
      </c>
      <c r="D746" s="416" t="s">
        <v>1730</v>
      </c>
      <c r="E746" s="294"/>
      <c r="F746" s="294"/>
      <c r="G746" s="295"/>
      <c r="H746" s="290"/>
      <c r="I746" s="294"/>
      <c r="J746" s="295">
        <v>1</v>
      </c>
      <c r="K746" s="290"/>
      <c r="L746" s="293"/>
      <c r="M746" s="290"/>
      <c r="N746" s="197">
        <v>0.04</v>
      </c>
      <c r="O746" s="197">
        <v>0.03</v>
      </c>
      <c r="P746" s="197">
        <v>2.5000000000000001E-2</v>
      </c>
      <c r="Q746" s="57">
        <v>5</v>
      </c>
      <c r="R746" s="450">
        <f t="shared" si="16"/>
        <v>8.7499999999999994E-2</v>
      </c>
      <c r="S746" s="238"/>
    </row>
    <row r="747" spans="1:256" ht="16.5">
      <c r="A747" s="290">
        <v>6</v>
      </c>
      <c r="B747" s="292" t="s">
        <v>1733</v>
      </c>
      <c r="C747" s="414" t="s">
        <v>1734</v>
      </c>
      <c r="D747" s="416" t="s">
        <v>1730</v>
      </c>
      <c r="E747" s="294"/>
      <c r="F747" s="294"/>
      <c r="G747" s="295"/>
      <c r="H747" s="290"/>
      <c r="I747" s="294"/>
      <c r="J747" s="290">
        <v>1</v>
      </c>
      <c r="K747" s="290"/>
      <c r="L747" s="293"/>
      <c r="M747" s="290"/>
      <c r="N747" s="197">
        <v>0.04</v>
      </c>
      <c r="O747" s="197">
        <v>0.03</v>
      </c>
      <c r="P747" s="197">
        <v>2.5000000000000001E-2</v>
      </c>
      <c r="Q747" s="57">
        <v>5</v>
      </c>
      <c r="R747" s="450">
        <f t="shared" si="16"/>
        <v>8.7499999999999994E-2</v>
      </c>
      <c r="S747" s="238"/>
    </row>
    <row r="748" spans="1:256" ht="16.5">
      <c r="A748" s="290">
        <v>7</v>
      </c>
      <c r="B748" s="292" t="s">
        <v>1735</v>
      </c>
      <c r="C748" s="414" t="s">
        <v>1734</v>
      </c>
      <c r="D748" s="416" t="s">
        <v>1730</v>
      </c>
      <c r="E748" s="294"/>
      <c r="F748" s="294"/>
      <c r="G748" s="295"/>
      <c r="H748" s="290"/>
      <c r="I748" s="294"/>
      <c r="J748" s="295">
        <v>1</v>
      </c>
      <c r="K748" s="290"/>
      <c r="L748" s="293"/>
      <c r="M748" s="290"/>
      <c r="N748" s="197">
        <v>0.04</v>
      </c>
      <c r="O748" s="197">
        <v>0.03</v>
      </c>
      <c r="P748" s="197">
        <v>2.5000000000000001E-2</v>
      </c>
      <c r="Q748" s="57">
        <v>5</v>
      </c>
      <c r="R748" s="450">
        <f t="shared" si="16"/>
        <v>8.7499999999999994E-2</v>
      </c>
      <c r="S748" s="238"/>
    </row>
    <row r="749" spans="1:256" ht="16.5">
      <c r="A749" s="290">
        <v>8</v>
      </c>
      <c r="B749" s="292" t="s">
        <v>1176</v>
      </c>
      <c r="C749" s="414" t="s">
        <v>1734</v>
      </c>
      <c r="D749" s="416" t="s">
        <v>1730</v>
      </c>
      <c r="E749" s="294"/>
      <c r="F749" s="294"/>
      <c r="G749" s="295"/>
      <c r="H749" s="290"/>
      <c r="I749" s="294"/>
      <c r="J749" s="290">
        <v>1</v>
      </c>
      <c r="K749" s="290"/>
      <c r="L749" s="293"/>
      <c r="M749" s="290"/>
      <c r="N749" s="197">
        <v>0.04</v>
      </c>
      <c r="O749" s="197">
        <v>0.03</v>
      </c>
      <c r="P749" s="197">
        <v>2.5000000000000001E-2</v>
      </c>
      <c r="Q749" s="57">
        <v>5</v>
      </c>
      <c r="R749" s="450">
        <f t="shared" si="16"/>
        <v>8.7499999999999994E-2</v>
      </c>
      <c r="S749" s="238"/>
    </row>
    <row r="750" spans="1:256" ht="18.75">
      <c r="A750" s="296">
        <v>9</v>
      </c>
      <c r="B750" s="297" t="s">
        <v>1736</v>
      </c>
      <c r="C750" s="417" t="s">
        <v>1734</v>
      </c>
      <c r="D750" s="418" t="s">
        <v>1730</v>
      </c>
      <c r="E750" s="298"/>
      <c r="F750" s="298"/>
      <c r="G750" s="299"/>
      <c r="H750" s="296"/>
      <c r="I750" s="298"/>
      <c r="J750" s="296">
        <v>1</v>
      </c>
      <c r="K750" s="296"/>
      <c r="L750" s="300"/>
      <c r="M750" s="296"/>
      <c r="N750" s="212">
        <v>0.04</v>
      </c>
      <c r="O750" s="212">
        <v>0.03</v>
      </c>
      <c r="P750" s="212">
        <v>2.5000000000000001E-2</v>
      </c>
      <c r="Q750" s="211">
        <v>1</v>
      </c>
      <c r="R750" s="451">
        <f t="shared" si="16"/>
        <v>1.7499999999999998E-2</v>
      </c>
      <c r="S750" s="256"/>
      <c r="T750" s="152"/>
      <c r="U750" s="152"/>
      <c r="V750" s="152"/>
      <c r="W750" s="152"/>
      <c r="X750" s="152"/>
      <c r="Y750" s="152"/>
      <c r="Z750" s="152"/>
      <c r="AA750" s="152"/>
      <c r="AB750" s="152"/>
      <c r="AC750" s="152"/>
      <c r="AD750" s="152"/>
      <c r="AE750" s="152"/>
      <c r="AF750" s="152"/>
      <c r="AG750" s="152"/>
      <c r="AH750" s="152"/>
      <c r="AI750" s="152"/>
      <c r="AJ750" s="152"/>
      <c r="AK750" s="152"/>
      <c r="AL750" s="152"/>
      <c r="AM750" s="152"/>
      <c r="AN750" s="152"/>
      <c r="AO750" s="152"/>
      <c r="AP750" s="152"/>
      <c r="AQ750" s="152"/>
      <c r="AR750" s="152"/>
      <c r="AS750" s="152"/>
      <c r="AT750" s="152"/>
      <c r="AU750" s="152"/>
      <c r="AV750" s="152"/>
      <c r="AW750" s="152"/>
      <c r="AX750" s="152"/>
      <c r="AY750" s="152"/>
      <c r="AZ750" s="152"/>
      <c r="BA750" s="152"/>
      <c r="BB750" s="152"/>
      <c r="BC750" s="152"/>
      <c r="BD750" s="152"/>
      <c r="BE750" s="152"/>
      <c r="BF750" s="152"/>
      <c r="BG750" s="152"/>
      <c r="BH750" s="152"/>
      <c r="BI750" s="152"/>
      <c r="BJ750" s="152"/>
      <c r="BK750" s="152"/>
      <c r="BL750" s="152"/>
      <c r="BM750" s="152"/>
      <c r="BN750" s="152"/>
      <c r="BO750" s="152"/>
      <c r="BP750" s="152"/>
      <c r="BQ750" s="152"/>
      <c r="BR750" s="152"/>
      <c r="BS750" s="152"/>
      <c r="BT750" s="152"/>
      <c r="BU750" s="152"/>
      <c r="BV750" s="152"/>
      <c r="BW750" s="152"/>
      <c r="BX750" s="152"/>
      <c r="BY750" s="152"/>
      <c r="BZ750" s="152"/>
      <c r="CA750" s="152"/>
      <c r="CB750" s="152"/>
      <c r="CC750" s="152"/>
      <c r="CD750" s="152"/>
      <c r="CE750" s="152"/>
      <c r="CF750" s="152"/>
      <c r="CG750" s="152"/>
      <c r="CH750" s="152"/>
      <c r="CI750" s="152"/>
      <c r="CJ750" s="152"/>
      <c r="CK750" s="152"/>
      <c r="CL750" s="152"/>
      <c r="CM750" s="152"/>
      <c r="CN750" s="152"/>
      <c r="CO750" s="152"/>
      <c r="CP750" s="152"/>
      <c r="CQ750" s="152"/>
      <c r="CR750" s="152"/>
      <c r="CS750" s="152"/>
      <c r="CT750" s="152"/>
      <c r="CU750" s="152"/>
      <c r="CV750" s="152"/>
      <c r="CW750" s="152"/>
      <c r="CX750" s="152"/>
      <c r="CY750" s="152"/>
      <c r="CZ750" s="152"/>
      <c r="DA750" s="152"/>
      <c r="DB750" s="152"/>
      <c r="DC750" s="152"/>
      <c r="DD750" s="152"/>
      <c r="DE750" s="152"/>
      <c r="DF750" s="152"/>
      <c r="DG750" s="152"/>
      <c r="DH750" s="152"/>
      <c r="DI750" s="152"/>
      <c r="DJ750" s="152"/>
      <c r="DK750" s="152"/>
      <c r="DL750" s="152"/>
      <c r="DM750" s="152"/>
      <c r="DN750" s="152"/>
      <c r="DO750" s="152"/>
      <c r="DP750" s="152"/>
      <c r="DQ750" s="152"/>
      <c r="DR750" s="152"/>
      <c r="DS750" s="152"/>
      <c r="DT750" s="152"/>
      <c r="DU750" s="152"/>
      <c r="DV750" s="152"/>
      <c r="DW750" s="152"/>
      <c r="DX750" s="152"/>
      <c r="DY750" s="152"/>
      <c r="DZ750" s="152"/>
      <c r="EA750" s="152"/>
      <c r="EB750" s="152"/>
      <c r="EC750" s="152"/>
      <c r="ED750" s="152"/>
      <c r="EE750" s="152"/>
      <c r="EF750" s="152"/>
      <c r="EG750" s="152"/>
      <c r="EH750" s="152"/>
      <c r="EI750" s="152"/>
      <c r="EJ750" s="152"/>
      <c r="EK750" s="152"/>
      <c r="EL750" s="152"/>
      <c r="EM750" s="152"/>
      <c r="EN750" s="152"/>
      <c r="EO750" s="152"/>
      <c r="EP750" s="152"/>
      <c r="EQ750" s="152"/>
      <c r="ER750" s="152"/>
      <c r="ES750" s="152"/>
      <c r="ET750" s="152"/>
      <c r="EU750" s="152"/>
      <c r="EV750" s="152"/>
      <c r="EW750" s="152"/>
      <c r="EX750" s="152"/>
      <c r="EY750" s="152"/>
      <c r="EZ750" s="152"/>
      <c r="FA750" s="152"/>
      <c r="FB750" s="152"/>
      <c r="FC750" s="152"/>
      <c r="FD750" s="152"/>
      <c r="FE750" s="152"/>
      <c r="FF750" s="152"/>
      <c r="FG750" s="152"/>
      <c r="FH750" s="152"/>
      <c r="FI750" s="152"/>
      <c r="FJ750" s="152"/>
      <c r="FK750" s="152"/>
      <c r="FL750" s="152"/>
      <c r="FM750" s="152"/>
      <c r="FN750" s="152"/>
      <c r="FO750" s="152"/>
      <c r="FP750" s="152"/>
      <c r="FQ750" s="152"/>
      <c r="FR750" s="152"/>
      <c r="FS750" s="152"/>
      <c r="FT750" s="152"/>
      <c r="FU750" s="152"/>
      <c r="FV750" s="152"/>
      <c r="FW750" s="152"/>
      <c r="FX750" s="152"/>
      <c r="FY750" s="152"/>
      <c r="FZ750" s="152"/>
      <c r="GA750" s="152"/>
      <c r="GB750" s="152"/>
      <c r="GC750" s="152"/>
      <c r="GD750" s="152"/>
      <c r="GE750" s="152"/>
      <c r="GF750" s="152"/>
      <c r="GG750" s="152"/>
      <c r="GH750" s="152"/>
      <c r="GI750" s="152"/>
      <c r="GJ750" s="152"/>
      <c r="GK750" s="152"/>
      <c r="GL750" s="152"/>
      <c r="GM750" s="152"/>
      <c r="GN750" s="152"/>
      <c r="GO750" s="152"/>
      <c r="GP750" s="152"/>
      <c r="GQ750" s="152"/>
      <c r="GR750" s="152"/>
      <c r="GS750" s="152"/>
      <c r="GT750" s="152"/>
      <c r="GU750" s="152"/>
      <c r="GV750" s="152"/>
      <c r="GW750" s="152"/>
      <c r="GX750" s="152"/>
      <c r="GY750" s="152"/>
      <c r="GZ750" s="152"/>
      <c r="HA750" s="152"/>
      <c r="HB750" s="152"/>
      <c r="HC750" s="152"/>
      <c r="HD750" s="152"/>
      <c r="HE750" s="152"/>
      <c r="HF750" s="152"/>
      <c r="HG750" s="152"/>
      <c r="HH750" s="152"/>
      <c r="HI750" s="152"/>
      <c r="HJ750" s="152"/>
      <c r="HK750" s="152"/>
      <c r="HL750" s="152"/>
      <c r="HM750" s="152"/>
      <c r="HN750" s="152"/>
      <c r="HO750" s="152"/>
      <c r="HP750" s="152"/>
      <c r="HQ750" s="152"/>
      <c r="HR750" s="152"/>
      <c r="HS750" s="152"/>
      <c r="HT750" s="152"/>
      <c r="HU750" s="152"/>
      <c r="HV750" s="152"/>
      <c r="HW750" s="152"/>
      <c r="HX750" s="152"/>
      <c r="HY750" s="152"/>
      <c r="HZ750" s="152"/>
      <c r="IA750" s="152"/>
      <c r="IB750" s="152"/>
      <c r="IC750" s="152"/>
      <c r="ID750" s="152"/>
      <c r="IE750" s="152"/>
      <c r="IF750" s="152"/>
      <c r="IG750" s="152"/>
      <c r="IH750" s="152"/>
      <c r="II750" s="152"/>
      <c r="IJ750" s="152"/>
      <c r="IK750" s="152"/>
      <c r="IL750" s="152"/>
      <c r="IM750" s="152"/>
      <c r="IN750" s="152"/>
      <c r="IO750" s="152"/>
      <c r="IP750" s="152"/>
      <c r="IQ750" s="152"/>
      <c r="IR750" s="152"/>
      <c r="IS750" s="152"/>
      <c r="IT750" s="152"/>
      <c r="IU750" s="152"/>
      <c r="IV750" s="152"/>
    </row>
    <row r="751" spans="1:256" ht="16.5">
      <c r="A751" s="290">
        <v>10</v>
      </c>
      <c r="B751" s="301" t="s">
        <v>1737</v>
      </c>
      <c r="C751" s="419" t="s">
        <v>1734</v>
      </c>
      <c r="D751" s="416" t="s">
        <v>1730</v>
      </c>
      <c r="E751" s="294"/>
      <c r="F751" s="294"/>
      <c r="G751" s="295"/>
      <c r="H751" s="290"/>
      <c r="I751" s="294"/>
      <c r="J751" s="290">
        <v>1</v>
      </c>
      <c r="K751" s="290"/>
      <c r="L751" s="293"/>
      <c r="M751" s="290"/>
      <c r="N751" s="197">
        <v>0.04</v>
      </c>
      <c r="O751" s="197">
        <v>0.03</v>
      </c>
      <c r="P751" s="197">
        <v>2.5000000000000001E-2</v>
      </c>
      <c r="Q751" s="57">
        <v>5</v>
      </c>
      <c r="R751" s="450">
        <f t="shared" si="16"/>
        <v>8.7499999999999994E-2</v>
      </c>
      <c r="S751" s="238"/>
    </row>
    <row r="752" spans="1:256" ht="16.5">
      <c r="A752" s="290">
        <v>11</v>
      </c>
      <c r="B752" s="302" t="s">
        <v>1738</v>
      </c>
      <c r="C752" s="414" t="s">
        <v>1727</v>
      </c>
      <c r="D752" s="415" t="s">
        <v>1001</v>
      </c>
      <c r="E752" s="294">
        <v>1</v>
      </c>
      <c r="F752" s="294"/>
      <c r="G752" s="295"/>
      <c r="H752" s="290"/>
      <c r="I752" s="294"/>
      <c r="J752" s="290"/>
      <c r="K752" s="290"/>
      <c r="L752" s="293"/>
      <c r="M752" s="290"/>
      <c r="N752" s="197">
        <v>0.04</v>
      </c>
      <c r="O752" s="197">
        <v>0.03</v>
      </c>
      <c r="P752" s="197">
        <v>2.5000000000000001E-2</v>
      </c>
      <c r="Q752" s="57">
        <v>5</v>
      </c>
      <c r="R752" s="450">
        <f t="shared" si="16"/>
        <v>0.2</v>
      </c>
      <c r="S752" s="238"/>
    </row>
    <row r="753" spans="1:19" ht="16.5">
      <c r="A753" s="290">
        <v>12</v>
      </c>
      <c r="B753" s="303" t="s">
        <v>1739</v>
      </c>
      <c r="C753" s="414" t="s">
        <v>1727</v>
      </c>
      <c r="D753" s="415" t="s">
        <v>1001</v>
      </c>
      <c r="E753" s="294">
        <v>1</v>
      </c>
      <c r="F753" s="294"/>
      <c r="G753" s="295"/>
      <c r="H753" s="290"/>
      <c r="I753" s="294"/>
      <c r="J753" s="290"/>
      <c r="K753" s="290"/>
      <c r="L753" s="293"/>
      <c r="M753" s="290"/>
      <c r="N753" s="197">
        <v>0.04</v>
      </c>
      <c r="O753" s="197">
        <v>0.03</v>
      </c>
      <c r="P753" s="197">
        <v>2.5000000000000001E-2</v>
      </c>
      <c r="Q753" s="57">
        <v>5</v>
      </c>
      <c r="R753" s="450">
        <f t="shared" si="16"/>
        <v>0.2</v>
      </c>
      <c r="S753" s="238"/>
    </row>
    <row r="754" spans="1:19" ht="16.5">
      <c r="A754" s="290">
        <v>13</v>
      </c>
      <c r="B754" s="303" t="s">
        <v>1740</v>
      </c>
      <c r="C754" s="414" t="s">
        <v>1727</v>
      </c>
      <c r="D754" s="415" t="s">
        <v>1001</v>
      </c>
      <c r="E754" s="294">
        <v>1</v>
      </c>
      <c r="F754" s="294"/>
      <c r="G754" s="295"/>
      <c r="H754" s="290"/>
      <c r="I754" s="294"/>
      <c r="J754" s="290"/>
      <c r="K754" s="290"/>
      <c r="L754" s="293"/>
      <c r="M754" s="290"/>
      <c r="N754" s="197">
        <v>0.04</v>
      </c>
      <c r="O754" s="197">
        <v>0.03</v>
      </c>
      <c r="P754" s="197">
        <v>2.5000000000000001E-2</v>
      </c>
      <c r="Q754" s="57">
        <v>5</v>
      </c>
      <c r="R754" s="450">
        <f t="shared" si="16"/>
        <v>0.2</v>
      </c>
      <c r="S754" s="238"/>
    </row>
    <row r="755" spans="1:19" ht="16.5">
      <c r="A755" s="290">
        <v>14</v>
      </c>
      <c r="B755" s="303" t="s">
        <v>1741</v>
      </c>
      <c r="C755" s="414" t="s">
        <v>1727</v>
      </c>
      <c r="D755" s="415" t="s">
        <v>1001</v>
      </c>
      <c r="E755" s="294">
        <v>1</v>
      </c>
      <c r="F755" s="294"/>
      <c r="G755" s="295"/>
      <c r="H755" s="290"/>
      <c r="I755" s="294"/>
      <c r="J755" s="290"/>
      <c r="K755" s="290"/>
      <c r="L755" s="293"/>
      <c r="M755" s="290"/>
      <c r="N755" s="197">
        <v>0.04</v>
      </c>
      <c r="O755" s="197">
        <v>0.03</v>
      </c>
      <c r="P755" s="197">
        <v>2.5000000000000001E-2</v>
      </c>
      <c r="Q755" s="57">
        <v>5</v>
      </c>
      <c r="R755" s="450">
        <f t="shared" si="16"/>
        <v>0.2</v>
      </c>
      <c r="S755" s="238"/>
    </row>
    <row r="756" spans="1:19" ht="16.5">
      <c r="A756" s="290">
        <v>15</v>
      </c>
      <c r="B756" s="303" t="s">
        <v>1699</v>
      </c>
      <c r="C756" s="414" t="s">
        <v>1727</v>
      </c>
      <c r="D756" s="415" t="s">
        <v>1001</v>
      </c>
      <c r="E756" s="294">
        <v>1</v>
      </c>
      <c r="F756" s="294"/>
      <c r="G756" s="295"/>
      <c r="H756" s="290"/>
      <c r="I756" s="294"/>
      <c r="J756" s="290"/>
      <c r="K756" s="290"/>
      <c r="L756" s="293"/>
      <c r="M756" s="290"/>
      <c r="N756" s="197">
        <v>0.04</v>
      </c>
      <c r="O756" s="197">
        <v>0.03</v>
      </c>
      <c r="P756" s="197">
        <v>2.5000000000000001E-2</v>
      </c>
      <c r="Q756" s="57">
        <v>5</v>
      </c>
      <c r="R756" s="450">
        <f t="shared" si="16"/>
        <v>0.2</v>
      </c>
      <c r="S756" s="238"/>
    </row>
    <row r="757" spans="1:19" ht="16.5">
      <c r="A757" s="290">
        <v>16</v>
      </c>
      <c r="B757" s="304" t="s">
        <v>1742</v>
      </c>
      <c r="C757" s="420" t="s">
        <v>1727</v>
      </c>
      <c r="D757" s="415" t="s">
        <v>1001</v>
      </c>
      <c r="E757" s="298">
        <v>1</v>
      </c>
      <c r="F757" s="298"/>
      <c r="G757" s="299"/>
      <c r="H757" s="296"/>
      <c r="I757" s="298"/>
      <c r="J757" s="296"/>
      <c r="K757" s="296"/>
      <c r="L757" s="300"/>
      <c r="M757" s="296"/>
      <c r="N757" s="197">
        <v>0.04</v>
      </c>
      <c r="O757" s="197">
        <v>0.03</v>
      </c>
      <c r="P757" s="197">
        <v>2.5000000000000001E-2</v>
      </c>
      <c r="Q757" s="57">
        <v>5</v>
      </c>
      <c r="R757" s="450">
        <f t="shared" si="16"/>
        <v>0.2</v>
      </c>
      <c r="S757" s="238"/>
    </row>
    <row r="758" spans="1:19" ht="16.5">
      <c r="A758" s="290">
        <v>17</v>
      </c>
      <c r="B758" s="303" t="s">
        <v>1743</v>
      </c>
      <c r="C758" s="414" t="s">
        <v>1727</v>
      </c>
      <c r="D758" s="415" t="s">
        <v>1001</v>
      </c>
      <c r="E758" s="294">
        <v>1</v>
      </c>
      <c r="F758" s="294"/>
      <c r="G758" s="295"/>
      <c r="H758" s="290"/>
      <c r="I758" s="294"/>
      <c r="J758" s="290"/>
      <c r="K758" s="290"/>
      <c r="L758" s="293"/>
      <c r="M758" s="290"/>
      <c r="N758" s="197">
        <v>0.04</v>
      </c>
      <c r="O758" s="197">
        <v>0.03</v>
      </c>
      <c r="P758" s="197">
        <v>2.5000000000000001E-2</v>
      </c>
      <c r="Q758" s="57">
        <v>5</v>
      </c>
      <c r="R758" s="450">
        <f t="shared" si="16"/>
        <v>0.2</v>
      </c>
      <c r="S758" s="238"/>
    </row>
    <row r="759" spans="1:19" ht="16.5">
      <c r="A759" s="290">
        <v>18</v>
      </c>
      <c r="B759" s="303" t="s">
        <v>1744</v>
      </c>
      <c r="C759" s="414" t="s">
        <v>1727</v>
      </c>
      <c r="D759" s="415" t="s">
        <v>1001</v>
      </c>
      <c r="E759" s="294">
        <v>1</v>
      </c>
      <c r="F759" s="294"/>
      <c r="G759" s="295"/>
      <c r="H759" s="290"/>
      <c r="I759" s="294"/>
      <c r="J759" s="290"/>
      <c r="K759" s="290"/>
      <c r="L759" s="293"/>
      <c r="M759" s="290"/>
      <c r="N759" s="197">
        <v>0.04</v>
      </c>
      <c r="O759" s="197">
        <v>0.03</v>
      </c>
      <c r="P759" s="197">
        <v>2.5000000000000001E-2</v>
      </c>
      <c r="Q759" s="57">
        <v>5</v>
      </c>
      <c r="R759" s="450">
        <f t="shared" si="16"/>
        <v>0.2</v>
      </c>
      <c r="S759" s="238"/>
    </row>
    <row r="760" spans="1:19" ht="16.5">
      <c r="A760" s="290">
        <v>19</v>
      </c>
      <c r="B760" s="305" t="s">
        <v>1745</v>
      </c>
      <c r="C760" s="414" t="s">
        <v>1727</v>
      </c>
      <c r="D760" s="415" t="s">
        <v>1001</v>
      </c>
      <c r="E760" s="294">
        <v>1</v>
      </c>
      <c r="F760" s="294"/>
      <c r="G760" s="295"/>
      <c r="H760" s="290"/>
      <c r="I760" s="294"/>
      <c r="J760" s="290"/>
      <c r="K760" s="290"/>
      <c r="L760" s="293"/>
      <c r="M760" s="290"/>
      <c r="N760" s="197">
        <v>0.04</v>
      </c>
      <c r="O760" s="197">
        <v>0.03</v>
      </c>
      <c r="P760" s="197">
        <v>2.5000000000000001E-2</v>
      </c>
      <c r="Q760" s="57">
        <v>5</v>
      </c>
      <c r="R760" s="450">
        <f t="shared" si="16"/>
        <v>0.2</v>
      </c>
      <c r="S760" s="238"/>
    </row>
    <row r="761" spans="1:19" ht="16.5">
      <c r="A761" s="290">
        <v>20</v>
      </c>
      <c r="B761" s="303" t="s">
        <v>1746</v>
      </c>
      <c r="C761" s="414" t="s">
        <v>1727</v>
      </c>
      <c r="D761" s="415" t="s">
        <v>1001</v>
      </c>
      <c r="E761" s="294">
        <v>1</v>
      </c>
      <c r="F761" s="294"/>
      <c r="G761" s="295"/>
      <c r="H761" s="290"/>
      <c r="I761" s="294"/>
      <c r="J761" s="290"/>
      <c r="K761" s="290"/>
      <c r="L761" s="293"/>
      <c r="M761" s="290"/>
      <c r="N761" s="197">
        <v>0.04</v>
      </c>
      <c r="O761" s="197">
        <v>0.03</v>
      </c>
      <c r="P761" s="197">
        <v>2.5000000000000001E-2</v>
      </c>
      <c r="Q761" s="57">
        <v>5</v>
      </c>
      <c r="R761" s="450">
        <f t="shared" si="16"/>
        <v>0.2</v>
      </c>
      <c r="S761" s="238"/>
    </row>
    <row r="762" spans="1:19" ht="16.5">
      <c r="A762" s="290">
        <v>21</v>
      </c>
      <c r="B762" s="303" t="s">
        <v>1747</v>
      </c>
      <c r="C762" s="414" t="s">
        <v>1727</v>
      </c>
      <c r="D762" s="415" t="s">
        <v>1001</v>
      </c>
      <c r="E762" s="294">
        <v>1</v>
      </c>
      <c r="F762" s="294"/>
      <c r="G762" s="295"/>
      <c r="H762" s="290"/>
      <c r="I762" s="294"/>
      <c r="J762" s="290"/>
      <c r="K762" s="290"/>
      <c r="L762" s="293"/>
      <c r="M762" s="290"/>
      <c r="N762" s="197">
        <v>0.04</v>
      </c>
      <c r="O762" s="197">
        <v>0.03</v>
      </c>
      <c r="P762" s="197">
        <v>2.5000000000000001E-2</v>
      </c>
      <c r="Q762" s="57">
        <v>5</v>
      </c>
      <c r="R762" s="450">
        <f t="shared" si="16"/>
        <v>0.2</v>
      </c>
      <c r="S762" s="238"/>
    </row>
    <row r="763" spans="1:19" ht="16.5">
      <c r="A763" s="290">
        <v>22</v>
      </c>
      <c r="B763" s="303" t="s">
        <v>1748</v>
      </c>
      <c r="C763" s="414" t="s">
        <v>1727</v>
      </c>
      <c r="D763" s="415" t="s">
        <v>1001</v>
      </c>
      <c r="E763" s="294">
        <v>1</v>
      </c>
      <c r="F763" s="294"/>
      <c r="G763" s="295"/>
      <c r="H763" s="290"/>
      <c r="I763" s="294"/>
      <c r="J763" s="290"/>
      <c r="K763" s="290"/>
      <c r="L763" s="293"/>
      <c r="M763" s="290"/>
      <c r="N763" s="197">
        <v>0.04</v>
      </c>
      <c r="O763" s="197">
        <v>0.03</v>
      </c>
      <c r="P763" s="197">
        <v>2.5000000000000001E-2</v>
      </c>
      <c r="Q763" s="57">
        <v>5</v>
      </c>
      <c r="R763" s="450">
        <f t="shared" si="16"/>
        <v>0.2</v>
      </c>
      <c r="S763" s="238"/>
    </row>
    <row r="764" spans="1:19" ht="16.5">
      <c r="A764" s="290">
        <v>23</v>
      </c>
      <c r="B764" s="303" t="s">
        <v>1091</v>
      </c>
      <c r="C764" s="414" t="s">
        <v>1727</v>
      </c>
      <c r="D764" s="415" t="s">
        <v>1001</v>
      </c>
      <c r="E764" s="294">
        <v>1</v>
      </c>
      <c r="F764" s="294"/>
      <c r="G764" s="295"/>
      <c r="H764" s="290"/>
      <c r="I764" s="294"/>
      <c r="J764" s="290"/>
      <c r="K764" s="290"/>
      <c r="L764" s="293"/>
      <c r="M764" s="290"/>
      <c r="N764" s="197">
        <v>0.04</v>
      </c>
      <c r="O764" s="197">
        <v>0.03</v>
      </c>
      <c r="P764" s="197">
        <v>2.5000000000000001E-2</v>
      </c>
      <c r="Q764" s="57">
        <v>5</v>
      </c>
      <c r="R764" s="450">
        <f t="shared" si="16"/>
        <v>0.2</v>
      </c>
      <c r="S764" s="238"/>
    </row>
    <row r="765" spans="1:19" ht="16.5">
      <c r="A765" s="290">
        <v>24</v>
      </c>
      <c r="B765" s="303" t="s">
        <v>1749</v>
      </c>
      <c r="C765" s="414" t="s">
        <v>1727</v>
      </c>
      <c r="D765" s="415" t="s">
        <v>1001</v>
      </c>
      <c r="E765" s="294">
        <v>1</v>
      </c>
      <c r="F765" s="294"/>
      <c r="G765" s="295"/>
      <c r="H765" s="290"/>
      <c r="I765" s="294"/>
      <c r="J765" s="290"/>
      <c r="K765" s="290"/>
      <c r="L765" s="293"/>
      <c r="M765" s="290"/>
      <c r="N765" s="197">
        <v>0.04</v>
      </c>
      <c r="O765" s="197">
        <v>0.03</v>
      </c>
      <c r="P765" s="197">
        <v>2.5000000000000001E-2</v>
      </c>
      <c r="Q765" s="57">
        <v>5</v>
      </c>
      <c r="R765" s="450">
        <f t="shared" si="16"/>
        <v>0.2</v>
      </c>
      <c r="S765" s="238"/>
    </row>
    <row r="766" spans="1:19" ht="16.5">
      <c r="A766" s="290">
        <v>25</v>
      </c>
      <c r="B766" s="303" t="s">
        <v>1750</v>
      </c>
      <c r="C766" s="414" t="s">
        <v>1727</v>
      </c>
      <c r="D766" s="415" t="s">
        <v>1001</v>
      </c>
      <c r="E766" s="294">
        <v>1</v>
      </c>
      <c r="F766" s="294"/>
      <c r="G766" s="295"/>
      <c r="H766" s="290"/>
      <c r="I766" s="294"/>
      <c r="J766" s="290"/>
      <c r="K766" s="290"/>
      <c r="L766" s="293"/>
      <c r="M766" s="290"/>
      <c r="N766" s="197">
        <v>0.04</v>
      </c>
      <c r="O766" s="197">
        <v>0.03</v>
      </c>
      <c r="P766" s="197">
        <v>2.5000000000000001E-2</v>
      </c>
      <c r="Q766" s="57">
        <v>5</v>
      </c>
      <c r="R766" s="450">
        <f t="shared" si="16"/>
        <v>0.2</v>
      </c>
      <c r="S766" s="238"/>
    </row>
    <row r="767" spans="1:19" ht="16.5">
      <c r="A767" s="290">
        <v>26</v>
      </c>
      <c r="B767" s="303" t="s">
        <v>1751</v>
      </c>
      <c r="C767" s="414" t="s">
        <v>1727</v>
      </c>
      <c r="D767" s="415" t="s">
        <v>1001</v>
      </c>
      <c r="E767" s="294">
        <v>1</v>
      </c>
      <c r="F767" s="294"/>
      <c r="G767" s="295"/>
      <c r="H767" s="290"/>
      <c r="I767" s="294"/>
      <c r="J767" s="290"/>
      <c r="K767" s="290"/>
      <c r="L767" s="293"/>
      <c r="M767" s="290"/>
      <c r="N767" s="197">
        <v>0.04</v>
      </c>
      <c r="O767" s="197">
        <v>0.03</v>
      </c>
      <c r="P767" s="197">
        <v>2.5000000000000001E-2</v>
      </c>
      <c r="Q767" s="57">
        <v>5</v>
      </c>
      <c r="R767" s="450">
        <f t="shared" si="16"/>
        <v>0.2</v>
      </c>
      <c r="S767" s="238"/>
    </row>
    <row r="768" spans="1:19" ht="16.5">
      <c r="A768" s="290">
        <v>27</v>
      </c>
      <c r="B768" s="303" t="s">
        <v>1752</v>
      </c>
      <c r="C768" s="414" t="s">
        <v>1727</v>
      </c>
      <c r="D768" s="415" t="s">
        <v>1001</v>
      </c>
      <c r="E768" s="294">
        <v>1</v>
      </c>
      <c r="F768" s="294"/>
      <c r="G768" s="295"/>
      <c r="H768" s="290"/>
      <c r="I768" s="294"/>
      <c r="J768" s="290"/>
      <c r="K768" s="290"/>
      <c r="L768" s="293"/>
      <c r="M768" s="290"/>
      <c r="N768" s="197">
        <v>0.04</v>
      </c>
      <c r="O768" s="197">
        <v>0.03</v>
      </c>
      <c r="P768" s="197">
        <v>2.5000000000000001E-2</v>
      </c>
      <c r="Q768" s="57">
        <v>5</v>
      </c>
      <c r="R768" s="450">
        <f t="shared" si="16"/>
        <v>0.2</v>
      </c>
      <c r="S768" s="238"/>
    </row>
    <row r="769" spans="1:19" ht="16.5">
      <c r="A769" s="290">
        <v>28</v>
      </c>
      <c r="B769" s="303" t="s">
        <v>1753</v>
      </c>
      <c r="C769" s="414" t="s">
        <v>1727</v>
      </c>
      <c r="D769" s="415" t="s">
        <v>1001</v>
      </c>
      <c r="E769" s="298">
        <v>1</v>
      </c>
      <c r="F769" s="298"/>
      <c r="G769" s="299"/>
      <c r="H769" s="296"/>
      <c r="I769" s="298"/>
      <c r="J769" s="296"/>
      <c r="K769" s="296"/>
      <c r="L769" s="300"/>
      <c r="M769" s="296"/>
      <c r="N769" s="197">
        <v>0.04</v>
      </c>
      <c r="O769" s="197">
        <v>0.03</v>
      </c>
      <c r="P769" s="197">
        <v>2.5000000000000001E-2</v>
      </c>
      <c r="Q769" s="57">
        <v>5</v>
      </c>
      <c r="R769" s="450">
        <f t="shared" si="16"/>
        <v>0.2</v>
      </c>
      <c r="S769" s="238"/>
    </row>
    <row r="770" spans="1:19" ht="16.5">
      <c r="A770" s="290">
        <v>29</v>
      </c>
      <c r="B770" s="303" t="s">
        <v>1754</v>
      </c>
      <c r="C770" s="414" t="s">
        <v>1727</v>
      </c>
      <c r="D770" s="415" t="s">
        <v>1001</v>
      </c>
      <c r="E770" s="294">
        <v>1</v>
      </c>
      <c r="F770" s="294"/>
      <c r="G770" s="295"/>
      <c r="H770" s="290"/>
      <c r="I770" s="294"/>
      <c r="J770" s="290"/>
      <c r="K770" s="290"/>
      <c r="L770" s="293"/>
      <c r="M770" s="290"/>
      <c r="N770" s="197">
        <v>0.04</v>
      </c>
      <c r="O770" s="197">
        <v>0.03</v>
      </c>
      <c r="P770" s="197">
        <v>2.5000000000000001E-2</v>
      </c>
      <c r="Q770" s="57">
        <v>5</v>
      </c>
      <c r="R770" s="450">
        <f t="shared" si="16"/>
        <v>0.2</v>
      </c>
      <c r="S770" s="238"/>
    </row>
    <row r="771" spans="1:19" ht="16.5">
      <c r="A771" s="290">
        <v>30</v>
      </c>
      <c r="B771" s="302" t="s">
        <v>1755</v>
      </c>
      <c r="C771" s="414" t="s">
        <v>1727</v>
      </c>
      <c r="D771" s="415" t="s">
        <v>1001</v>
      </c>
      <c r="E771" s="298">
        <v>1</v>
      </c>
      <c r="F771" s="298"/>
      <c r="G771" s="299"/>
      <c r="H771" s="296"/>
      <c r="I771" s="298"/>
      <c r="J771" s="296"/>
      <c r="K771" s="296"/>
      <c r="L771" s="300"/>
      <c r="M771" s="296"/>
      <c r="N771" s="197">
        <v>0.04</v>
      </c>
      <c r="O771" s="197">
        <v>0.03</v>
      </c>
      <c r="P771" s="197">
        <v>2.5000000000000001E-2</v>
      </c>
      <c r="Q771" s="57">
        <v>5</v>
      </c>
      <c r="R771" s="450">
        <f t="shared" si="16"/>
        <v>0.2</v>
      </c>
      <c r="S771" s="238"/>
    </row>
    <row r="772" spans="1:19" ht="16.5">
      <c r="A772" s="290">
        <v>31</v>
      </c>
      <c r="B772" s="302" t="s">
        <v>1756</v>
      </c>
      <c r="C772" s="414" t="s">
        <v>1727</v>
      </c>
      <c r="D772" s="415" t="s">
        <v>1001</v>
      </c>
      <c r="E772" s="294">
        <v>1</v>
      </c>
      <c r="F772" s="294"/>
      <c r="G772" s="295"/>
      <c r="H772" s="290"/>
      <c r="I772" s="294"/>
      <c r="J772" s="290"/>
      <c r="K772" s="290"/>
      <c r="L772" s="293"/>
      <c r="M772" s="290"/>
      <c r="N772" s="197">
        <v>0.04</v>
      </c>
      <c r="O772" s="197">
        <v>0.03</v>
      </c>
      <c r="P772" s="197">
        <v>2.5000000000000001E-2</v>
      </c>
      <c r="Q772" s="57">
        <v>5</v>
      </c>
      <c r="R772" s="450">
        <f t="shared" si="16"/>
        <v>0.2</v>
      </c>
      <c r="S772" s="238"/>
    </row>
    <row r="773" spans="1:19" ht="16.5">
      <c r="A773" s="290">
        <v>32</v>
      </c>
      <c r="B773" s="302" t="s">
        <v>1757</v>
      </c>
      <c r="C773" s="414" t="s">
        <v>1727</v>
      </c>
      <c r="D773" s="415" t="s">
        <v>1001</v>
      </c>
      <c r="E773" s="294">
        <v>1</v>
      </c>
      <c r="F773" s="294"/>
      <c r="G773" s="295"/>
      <c r="H773" s="290"/>
      <c r="I773" s="294"/>
      <c r="J773" s="290"/>
      <c r="K773" s="290"/>
      <c r="L773" s="293"/>
      <c r="M773" s="290"/>
      <c r="N773" s="197">
        <v>0.04</v>
      </c>
      <c r="O773" s="197">
        <v>0.03</v>
      </c>
      <c r="P773" s="197">
        <v>2.5000000000000001E-2</v>
      </c>
      <c r="Q773" s="57">
        <v>5</v>
      </c>
      <c r="R773" s="450">
        <f t="shared" si="16"/>
        <v>0.2</v>
      </c>
      <c r="S773" s="238"/>
    </row>
    <row r="774" spans="1:19" ht="16.5">
      <c r="A774" s="290">
        <v>33</v>
      </c>
      <c r="B774" s="302" t="s">
        <v>1680</v>
      </c>
      <c r="C774" s="414" t="s">
        <v>1727</v>
      </c>
      <c r="D774" s="415" t="s">
        <v>1001</v>
      </c>
      <c r="E774" s="294">
        <v>1</v>
      </c>
      <c r="F774" s="294"/>
      <c r="G774" s="295"/>
      <c r="H774" s="290"/>
      <c r="I774" s="294"/>
      <c r="J774" s="290"/>
      <c r="K774" s="290"/>
      <c r="L774" s="293"/>
      <c r="M774" s="290"/>
      <c r="N774" s="197">
        <v>0.04</v>
      </c>
      <c r="O774" s="197">
        <v>0.03</v>
      </c>
      <c r="P774" s="197">
        <v>2.5000000000000001E-2</v>
      </c>
      <c r="Q774" s="57">
        <v>5</v>
      </c>
      <c r="R774" s="450">
        <f t="shared" si="16"/>
        <v>0.2</v>
      </c>
      <c r="S774" s="238"/>
    </row>
    <row r="775" spans="1:19" ht="16.5">
      <c r="A775" s="290">
        <v>34</v>
      </c>
      <c r="B775" s="302" t="s">
        <v>1758</v>
      </c>
      <c r="C775" s="414" t="s">
        <v>1727</v>
      </c>
      <c r="D775" s="415" t="s">
        <v>1001</v>
      </c>
      <c r="E775" s="294">
        <v>1</v>
      </c>
      <c r="F775" s="294"/>
      <c r="G775" s="295"/>
      <c r="H775" s="290"/>
      <c r="I775" s="294"/>
      <c r="J775" s="290"/>
      <c r="K775" s="290"/>
      <c r="L775" s="293"/>
      <c r="M775" s="290"/>
      <c r="N775" s="197">
        <v>0.04</v>
      </c>
      <c r="O775" s="197">
        <v>0.03</v>
      </c>
      <c r="P775" s="197">
        <v>2.5000000000000001E-2</v>
      </c>
      <c r="Q775" s="57">
        <v>5</v>
      </c>
      <c r="R775" s="450">
        <f t="shared" si="16"/>
        <v>0.2</v>
      </c>
      <c r="S775" s="238"/>
    </row>
    <row r="776" spans="1:19" ht="16.5">
      <c r="A776" s="290">
        <v>35</v>
      </c>
      <c r="B776" s="302" t="s">
        <v>1759</v>
      </c>
      <c r="C776" s="414" t="s">
        <v>1727</v>
      </c>
      <c r="D776" s="415" t="s">
        <v>1001</v>
      </c>
      <c r="E776" s="294">
        <v>1</v>
      </c>
      <c r="F776" s="294"/>
      <c r="G776" s="295"/>
      <c r="H776" s="290"/>
      <c r="I776" s="294"/>
      <c r="J776" s="290"/>
      <c r="K776" s="290"/>
      <c r="L776" s="293"/>
      <c r="M776" s="290"/>
      <c r="N776" s="197">
        <v>0.04</v>
      </c>
      <c r="O776" s="197">
        <v>0.03</v>
      </c>
      <c r="P776" s="197">
        <v>2.5000000000000001E-2</v>
      </c>
      <c r="Q776" s="57">
        <v>5</v>
      </c>
      <c r="R776" s="450">
        <f t="shared" si="16"/>
        <v>0.2</v>
      </c>
      <c r="S776" s="238"/>
    </row>
    <row r="777" spans="1:19" ht="16.5">
      <c r="A777" s="290">
        <v>36</v>
      </c>
      <c r="B777" s="302" t="s">
        <v>1760</v>
      </c>
      <c r="C777" s="414" t="s">
        <v>1727</v>
      </c>
      <c r="D777" s="415" t="s">
        <v>1001</v>
      </c>
      <c r="E777" s="298">
        <v>1</v>
      </c>
      <c r="F777" s="298"/>
      <c r="G777" s="299"/>
      <c r="H777" s="296"/>
      <c r="I777" s="298"/>
      <c r="J777" s="296"/>
      <c r="K777" s="296"/>
      <c r="L777" s="300"/>
      <c r="M777" s="296"/>
      <c r="N777" s="197">
        <v>0.04</v>
      </c>
      <c r="O777" s="197">
        <v>0.03</v>
      </c>
      <c r="P777" s="197">
        <v>2.5000000000000001E-2</v>
      </c>
      <c r="Q777" s="57">
        <v>5</v>
      </c>
      <c r="R777" s="450">
        <f t="shared" si="16"/>
        <v>0.2</v>
      </c>
      <c r="S777" s="238"/>
    </row>
    <row r="778" spans="1:19" ht="16.5">
      <c r="A778" s="290">
        <v>37</v>
      </c>
      <c r="B778" s="302" t="s">
        <v>1761</v>
      </c>
      <c r="C778" s="414" t="s">
        <v>1727</v>
      </c>
      <c r="D778" s="415" t="s">
        <v>1001</v>
      </c>
      <c r="E778" s="294">
        <v>1</v>
      </c>
      <c r="F778" s="294"/>
      <c r="G778" s="295"/>
      <c r="H778" s="290"/>
      <c r="I778" s="294"/>
      <c r="J778" s="290"/>
      <c r="K778" s="290"/>
      <c r="L778" s="293"/>
      <c r="M778" s="290"/>
      <c r="N778" s="197">
        <v>0.04</v>
      </c>
      <c r="O778" s="197">
        <v>0.03</v>
      </c>
      <c r="P778" s="197">
        <v>2.5000000000000001E-2</v>
      </c>
      <c r="Q778" s="57">
        <v>5</v>
      </c>
      <c r="R778" s="450">
        <f t="shared" si="16"/>
        <v>0.2</v>
      </c>
      <c r="S778" s="238"/>
    </row>
    <row r="779" spans="1:19" ht="16.5">
      <c r="A779" s="290">
        <v>38</v>
      </c>
      <c r="B779" s="302" t="s">
        <v>1177</v>
      </c>
      <c r="C779" s="414" t="s">
        <v>1727</v>
      </c>
      <c r="D779" s="415" t="s">
        <v>1001</v>
      </c>
      <c r="E779" s="294">
        <v>1</v>
      </c>
      <c r="F779" s="294"/>
      <c r="G779" s="295"/>
      <c r="H779" s="290"/>
      <c r="I779" s="294"/>
      <c r="J779" s="290"/>
      <c r="K779" s="290"/>
      <c r="L779" s="293"/>
      <c r="M779" s="290"/>
      <c r="N779" s="197">
        <v>0.04</v>
      </c>
      <c r="O779" s="197">
        <v>0.03</v>
      </c>
      <c r="P779" s="197">
        <v>2.5000000000000001E-2</v>
      </c>
      <c r="Q779" s="57">
        <v>5</v>
      </c>
      <c r="R779" s="450">
        <f t="shared" si="16"/>
        <v>0.2</v>
      </c>
      <c r="S779" s="238"/>
    </row>
    <row r="780" spans="1:19" ht="16.5">
      <c r="A780" s="290">
        <v>39</v>
      </c>
      <c r="B780" s="302" t="s">
        <v>1762</v>
      </c>
      <c r="C780" s="414" t="s">
        <v>1727</v>
      </c>
      <c r="D780" s="415" t="s">
        <v>1001</v>
      </c>
      <c r="E780" s="294">
        <v>1</v>
      </c>
      <c r="F780" s="294"/>
      <c r="G780" s="295"/>
      <c r="H780" s="290"/>
      <c r="I780" s="294"/>
      <c r="J780" s="290"/>
      <c r="K780" s="290"/>
      <c r="L780" s="293"/>
      <c r="M780" s="290"/>
      <c r="N780" s="197">
        <v>0.04</v>
      </c>
      <c r="O780" s="197">
        <v>0.03</v>
      </c>
      <c r="P780" s="197">
        <v>2.5000000000000001E-2</v>
      </c>
      <c r="Q780" s="57">
        <v>5</v>
      </c>
      <c r="R780" s="450">
        <f t="shared" si="16"/>
        <v>0.2</v>
      </c>
      <c r="S780" s="238"/>
    </row>
    <row r="781" spans="1:19" ht="16.5">
      <c r="A781" s="290">
        <v>40</v>
      </c>
      <c r="B781" s="302" t="s">
        <v>1763</v>
      </c>
      <c r="C781" s="414" t="s">
        <v>1727</v>
      </c>
      <c r="D781" s="415" t="s">
        <v>1001</v>
      </c>
      <c r="E781" s="298">
        <v>1</v>
      </c>
      <c r="F781" s="298"/>
      <c r="G781" s="299"/>
      <c r="H781" s="296"/>
      <c r="I781" s="298"/>
      <c r="J781" s="296"/>
      <c r="K781" s="296"/>
      <c r="L781" s="300"/>
      <c r="M781" s="296"/>
      <c r="N781" s="197">
        <v>0.04</v>
      </c>
      <c r="O781" s="197">
        <v>0.03</v>
      </c>
      <c r="P781" s="197">
        <v>2.5000000000000001E-2</v>
      </c>
      <c r="Q781" s="57">
        <v>5</v>
      </c>
      <c r="R781" s="450">
        <f t="shared" si="16"/>
        <v>0.2</v>
      </c>
      <c r="S781" s="238"/>
    </row>
    <row r="782" spans="1:19" ht="16.5">
      <c r="A782" s="290">
        <v>41</v>
      </c>
      <c r="B782" s="302" t="s">
        <v>769</v>
      </c>
      <c r="C782" s="414" t="s">
        <v>1727</v>
      </c>
      <c r="D782" s="415" t="s">
        <v>1001</v>
      </c>
      <c r="E782" s="294">
        <v>1</v>
      </c>
      <c r="F782" s="294"/>
      <c r="G782" s="295"/>
      <c r="H782" s="290"/>
      <c r="I782" s="294"/>
      <c r="J782" s="290"/>
      <c r="K782" s="290"/>
      <c r="L782" s="293"/>
      <c r="M782" s="290"/>
      <c r="N782" s="197">
        <v>0.04</v>
      </c>
      <c r="O782" s="197">
        <v>0.03</v>
      </c>
      <c r="P782" s="197">
        <v>2.5000000000000001E-2</v>
      </c>
      <c r="Q782" s="57">
        <v>5</v>
      </c>
      <c r="R782" s="450">
        <f t="shared" si="16"/>
        <v>0.2</v>
      </c>
      <c r="S782" s="238"/>
    </row>
    <row r="783" spans="1:19" ht="16.5">
      <c r="A783" s="290">
        <v>42</v>
      </c>
      <c r="B783" s="302" t="s">
        <v>1764</v>
      </c>
      <c r="C783" s="414" t="s">
        <v>1727</v>
      </c>
      <c r="D783" s="415" t="s">
        <v>1001</v>
      </c>
      <c r="E783" s="294">
        <v>1</v>
      </c>
      <c r="F783" s="294"/>
      <c r="G783" s="295"/>
      <c r="H783" s="290"/>
      <c r="I783" s="294"/>
      <c r="J783" s="290"/>
      <c r="K783" s="290"/>
      <c r="L783" s="293"/>
      <c r="M783" s="290"/>
      <c r="N783" s="197">
        <v>0.04</v>
      </c>
      <c r="O783" s="197">
        <v>0.03</v>
      </c>
      <c r="P783" s="197">
        <v>2.5000000000000001E-2</v>
      </c>
      <c r="Q783" s="57">
        <v>5</v>
      </c>
      <c r="R783" s="450">
        <f t="shared" si="16"/>
        <v>0.2</v>
      </c>
      <c r="S783" s="238"/>
    </row>
    <row r="784" spans="1:19">
      <c r="A784" s="63"/>
      <c r="B784" s="68"/>
      <c r="C784" s="65"/>
      <c r="D784" s="67"/>
      <c r="E784" s="65"/>
      <c r="F784" s="63"/>
      <c r="G784" s="63"/>
      <c r="H784" s="57"/>
      <c r="I784" s="57"/>
      <c r="J784" s="57"/>
      <c r="K784" s="57"/>
      <c r="L784" s="57"/>
      <c r="M784" s="57"/>
      <c r="N784" s="197"/>
      <c r="O784" s="197"/>
      <c r="P784" s="197"/>
      <c r="Q784" s="57"/>
      <c r="R784" s="450"/>
      <c r="S784" s="238"/>
    </row>
    <row r="785" spans="1:256">
      <c r="A785" s="306"/>
      <c r="B785" s="138" t="s">
        <v>1765</v>
      </c>
      <c r="C785" s="151"/>
      <c r="D785" s="307">
        <f>SUM(D786:D857)</f>
        <v>0</v>
      </c>
      <c r="E785" s="307">
        <f t="shared" ref="E785:M785" si="17">SUM(E786:E858)</f>
        <v>62</v>
      </c>
      <c r="F785" s="307">
        <f t="shared" si="17"/>
        <v>0</v>
      </c>
      <c r="G785" s="307">
        <f t="shared" si="17"/>
        <v>3</v>
      </c>
      <c r="H785" s="307">
        <f t="shared" si="17"/>
        <v>0</v>
      </c>
      <c r="I785" s="307">
        <f t="shared" si="17"/>
        <v>0</v>
      </c>
      <c r="J785" s="307">
        <f t="shared" si="17"/>
        <v>7</v>
      </c>
      <c r="K785" s="307">
        <f t="shared" si="17"/>
        <v>0</v>
      </c>
      <c r="L785" s="307">
        <f t="shared" si="17"/>
        <v>0</v>
      </c>
      <c r="M785" s="307">
        <f t="shared" si="17"/>
        <v>0</v>
      </c>
      <c r="N785" s="307"/>
      <c r="O785" s="307"/>
      <c r="P785" s="307"/>
      <c r="Q785" s="307"/>
      <c r="R785" s="449">
        <f>SUM(R786:R858)</f>
        <v>13.387499999999987</v>
      </c>
      <c r="S785" s="21">
        <f>SUM(S786:S858)</f>
        <v>0</v>
      </c>
      <c r="T785" s="132"/>
      <c r="U785" s="132"/>
      <c r="V785" s="132"/>
      <c r="W785" s="132"/>
      <c r="X785" s="132"/>
      <c r="Y785" s="132"/>
      <c r="Z785" s="132"/>
      <c r="AA785" s="132"/>
      <c r="AB785" s="132"/>
      <c r="AC785" s="132"/>
      <c r="AD785" s="132"/>
      <c r="AE785" s="132"/>
      <c r="AF785" s="132"/>
      <c r="AG785" s="132"/>
      <c r="AH785" s="132"/>
      <c r="AI785" s="132"/>
      <c r="AJ785" s="132"/>
      <c r="AK785" s="132"/>
      <c r="AL785" s="132"/>
      <c r="AM785" s="132"/>
      <c r="AN785" s="132"/>
      <c r="AO785" s="132"/>
      <c r="AP785" s="132"/>
      <c r="AQ785" s="132"/>
      <c r="AR785" s="132"/>
      <c r="AS785" s="132"/>
      <c r="AT785" s="132"/>
      <c r="AU785" s="132"/>
      <c r="AV785" s="132"/>
      <c r="AW785" s="132"/>
      <c r="AX785" s="132"/>
      <c r="AY785" s="132"/>
      <c r="AZ785" s="132"/>
      <c r="BA785" s="132"/>
      <c r="BB785" s="132"/>
      <c r="BC785" s="132"/>
      <c r="BD785" s="132"/>
      <c r="BE785" s="132"/>
      <c r="BF785" s="132"/>
      <c r="BG785" s="132"/>
      <c r="BH785" s="132"/>
      <c r="BI785" s="132"/>
      <c r="BJ785" s="132"/>
      <c r="BK785" s="132"/>
      <c r="BL785" s="132"/>
      <c r="BM785" s="132"/>
      <c r="BN785" s="132"/>
      <c r="BO785" s="132"/>
      <c r="BP785" s="132"/>
      <c r="BQ785" s="132"/>
      <c r="BR785" s="132"/>
      <c r="BS785" s="132"/>
      <c r="BT785" s="132"/>
      <c r="BU785" s="132"/>
      <c r="BV785" s="132"/>
      <c r="BW785" s="132"/>
      <c r="BX785" s="132"/>
      <c r="BY785" s="132"/>
      <c r="BZ785" s="132"/>
      <c r="CA785" s="132"/>
      <c r="CB785" s="132"/>
      <c r="CC785" s="132"/>
      <c r="CD785" s="132"/>
      <c r="CE785" s="132"/>
      <c r="CF785" s="132"/>
      <c r="CG785" s="132"/>
      <c r="CH785" s="132"/>
      <c r="CI785" s="132"/>
      <c r="CJ785" s="132"/>
      <c r="CK785" s="132"/>
      <c r="CL785" s="132"/>
      <c r="CM785" s="132"/>
      <c r="CN785" s="132"/>
      <c r="CO785" s="132"/>
      <c r="CP785" s="132"/>
      <c r="CQ785" s="132"/>
      <c r="CR785" s="132"/>
      <c r="CS785" s="132"/>
      <c r="CT785" s="132"/>
      <c r="CU785" s="132"/>
      <c r="CV785" s="132"/>
      <c r="CW785" s="132"/>
      <c r="CX785" s="132"/>
      <c r="CY785" s="132"/>
      <c r="CZ785" s="132"/>
      <c r="DA785" s="132"/>
      <c r="DB785" s="132"/>
      <c r="DC785" s="132"/>
      <c r="DD785" s="132"/>
      <c r="DE785" s="132"/>
      <c r="DF785" s="132"/>
      <c r="DG785" s="132"/>
      <c r="DH785" s="132"/>
      <c r="DI785" s="132"/>
      <c r="DJ785" s="132"/>
      <c r="DK785" s="132"/>
      <c r="DL785" s="132"/>
      <c r="DM785" s="132"/>
      <c r="DN785" s="132"/>
      <c r="DO785" s="132"/>
      <c r="DP785" s="132"/>
      <c r="DQ785" s="132"/>
      <c r="DR785" s="132"/>
      <c r="DS785" s="132"/>
      <c r="DT785" s="132"/>
      <c r="DU785" s="132"/>
      <c r="DV785" s="132"/>
      <c r="DW785" s="132"/>
      <c r="DX785" s="132"/>
      <c r="DY785" s="132"/>
      <c r="DZ785" s="132"/>
      <c r="EA785" s="132"/>
      <c r="EB785" s="132"/>
      <c r="EC785" s="132"/>
      <c r="ED785" s="132"/>
      <c r="EE785" s="132"/>
      <c r="EF785" s="132"/>
      <c r="EG785" s="132"/>
      <c r="EH785" s="132"/>
      <c r="EI785" s="132"/>
      <c r="EJ785" s="132"/>
      <c r="EK785" s="132"/>
      <c r="EL785" s="132"/>
      <c r="EM785" s="132"/>
      <c r="EN785" s="132"/>
      <c r="EO785" s="132"/>
      <c r="EP785" s="132"/>
      <c r="EQ785" s="132"/>
      <c r="ER785" s="132"/>
      <c r="ES785" s="132"/>
      <c r="ET785" s="132"/>
      <c r="EU785" s="132"/>
      <c r="EV785" s="132"/>
      <c r="EW785" s="132"/>
      <c r="EX785" s="132"/>
      <c r="EY785" s="132"/>
      <c r="EZ785" s="132"/>
      <c r="FA785" s="132"/>
      <c r="FB785" s="132"/>
      <c r="FC785" s="132"/>
      <c r="FD785" s="132"/>
      <c r="FE785" s="132"/>
      <c r="FF785" s="132"/>
      <c r="FG785" s="132"/>
      <c r="FH785" s="132"/>
      <c r="FI785" s="132"/>
      <c r="FJ785" s="132"/>
      <c r="FK785" s="132"/>
      <c r="FL785" s="132"/>
      <c r="FM785" s="132"/>
      <c r="FN785" s="132"/>
      <c r="FO785" s="132"/>
      <c r="FP785" s="132"/>
      <c r="FQ785" s="132"/>
      <c r="FR785" s="132"/>
      <c r="FS785" s="132"/>
      <c r="FT785" s="132"/>
      <c r="FU785" s="132"/>
      <c r="FV785" s="132"/>
      <c r="FW785" s="132"/>
      <c r="FX785" s="132"/>
      <c r="FY785" s="132"/>
      <c r="FZ785" s="132"/>
      <c r="GA785" s="132"/>
      <c r="GB785" s="132"/>
      <c r="GC785" s="132"/>
      <c r="GD785" s="132"/>
      <c r="GE785" s="132"/>
      <c r="GF785" s="132"/>
      <c r="GG785" s="132"/>
      <c r="GH785" s="132"/>
      <c r="GI785" s="132"/>
      <c r="GJ785" s="132"/>
      <c r="GK785" s="132"/>
      <c r="GL785" s="132"/>
      <c r="GM785" s="132"/>
      <c r="GN785" s="132"/>
      <c r="GO785" s="132"/>
      <c r="GP785" s="132"/>
      <c r="GQ785" s="132"/>
      <c r="GR785" s="132"/>
      <c r="GS785" s="132"/>
      <c r="GT785" s="132"/>
      <c r="GU785" s="132"/>
      <c r="GV785" s="132"/>
      <c r="GW785" s="132"/>
      <c r="GX785" s="132"/>
      <c r="GY785" s="132"/>
      <c r="GZ785" s="132"/>
      <c r="HA785" s="132"/>
      <c r="HB785" s="132"/>
      <c r="HC785" s="132"/>
      <c r="HD785" s="132"/>
      <c r="HE785" s="132"/>
      <c r="HF785" s="132"/>
      <c r="HG785" s="132"/>
      <c r="HH785" s="132"/>
      <c r="HI785" s="132"/>
      <c r="HJ785" s="132"/>
      <c r="HK785" s="132"/>
      <c r="HL785" s="132"/>
      <c r="HM785" s="132"/>
      <c r="HN785" s="132"/>
      <c r="HO785" s="132"/>
      <c r="HP785" s="132"/>
      <c r="HQ785" s="132"/>
      <c r="HR785" s="132"/>
      <c r="HS785" s="132"/>
      <c r="HT785" s="132"/>
      <c r="HU785" s="132"/>
      <c r="HV785" s="132"/>
      <c r="HW785" s="132"/>
      <c r="HX785" s="132"/>
      <c r="HY785" s="132"/>
      <c r="HZ785" s="132"/>
      <c r="IA785" s="132"/>
      <c r="IB785" s="132"/>
      <c r="IC785" s="132"/>
      <c r="ID785" s="132"/>
      <c r="IE785" s="132"/>
      <c r="IF785" s="132"/>
      <c r="IG785" s="132"/>
      <c r="IH785" s="132"/>
      <c r="II785" s="132"/>
      <c r="IJ785" s="132"/>
      <c r="IK785" s="132"/>
      <c r="IL785" s="132"/>
      <c r="IM785" s="132"/>
      <c r="IN785" s="132"/>
      <c r="IO785" s="132"/>
      <c r="IP785" s="132"/>
      <c r="IQ785" s="132"/>
      <c r="IR785" s="132"/>
      <c r="IS785" s="132"/>
      <c r="IT785" s="132"/>
      <c r="IU785" s="132"/>
      <c r="IV785" s="132"/>
    </row>
    <row r="786" spans="1:256">
      <c r="A786" s="308">
        <v>1</v>
      </c>
      <c r="B786" s="140" t="s">
        <v>1334</v>
      </c>
      <c r="C786" s="168" t="s">
        <v>1766</v>
      </c>
      <c r="D786" s="169" t="s">
        <v>1767</v>
      </c>
      <c r="E786" s="85"/>
      <c r="F786" s="85"/>
      <c r="G786" s="85"/>
      <c r="H786" s="85"/>
      <c r="I786" s="85"/>
      <c r="J786" s="169">
        <v>1</v>
      </c>
      <c r="K786" s="85"/>
      <c r="L786" s="85"/>
      <c r="M786" s="85"/>
      <c r="N786" s="197">
        <v>0.04</v>
      </c>
      <c r="O786" s="197">
        <v>0.03</v>
      </c>
      <c r="P786" s="197">
        <v>2.5000000000000001E-2</v>
      </c>
      <c r="Q786" s="57">
        <v>5</v>
      </c>
      <c r="R786" s="450">
        <f t="shared" si="16"/>
        <v>8.7499999999999994E-2</v>
      </c>
      <c r="S786" s="238"/>
    </row>
    <row r="787" spans="1:256">
      <c r="A787" s="308">
        <v>2</v>
      </c>
      <c r="B787" s="140" t="s">
        <v>1768</v>
      </c>
      <c r="C787" s="168" t="s">
        <v>1766</v>
      </c>
      <c r="D787" s="169" t="s">
        <v>1769</v>
      </c>
      <c r="E787" s="88"/>
      <c r="F787" s="88"/>
      <c r="G787" s="309"/>
      <c r="H787" s="85"/>
      <c r="I787" s="85"/>
      <c r="J787" s="169">
        <v>1</v>
      </c>
      <c r="K787" s="85"/>
      <c r="L787" s="85"/>
      <c r="M787" s="85"/>
      <c r="N787" s="197">
        <v>0.04</v>
      </c>
      <c r="O787" s="197">
        <v>0.03</v>
      </c>
      <c r="P787" s="197">
        <v>2.5000000000000001E-2</v>
      </c>
      <c r="Q787" s="57">
        <v>5</v>
      </c>
      <c r="R787" s="450">
        <f t="shared" si="16"/>
        <v>8.7499999999999994E-2</v>
      </c>
      <c r="S787" s="238"/>
    </row>
    <row r="788" spans="1:256">
      <c r="A788" s="308">
        <v>3</v>
      </c>
      <c r="B788" s="140" t="s">
        <v>1770</v>
      </c>
      <c r="C788" s="168" t="s">
        <v>1771</v>
      </c>
      <c r="D788" s="169" t="s">
        <v>1769</v>
      </c>
      <c r="E788" s="88"/>
      <c r="F788" s="88"/>
      <c r="G788" s="88"/>
      <c r="H788" s="85"/>
      <c r="I788" s="85"/>
      <c r="J788" s="169">
        <v>1</v>
      </c>
      <c r="K788" s="85"/>
      <c r="L788" s="85"/>
      <c r="M788" s="85"/>
      <c r="N788" s="197">
        <v>0.04</v>
      </c>
      <c r="O788" s="197">
        <v>0.03</v>
      </c>
      <c r="P788" s="197">
        <v>2.5000000000000001E-2</v>
      </c>
      <c r="Q788" s="57">
        <v>5</v>
      </c>
      <c r="R788" s="450">
        <f t="shared" si="16"/>
        <v>8.7499999999999994E-2</v>
      </c>
      <c r="S788" s="238"/>
    </row>
    <row r="789" spans="1:256">
      <c r="A789" s="308">
        <v>4</v>
      </c>
      <c r="B789" s="140" t="s">
        <v>1772</v>
      </c>
      <c r="C789" s="168" t="s">
        <v>1773</v>
      </c>
      <c r="D789" s="169" t="s">
        <v>1769</v>
      </c>
      <c r="E789" s="88"/>
      <c r="F789" s="88"/>
      <c r="G789" s="88"/>
      <c r="H789" s="85"/>
      <c r="I789" s="85"/>
      <c r="J789" s="169">
        <v>1</v>
      </c>
      <c r="K789" s="85"/>
      <c r="L789" s="85"/>
      <c r="M789" s="85"/>
      <c r="N789" s="197">
        <v>0.04</v>
      </c>
      <c r="O789" s="197">
        <v>0.03</v>
      </c>
      <c r="P789" s="197">
        <v>2.5000000000000001E-2</v>
      </c>
      <c r="Q789" s="57">
        <v>5</v>
      </c>
      <c r="R789" s="450">
        <f t="shared" si="16"/>
        <v>8.7499999999999994E-2</v>
      </c>
      <c r="S789" s="238"/>
    </row>
    <row r="790" spans="1:256">
      <c r="A790" s="308">
        <v>5</v>
      </c>
      <c r="B790" s="310" t="s">
        <v>1774</v>
      </c>
      <c r="C790" s="168" t="s">
        <v>1775</v>
      </c>
      <c r="D790" s="169" t="s">
        <v>1776</v>
      </c>
      <c r="E790" s="88"/>
      <c r="F790" s="88"/>
      <c r="G790" s="88"/>
      <c r="H790" s="85"/>
      <c r="I790" s="85"/>
      <c r="J790" s="169">
        <v>1</v>
      </c>
      <c r="K790" s="85"/>
      <c r="L790" s="85"/>
      <c r="M790" s="85"/>
      <c r="N790" s="197">
        <v>0.04</v>
      </c>
      <c r="O790" s="197">
        <v>0.03</v>
      </c>
      <c r="P790" s="197">
        <v>2.5000000000000001E-2</v>
      </c>
      <c r="Q790" s="57">
        <v>5</v>
      </c>
      <c r="R790" s="450">
        <f t="shared" si="16"/>
        <v>8.7499999999999994E-2</v>
      </c>
      <c r="S790" s="238"/>
    </row>
    <row r="791" spans="1:256">
      <c r="A791" s="308">
        <v>6</v>
      </c>
      <c r="B791" s="310" t="s">
        <v>1777</v>
      </c>
      <c r="C791" s="168" t="s">
        <v>1775</v>
      </c>
      <c r="D791" s="169" t="s">
        <v>1769</v>
      </c>
      <c r="E791" s="88"/>
      <c r="F791" s="88"/>
      <c r="G791" s="88"/>
      <c r="H791" s="85"/>
      <c r="I791" s="85"/>
      <c r="J791" s="169">
        <v>1</v>
      </c>
      <c r="K791" s="85"/>
      <c r="L791" s="85"/>
      <c r="M791" s="85"/>
      <c r="N791" s="197">
        <v>0.04</v>
      </c>
      <c r="O791" s="197">
        <v>0.03</v>
      </c>
      <c r="P791" s="197">
        <v>2.5000000000000001E-2</v>
      </c>
      <c r="Q791" s="57">
        <v>5</v>
      </c>
      <c r="R791" s="450">
        <f t="shared" si="16"/>
        <v>8.7499999999999994E-2</v>
      </c>
      <c r="S791" s="238"/>
    </row>
    <row r="792" spans="1:256">
      <c r="A792" s="308">
        <v>7</v>
      </c>
      <c r="B792" s="310" t="s">
        <v>1778</v>
      </c>
      <c r="C792" s="168" t="s">
        <v>1775</v>
      </c>
      <c r="D792" s="169" t="s">
        <v>1769</v>
      </c>
      <c r="E792" s="88"/>
      <c r="F792" s="88"/>
      <c r="G792" s="88"/>
      <c r="H792" s="85"/>
      <c r="I792" s="85"/>
      <c r="J792" s="169">
        <v>1</v>
      </c>
      <c r="K792" s="85"/>
      <c r="L792" s="85"/>
      <c r="M792" s="85"/>
      <c r="N792" s="197">
        <v>0.04</v>
      </c>
      <c r="O792" s="197">
        <v>0.03</v>
      </c>
      <c r="P792" s="197">
        <v>2.5000000000000001E-2</v>
      </c>
      <c r="Q792" s="57">
        <v>5</v>
      </c>
      <c r="R792" s="450">
        <f t="shared" si="16"/>
        <v>8.7499999999999994E-2</v>
      </c>
      <c r="S792" s="238"/>
    </row>
    <row r="793" spans="1:256">
      <c r="A793" s="308">
        <v>8</v>
      </c>
      <c r="B793" s="311" t="s">
        <v>1779</v>
      </c>
      <c r="C793" s="168" t="s">
        <v>1780</v>
      </c>
      <c r="D793" s="169" t="s">
        <v>1781</v>
      </c>
      <c r="E793" s="169">
        <v>1</v>
      </c>
      <c r="F793" s="88"/>
      <c r="G793" s="88"/>
      <c r="H793" s="85"/>
      <c r="I793" s="85"/>
      <c r="J793" s="85"/>
      <c r="K793" s="85"/>
      <c r="L793" s="85"/>
      <c r="M793" s="85"/>
      <c r="N793" s="197">
        <v>0.04</v>
      </c>
      <c r="O793" s="197">
        <v>0.03</v>
      </c>
      <c r="P793" s="197">
        <v>2.5000000000000001E-2</v>
      </c>
      <c r="Q793" s="57">
        <v>5</v>
      </c>
      <c r="R793" s="450">
        <f t="shared" si="16"/>
        <v>0.2</v>
      </c>
      <c r="S793" s="238"/>
    </row>
    <row r="794" spans="1:256">
      <c r="A794" s="308">
        <v>9</v>
      </c>
      <c r="B794" s="311" t="s">
        <v>1782</v>
      </c>
      <c r="C794" s="168" t="str">
        <f t="shared" ref="C794:C824" si="18">C793</f>
        <v>MG 5 - 6 tuổi D1</v>
      </c>
      <c r="D794" s="169" t="s">
        <v>1781</v>
      </c>
      <c r="E794" s="169">
        <v>1</v>
      </c>
      <c r="F794" s="88"/>
      <c r="G794" s="88"/>
      <c r="H794" s="85"/>
      <c r="I794" s="85"/>
      <c r="J794" s="85"/>
      <c r="K794" s="85"/>
      <c r="L794" s="85"/>
      <c r="M794" s="85"/>
      <c r="N794" s="197">
        <v>0.04</v>
      </c>
      <c r="O794" s="197">
        <v>0.03</v>
      </c>
      <c r="P794" s="197">
        <v>2.5000000000000001E-2</v>
      </c>
      <c r="Q794" s="57">
        <v>5</v>
      </c>
      <c r="R794" s="450">
        <f t="shared" si="16"/>
        <v>0.2</v>
      </c>
      <c r="S794" s="238"/>
    </row>
    <row r="795" spans="1:256">
      <c r="A795" s="308">
        <v>10</v>
      </c>
      <c r="B795" s="311" t="s">
        <v>1783</v>
      </c>
      <c r="C795" s="168" t="str">
        <f t="shared" si="18"/>
        <v>MG 5 - 6 tuổi D1</v>
      </c>
      <c r="D795" s="169" t="s">
        <v>1781</v>
      </c>
      <c r="E795" s="169">
        <v>1</v>
      </c>
      <c r="F795" s="88"/>
      <c r="G795" s="88"/>
      <c r="H795" s="85"/>
      <c r="I795" s="85"/>
      <c r="J795" s="85"/>
      <c r="K795" s="85"/>
      <c r="L795" s="85"/>
      <c r="M795" s="85"/>
      <c r="N795" s="197">
        <v>0.04</v>
      </c>
      <c r="O795" s="197">
        <v>0.03</v>
      </c>
      <c r="P795" s="197">
        <v>2.5000000000000001E-2</v>
      </c>
      <c r="Q795" s="57">
        <v>5</v>
      </c>
      <c r="R795" s="450">
        <f t="shared" si="16"/>
        <v>0.2</v>
      </c>
      <c r="S795" s="238"/>
    </row>
    <row r="796" spans="1:256">
      <c r="A796" s="308">
        <v>11</v>
      </c>
      <c r="B796" s="311" t="s">
        <v>1784</v>
      </c>
      <c r="C796" s="168" t="str">
        <f t="shared" si="18"/>
        <v>MG 5 - 6 tuổi D1</v>
      </c>
      <c r="D796" s="169" t="s">
        <v>1781</v>
      </c>
      <c r="E796" s="169">
        <v>1</v>
      </c>
      <c r="F796" s="88"/>
      <c r="G796" s="88"/>
      <c r="H796" s="85"/>
      <c r="I796" s="85"/>
      <c r="J796" s="85"/>
      <c r="K796" s="85"/>
      <c r="L796" s="85"/>
      <c r="M796" s="85"/>
      <c r="N796" s="197">
        <v>0.04</v>
      </c>
      <c r="O796" s="197">
        <v>0.03</v>
      </c>
      <c r="P796" s="197">
        <v>2.5000000000000001E-2</v>
      </c>
      <c r="Q796" s="57">
        <v>5</v>
      </c>
      <c r="R796" s="450">
        <f t="shared" si="16"/>
        <v>0.2</v>
      </c>
      <c r="S796" s="238"/>
    </row>
    <row r="797" spans="1:256">
      <c r="A797" s="308">
        <v>12</v>
      </c>
      <c r="B797" s="311" t="s">
        <v>1318</v>
      </c>
      <c r="C797" s="168" t="str">
        <f t="shared" si="18"/>
        <v>MG 5 - 6 tuổi D1</v>
      </c>
      <c r="D797" s="169" t="s">
        <v>1781</v>
      </c>
      <c r="E797" s="169">
        <v>1</v>
      </c>
      <c r="F797" s="88"/>
      <c r="G797" s="88"/>
      <c r="H797" s="85"/>
      <c r="I797" s="85"/>
      <c r="J797" s="85"/>
      <c r="K797" s="85"/>
      <c r="L797" s="85"/>
      <c r="M797" s="85"/>
      <c r="N797" s="197">
        <v>0.04</v>
      </c>
      <c r="O797" s="197">
        <v>0.03</v>
      </c>
      <c r="P797" s="197">
        <v>2.5000000000000001E-2</v>
      </c>
      <c r="Q797" s="57">
        <v>5</v>
      </c>
      <c r="R797" s="450">
        <f t="shared" si="16"/>
        <v>0.2</v>
      </c>
      <c r="S797" s="238"/>
    </row>
    <row r="798" spans="1:256">
      <c r="A798" s="308">
        <v>13</v>
      </c>
      <c r="B798" s="311" t="s">
        <v>1785</v>
      </c>
      <c r="C798" s="168" t="str">
        <f t="shared" si="18"/>
        <v>MG 5 - 6 tuổi D1</v>
      </c>
      <c r="D798" s="169" t="s">
        <v>1781</v>
      </c>
      <c r="E798" s="169">
        <v>1</v>
      </c>
      <c r="F798" s="88"/>
      <c r="G798" s="88"/>
      <c r="H798" s="85"/>
      <c r="I798" s="85"/>
      <c r="J798" s="85"/>
      <c r="K798" s="85"/>
      <c r="L798" s="85"/>
      <c r="M798" s="85"/>
      <c r="N798" s="197">
        <v>0.04</v>
      </c>
      <c r="O798" s="197">
        <v>0.03</v>
      </c>
      <c r="P798" s="197">
        <v>2.5000000000000001E-2</v>
      </c>
      <c r="Q798" s="57">
        <v>5</v>
      </c>
      <c r="R798" s="450">
        <f t="shared" si="16"/>
        <v>0.2</v>
      </c>
      <c r="S798" s="238"/>
    </row>
    <row r="799" spans="1:256">
      <c r="A799" s="308">
        <v>14</v>
      </c>
      <c r="B799" s="311" t="s">
        <v>1786</v>
      </c>
      <c r="C799" s="168" t="str">
        <f t="shared" si="18"/>
        <v>MG 5 - 6 tuổi D1</v>
      </c>
      <c r="D799" s="169" t="s">
        <v>1787</v>
      </c>
      <c r="E799" s="169"/>
      <c r="F799" s="88"/>
      <c r="G799" s="88">
        <v>1</v>
      </c>
      <c r="H799" s="85"/>
      <c r="I799" s="85"/>
      <c r="J799" s="85"/>
      <c r="K799" s="85"/>
      <c r="L799" s="85"/>
      <c r="M799" s="85"/>
      <c r="N799" s="197">
        <v>0.04</v>
      </c>
      <c r="O799" s="197">
        <v>0.03</v>
      </c>
      <c r="P799" s="197">
        <v>2.5000000000000001E-2</v>
      </c>
      <c r="Q799" s="57">
        <v>5</v>
      </c>
      <c r="R799" s="450">
        <f t="shared" si="16"/>
        <v>0.125</v>
      </c>
      <c r="S799" s="238"/>
    </row>
    <row r="800" spans="1:256">
      <c r="A800" s="308">
        <v>15</v>
      </c>
      <c r="B800" s="311" t="s">
        <v>1788</v>
      </c>
      <c r="C800" s="168" t="str">
        <f t="shared" si="18"/>
        <v>MG 5 - 6 tuổi D1</v>
      </c>
      <c r="D800" s="169" t="s">
        <v>1781</v>
      </c>
      <c r="E800" s="169">
        <v>1</v>
      </c>
      <c r="F800" s="88"/>
      <c r="G800" s="88"/>
      <c r="H800" s="85"/>
      <c r="I800" s="85"/>
      <c r="J800" s="85"/>
      <c r="K800" s="85"/>
      <c r="L800" s="85"/>
      <c r="M800" s="85"/>
      <c r="N800" s="197">
        <v>0.04</v>
      </c>
      <c r="O800" s="197">
        <v>0.03</v>
      </c>
      <c r="P800" s="197">
        <v>2.5000000000000001E-2</v>
      </c>
      <c r="Q800" s="57">
        <v>5</v>
      </c>
      <c r="R800" s="450">
        <f t="shared" si="16"/>
        <v>0.2</v>
      </c>
      <c r="S800" s="238"/>
    </row>
    <row r="801" spans="1:19">
      <c r="A801" s="308">
        <v>16</v>
      </c>
      <c r="B801" s="311" t="s">
        <v>1789</v>
      </c>
      <c r="C801" s="168" t="str">
        <f>C800</f>
        <v>MG 5 - 6 tuổi D1</v>
      </c>
      <c r="D801" s="169" t="s">
        <v>1781</v>
      </c>
      <c r="E801" s="169">
        <v>1</v>
      </c>
      <c r="F801" s="88"/>
      <c r="G801" s="88"/>
      <c r="H801" s="85"/>
      <c r="I801" s="85"/>
      <c r="J801" s="85"/>
      <c r="K801" s="85"/>
      <c r="L801" s="85"/>
      <c r="M801" s="85"/>
      <c r="N801" s="197">
        <v>0.04</v>
      </c>
      <c r="O801" s="197">
        <v>0.03</v>
      </c>
      <c r="P801" s="197">
        <v>2.5000000000000001E-2</v>
      </c>
      <c r="Q801" s="57">
        <v>5</v>
      </c>
      <c r="R801" s="450">
        <f t="shared" si="16"/>
        <v>0.2</v>
      </c>
      <c r="S801" s="238"/>
    </row>
    <row r="802" spans="1:19">
      <c r="A802" s="308">
        <v>17</v>
      </c>
      <c r="B802" s="311" t="s">
        <v>1790</v>
      </c>
      <c r="C802" s="168" t="str">
        <f t="shared" si="18"/>
        <v>MG 5 - 6 tuổi D1</v>
      </c>
      <c r="D802" s="169" t="s">
        <v>1781</v>
      </c>
      <c r="E802" s="169">
        <v>1</v>
      </c>
      <c r="F802" s="88"/>
      <c r="G802" s="88"/>
      <c r="H802" s="85"/>
      <c r="I802" s="85"/>
      <c r="J802" s="85"/>
      <c r="K802" s="85"/>
      <c r="L802" s="85"/>
      <c r="M802" s="85"/>
      <c r="N802" s="197">
        <v>0.04</v>
      </c>
      <c r="O802" s="197">
        <v>0.03</v>
      </c>
      <c r="P802" s="197">
        <v>2.5000000000000001E-2</v>
      </c>
      <c r="Q802" s="57">
        <v>5</v>
      </c>
      <c r="R802" s="450">
        <f t="shared" si="16"/>
        <v>0.2</v>
      </c>
      <c r="S802" s="238"/>
    </row>
    <row r="803" spans="1:19">
      <c r="A803" s="308">
        <v>18</v>
      </c>
      <c r="B803" s="311" t="s">
        <v>1791</v>
      </c>
      <c r="C803" s="168" t="str">
        <f t="shared" si="18"/>
        <v>MG 5 - 6 tuổi D1</v>
      </c>
      <c r="D803" s="169" t="s">
        <v>1781</v>
      </c>
      <c r="E803" s="169">
        <v>1</v>
      </c>
      <c r="F803" s="88"/>
      <c r="G803" s="88"/>
      <c r="H803" s="85"/>
      <c r="I803" s="85"/>
      <c r="J803" s="85"/>
      <c r="K803" s="85"/>
      <c r="L803" s="85"/>
      <c r="M803" s="85"/>
      <c r="N803" s="197">
        <v>0.04</v>
      </c>
      <c r="O803" s="197">
        <v>0.03</v>
      </c>
      <c r="P803" s="197">
        <v>2.5000000000000001E-2</v>
      </c>
      <c r="Q803" s="57">
        <v>5</v>
      </c>
      <c r="R803" s="450">
        <f t="shared" si="16"/>
        <v>0.2</v>
      </c>
      <c r="S803" s="238"/>
    </row>
    <row r="804" spans="1:19">
      <c r="A804" s="308">
        <v>19</v>
      </c>
      <c r="B804" s="311" t="s">
        <v>212</v>
      </c>
      <c r="C804" s="168" t="str">
        <f t="shared" si="18"/>
        <v>MG 5 - 6 tuổi D1</v>
      </c>
      <c r="D804" s="169" t="s">
        <v>1781</v>
      </c>
      <c r="E804" s="169">
        <v>1</v>
      </c>
      <c r="F804" s="88"/>
      <c r="G804" s="88"/>
      <c r="H804" s="85"/>
      <c r="I804" s="85"/>
      <c r="J804" s="85"/>
      <c r="K804" s="85"/>
      <c r="L804" s="85"/>
      <c r="M804" s="85"/>
      <c r="N804" s="197">
        <v>0.04</v>
      </c>
      <c r="O804" s="197">
        <v>0.03</v>
      </c>
      <c r="P804" s="197">
        <v>2.5000000000000001E-2</v>
      </c>
      <c r="Q804" s="57">
        <v>5</v>
      </c>
      <c r="R804" s="450">
        <f t="shared" si="16"/>
        <v>0.2</v>
      </c>
      <c r="S804" s="238"/>
    </row>
    <row r="805" spans="1:19">
      <c r="A805" s="308">
        <v>20</v>
      </c>
      <c r="B805" s="311" t="s">
        <v>212</v>
      </c>
      <c r="C805" s="168" t="str">
        <f t="shared" si="18"/>
        <v>MG 5 - 6 tuổi D1</v>
      </c>
      <c r="D805" s="169" t="s">
        <v>1781</v>
      </c>
      <c r="E805" s="169">
        <v>1</v>
      </c>
      <c r="F805" s="88"/>
      <c r="G805" s="88"/>
      <c r="H805" s="85"/>
      <c r="I805" s="85"/>
      <c r="J805" s="85"/>
      <c r="K805" s="85"/>
      <c r="L805" s="85"/>
      <c r="M805" s="85"/>
      <c r="N805" s="197">
        <v>0.04</v>
      </c>
      <c r="O805" s="197">
        <v>0.03</v>
      </c>
      <c r="P805" s="197">
        <v>2.5000000000000001E-2</v>
      </c>
      <c r="Q805" s="57">
        <v>5</v>
      </c>
      <c r="R805" s="450">
        <f t="shared" si="16"/>
        <v>0.2</v>
      </c>
      <c r="S805" s="238"/>
    </row>
    <row r="806" spans="1:19">
      <c r="A806" s="308">
        <v>21</v>
      </c>
      <c r="B806" s="311" t="s">
        <v>1792</v>
      </c>
      <c r="C806" s="168" t="str">
        <f t="shared" si="18"/>
        <v>MG 5 - 6 tuổi D1</v>
      </c>
      <c r="D806" s="169" t="s">
        <v>1781</v>
      </c>
      <c r="E806" s="169">
        <v>1</v>
      </c>
      <c r="F806" s="88"/>
      <c r="G806" s="88"/>
      <c r="H806" s="85"/>
      <c r="I806" s="85"/>
      <c r="J806" s="85"/>
      <c r="K806" s="85"/>
      <c r="L806" s="85"/>
      <c r="M806" s="85"/>
      <c r="N806" s="197">
        <v>0.04</v>
      </c>
      <c r="O806" s="197">
        <v>0.03</v>
      </c>
      <c r="P806" s="197">
        <v>2.5000000000000001E-2</v>
      </c>
      <c r="Q806" s="57">
        <v>5</v>
      </c>
      <c r="R806" s="450">
        <f t="shared" ref="R806:R914" si="19">((E806*N806+F806*O806+G806*P806)+(H806*N806+I806*O806+J806*P806)*70%+(K806*N806+L806*O806+M806*P806)*50%)*Q806</f>
        <v>0.2</v>
      </c>
      <c r="S806" s="238"/>
    </row>
    <row r="807" spans="1:19">
      <c r="A807" s="308">
        <v>22</v>
      </c>
      <c r="B807" s="311" t="s">
        <v>1793</v>
      </c>
      <c r="C807" s="168" t="str">
        <f t="shared" si="18"/>
        <v>MG 5 - 6 tuổi D1</v>
      </c>
      <c r="D807" s="169" t="s">
        <v>1781</v>
      </c>
      <c r="E807" s="169">
        <v>1</v>
      </c>
      <c r="F807" s="88"/>
      <c r="G807" s="88"/>
      <c r="H807" s="85"/>
      <c r="I807" s="85"/>
      <c r="J807" s="85"/>
      <c r="K807" s="85"/>
      <c r="L807" s="85"/>
      <c r="M807" s="85"/>
      <c r="N807" s="197">
        <v>0.04</v>
      </c>
      <c r="O807" s="197">
        <v>0.03</v>
      </c>
      <c r="P807" s="197">
        <v>2.5000000000000001E-2</v>
      </c>
      <c r="Q807" s="57">
        <v>5</v>
      </c>
      <c r="R807" s="450">
        <f t="shared" si="19"/>
        <v>0.2</v>
      </c>
      <c r="S807" s="238"/>
    </row>
    <row r="808" spans="1:19">
      <c r="A808" s="308">
        <v>23</v>
      </c>
      <c r="B808" s="311" t="s">
        <v>1794</v>
      </c>
      <c r="C808" s="168" t="str">
        <f t="shared" si="18"/>
        <v>MG 5 - 6 tuổi D1</v>
      </c>
      <c r="D808" s="169" t="s">
        <v>1781</v>
      </c>
      <c r="E808" s="169">
        <v>1</v>
      </c>
      <c r="F808" s="88"/>
      <c r="G808" s="88"/>
      <c r="H808" s="85"/>
      <c r="I808" s="85"/>
      <c r="J808" s="85"/>
      <c r="K808" s="85"/>
      <c r="L808" s="85"/>
      <c r="M808" s="85"/>
      <c r="N808" s="197">
        <v>0.04</v>
      </c>
      <c r="O808" s="197">
        <v>0.03</v>
      </c>
      <c r="P808" s="197">
        <v>2.5000000000000001E-2</v>
      </c>
      <c r="Q808" s="57">
        <v>5</v>
      </c>
      <c r="R808" s="450">
        <f t="shared" si="19"/>
        <v>0.2</v>
      </c>
      <c r="S808" s="238"/>
    </row>
    <row r="809" spans="1:19">
      <c r="A809" s="308">
        <v>24</v>
      </c>
      <c r="B809" s="311" t="s">
        <v>1017</v>
      </c>
      <c r="C809" s="168" t="str">
        <f t="shared" si="18"/>
        <v>MG 5 - 6 tuổi D1</v>
      </c>
      <c r="D809" s="169" t="s">
        <v>1781</v>
      </c>
      <c r="E809" s="169">
        <v>1</v>
      </c>
      <c r="F809" s="88"/>
      <c r="G809" s="88"/>
      <c r="H809" s="85"/>
      <c r="I809" s="85"/>
      <c r="J809" s="85"/>
      <c r="K809" s="85"/>
      <c r="L809" s="85"/>
      <c r="M809" s="85"/>
      <c r="N809" s="197">
        <v>0.04</v>
      </c>
      <c r="O809" s="197">
        <v>0.03</v>
      </c>
      <c r="P809" s="197">
        <v>2.5000000000000001E-2</v>
      </c>
      <c r="Q809" s="57">
        <v>5</v>
      </c>
      <c r="R809" s="450">
        <f t="shared" si="19"/>
        <v>0.2</v>
      </c>
      <c r="S809" s="238"/>
    </row>
    <row r="810" spans="1:19">
      <c r="A810" s="308">
        <v>25</v>
      </c>
      <c r="B810" s="311" t="s">
        <v>1795</v>
      </c>
      <c r="C810" s="168" t="str">
        <f t="shared" si="18"/>
        <v>MG 5 - 6 tuổi D1</v>
      </c>
      <c r="D810" s="169" t="s">
        <v>1781</v>
      </c>
      <c r="E810" s="169">
        <v>1</v>
      </c>
      <c r="F810" s="88"/>
      <c r="G810" s="88"/>
      <c r="H810" s="85"/>
      <c r="I810" s="85"/>
      <c r="J810" s="85"/>
      <c r="K810" s="85"/>
      <c r="L810" s="85"/>
      <c r="M810" s="85"/>
      <c r="N810" s="197">
        <v>0.04</v>
      </c>
      <c r="O810" s="197">
        <v>0.03</v>
      </c>
      <c r="P810" s="197">
        <v>2.5000000000000001E-2</v>
      </c>
      <c r="Q810" s="57">
        <v>5</v>
      </c>
      <c r="R810" s="450">
        <f t="shared" si="19"/>
        <v>0.2</v>
      </c>
      <c r="S810" s="238"/>
    </row>
    <row r="811" spans="1:19">
      <c r="A811" s="308">
        <v>26</v>
      </c>
      <c r="B811" s="311" t="s">
        <v>1796</v>
      </c>
      <c r="C811" s="168" t="str">
        <f t="shared" si="18"/>
        <v>MG 5 - 6 tuổi D1</v>
      </c>
      <c r="D811" s="169" t="s">
        <v>1781</v>
      </c>
      <c r="E811" s="169">
        <v>1</v>
      </c>
      <c r="F811" s="88"/>
      <c r="G811" s="88"/>
      <c r="H811" s="85"/>
      <c r="I811" s="85"/>
      <c r="J811" s="85"/>
      <c r="K811" s="85"/>
      <c r="L811" s="85"/>
      <c r="M811" s="85"/>
      <c r="N811" s="197">
        <v>0.04</v>
      </c>
      <c r="O811" s="197">
        <v>0.03</v>
      </c>
      <c r="P811" s="197">
        <v>2.5000000000000001E-2</v>
      </c>
      <c r="Q811" s="57">
        <v>5</v>
      </c>
      <c r="R811" s="450">
        <f t="shared" si="19"/>
        <v>0.2</v>
      </c>
      <c r="S811" s="238"/>
    </row>
    <row r="812" spans="1:19">
      <c r="A812" s="308">
        <v>27</v>
      </c>
      <c r="B812" s="311" t="s">
        <v>1797</v>
      </c>
      <c r="C812" s="168" t="str">
        <f t="shared" si="18"/>
        <v>MG 5 - 6 tuổi D1</v>
      </c>
      <c r="D812" s="169" t="s">
        <v>1781</v>
      </c>
      <c r="E812" s="169">
        <v>1</v>
      </c>
      <c r="F812" s="88"/>
      <c r="G812" s="88"/>
      <c r="H812" s="85"/>
      <c r="I812" s="85"/>
      <c r="J812" s="85"/>
      <c r="K812" s="85"/>
      <c r="L812" s="85"/>
      <c r="M812" s="85"/>
      <c r="N812" s="197">
        <v>0.04</v>
      </c>
      <c r="O812" s="197">
        <v>0.03</v>
      </c>
      <c r="P812" s="197">
        <v>2.5000000000000001E-2</v>
      </c>
      <c r="Q812" s="57">
        <v>5</v>
      </c>
      <c r="R812" s="450">
        <f t="shared" si="19"/>
        <v>0.2</v>
      </c>
      <c r="S812" s="238"/>
    </row>
    <row r="813" spans="1:19">
      <c r="A813" s="308">
        <v>28</v>
      </c>
      <c r="B813" s="311" t="s">
        <v>1798</v>
      </c>
      <c r="C813" s="168" t="str">
        <f t="shared" si="18"/>
        <v>MG 5 - 6 tuổi D1</v>
      </c>
      <c r="D813" s="169" t="s">
        <v>1781</v>
      </c>
      <c r="E813" s="169">
        <v>1</v>
      </c>
      <c r="F813" s="88"/>
      <c r="G813" s="88"/>
      <c r="H813" s="85"/>
      <c r="I813" s="85"/>
      <c r="J813" s="85"/>
      <c r="K813" s="85"/>
      <c r="L813" s="85"/>
      <c r="M813" s="85"/>
      <c r="N813" s="197">
        <v>0.04</v>
      </c>
      <c r="O813" s="197">
        <v>0.03</v>
      </c>
      <c r="P813" s="197">
        <v>2.5000000000000001E-2</v>
      </c>
      <c r="Q813" s="57">
        <v>5</v>
      </c>
      <c r="R813" s="450">
        <f t="shared" si="19"/>
        <v>0.2</v>
      </c>
      <c r="S813" s="238"/>
    </row>
    <row r="814" spans="1:19">
      <c r="A814" s="308">
        <v>29</v>
      </c>
      <c r="B814" s="311" t="s">
        <v>1799</v>
      </c>
      <c r="C814" s="168" t="str">
        <f t="shared" si="18"/>
        <v>MG 5 - 6 tuổi D1</v>
      </c>
      <c r="D814" s="169" t="s">
        <v>1781</v>
      </c>
      <c r="E814" s="169">
        <v>1</v>
      </c>
      <c r="F814" s="88"/>
      <c r="G814" s="88"/>
      <c r="H814" s="85"/>
      <c r="I814" s="85"/>
      <c r="J814" s="85"/>
      <c r="K814" s="85"/>
      <c r="L814" s="85"/>
      <c r="M814" s="85"/>
      <c r="N814" s="197">
        <v>0.04</v>
      </c>
      <c r="O814" s="197">
        <v>0.03</v>
      </c>
      <c r="P814" s="197">
        <v>2.5000000000000001E-2</v>
      </c>
      <c r="Q814" s="57">
        <v>5</v>
      </c>
      <c r="R814" s="450">
        <f t="shared" si="19"/>
        <v>0.2</v>
      </c>
      <c r="S814" s="238"/>
    </row>
    <row r="815" spans="1:19">
      <c r="A815" s="308">
        <v>30</v>
      </c>
      <c r="B815" s="311" t="s">
        <v>1800</v>
      </c>
      <c r="C815" s="168" t="str">
        <f t="shared" si="18"/>
        <v>MG 5 - 6 tuổi D1</v>
      </c>
      <c r="D815" s="169" t="s">
        <v>1781</v>
      </c>
      <c r="E815" s="169">
        <v>1</v>
      </c>
      <c r="F815" s="88"/>
      <c r="G815" s="88"/>
      <c r="H815" s="85"/>
      <c r="I815" s="85"/>
      <c r="J815" s="85"/>
      <c r="K815" s="85"/>
      <c r="L815" s="85"/>
      <c r="M815" s="85"/>
      <c r="N815" s="197">
        <v>0.04</v>
      </c>
      <c r="O815" s="197">
        <v>0.03</v>
      </c>
      <c r="P815" s="197">
        <v>2.5000000000000001E-2</v>
      </c>
      <c r="Q815" s="57">
        <v>5</v>
      </c>
      <c r="R815" s="450">
        <f t="shared" si="19"/>
        <v>0.2</v>
      </c>
      <c r="S815" s="238"/>
    </row>
    <row r="816" spans="1:19">
      <c r="A816" s="308">
        <v>31</v>
      </c>
      <c r="B816" s="311" t="s">
        <v>1801</v>
      </c>
      <c r="C816" s="168" t="str">
        <f t="shared" si="18"/>
        <v>MG 5 - 6 tuổi D1</v>
      </c>
      <c r="D816" s="169" t="s">
        <v>1781</v>
      </c>
      <c r="E816" s="169">
        <v>1</v>
      </c>
      <c r="F816" s="88"/>
      <c r="G816" s="88"/>
      <c r="H816" s="85"/>
      <c r="I816" s="85"/>
      <c r="J816" s="85"/>
      <c r="K816" s="85"/>
      <c r="L816" s="85"/>
      <c r="M816" s="85"/>
      <c r="N816" s="197">
        <v>0.04</v>
      </c>
      <c r="O816" s="197">
        <v>0.03</v>
      </c>
      <c r="P816" s="197">
        <v>2.5000000000000001E-2</v>
      </c>
      <c r="Q816" s="57">
        <v>5</v>
      </c>
      <c r="R816" s="450">
        <f t="shared" si="19"/>
        <v>0.2</v>
      </c>
      <c r="S816" s="238"/>
    </row>
    <row r="817" spans="1:19">
      <c r="A817" s="308">
        <v>32</v>
      </c>
      <c r="B817" s="311" t="s">
        <v>1802</v>
      </c>
      <c r="C817" s="168" t="str">
        <f t="shared" si="18"/>
        <v>MG 5 - 6 tuổi D1</v>
      </c>
      <c r="D817" s="169" t="s">
        <v>1781</v>
      </c>
      <c r="E817" s="169">
        <v>1</v>
      </c>
      <c r="F817" s="88"/>
      <c r="G817" s="88"/>
      <c r="H817" s="85"/>
      <c r="I817" s="85"/>
      <c r="J817" s="85"/>
      <c r="K817" s="85"/>
      <c r="L817" s="85"/>
      <c r="M817" s="85"/>
      <c r="N817" s="197">
        <v>0.04</v>
      </c>
      <c r="O817" s="197">
        <v>0.03</v>
      </c>
      <c r="P817" s="197">
        <v>2.5000000000000001E-2</v>
      </c>
      <c r="Q817" s="57">
        <v>5</v>
      </c>
      <c r="R817" s="450">
        <f t="shared" si="19"/>
        <v>0.2</v>
      </c>
      <c r="S817" s="238"/>
    </row>
    <row r="818" spans="1:19">
      <c r="A818" s="308">
        <v>33</v>
      </c>
      <c r="B818" s="311" t="s">
        <v>1064</v>
      </c>
      <c r="C818" s="168" t="str">
        <f t="shared" si="18"/>
        <v>MG 5 - 6 tuổi D1</v>
      </c>
      <c r="D818" s="169" t="s">
        <v>1781</v>
      </c>
      <c r="E818" s="169">
        <v>1</v>
      </c>
      <c r="F818" s="88"/>
      <c r="G818" s="88"/>
      <c r="H818" s="85"/>
      <c r="I818" s="85"/>
      <c r="J818" s="85"/>
      <c r="K818" s="85"/>
      <c r="L818" s="85"/>
      <c r="M818" s="85"/>
      <c r="N818" s="197">
        <v>0.04</v>
      </c>
      <c r="O818" s="197">
        <v>0.03</v>
      </c>
      <c r="P818" s="197">
        <v>2.5000000000000001E-2</v>
      </c>
      <c r="Q818" s="57">
        <v>5</v>
      </c>
      <c r="R818" s="450">
        <f t="shared" si="19"/>
        <v>0.2</v>
      </c>
      <c r="S818" s="238"/>
    </row>
    <row r="819" spans="1:19">
      <c r="A819" s="308">
        <v>34</v>
      </c>
      <c r="B819" s="311" t="s">
        <v>1803</v>
      </c>
      <c r="C819" s="168" t="str">
        <f t="shared" si="18"/>
        <v>MG 5 - 6 tuổi D1</v>
      </c>
      <c r="D819" s="169" t="s">
        <v>1781</v>
      </c>
      <c r="E819" s="169">
        <v>1</v>
      </c>
      <c r="F819" s="88"/>
      <c r="G819" s="88"/>
      <c r="H819" s="85"/>
      <c r="I819" s="85"/>
      <c r="J819" s="85"/>
      <c r="K819" s="85"/>
      <c r="L819" s="85"/>
      <c r="M819" s="85"/>
      <c r="N819" s="197">
        <v>0.04</v>
      </c>
      <c r="O819" s="197">
        <v>0.03</v>
      </c>
      <c r="P819" s="197">
        <v>2.5000000000000001E-2</v>
      </c>
      <c r="Q819" s="57">
        <v>5</v>
      </c>
      <c r="R819" s="450">
        <f t="shared" si="19"/>
        <v>0.2</v>
      </c>
      <c r="S819" s="238"/>
    </row>
    <row r="820" spans="1:19">
      <c r="A820" s="308">
        <v>35</v>
      </c>
      <c r="B820" s="311" t="s">
        <v>1804</v>
      </c>
      <c r="C820" s="168" t="str">
        <f t="shared" si="18"/>
        <v>MG 5 - 6 tuổi D1</v>
      </c>
      <c r="D820" s="169" t="s">
        <v>1781</v>
      </c>
      <c r="E820" s="169">
        <v>1</v>
      </c>
      <c r="F820" s="88"/>
      <c r="G820" s="88"/>
      <c r="H820" s="85"/>
      <c r="I820" s="85"/>
      <c r="J820" s="85"/>
      <c r="K820" s="85"/>
      <c r="L820" s="85"/>
      <c r="M820" s="85"/>
      <c r="N820" s="197">
        <v>0.04</v>
      </c>
      <c r="O820" s="197">
        <v>0.03</v>
      </c>
      <c r="P820" s="197">
        <v>2.5000000000000001E-2</v>
      </c>
      <c r="Q820" s="57">
        <v>5</v>
      </c>
      <c r="R820" s="450">
        <f t="shared" si="19"/>
        <v>0.2</v>
      </c>
      <c r="S820" s="238"/>
    </row>
    <row r="821" spans="1:19">
      <c r="A821" s="308">
        <v>36</v>
      </c>
      <c r="B821" s="311" t="s">
        <v>1805</v>
      </c>
      <c r="C821" s="168" t="str">
        <f t="shared" si="18"/>
        <v>MG 5 - 6 tuổi D1</v>
      </c>
      <c r="D821" s="169" t="s">
        <v>1781</v>
      </c>
      <c r="E821" s="169">
        <v>1</v>
      </c>
      <c r="F821" s="88"/>
      <c r="G821" s="88"/>
      <c r="H821" s="85"/>
      <c r="I821" s="85"/>
      <c r="J821" s="85"/>
      <c r="K821" s="85"/>
      <c r="L821" s="85"/>
      <c r="M821" s="85"/>
      <c r="N821" s="197">
        <v>0.04</v>
      </c>
      <c r="O821" s="197">
        <v>0.03</v>
      </c>
      <c r="P821" s="197">
        <v>2.5000000000000001E-2</v>
      </c>
      <c r="Q821" s="57">
        <v>5</v>
      </c>
      <c r="R821" s="450">
        <f t="shared" si="19"/>
        <v>0.2</v>
      </c>
      <c r="S821" s="238"/>
    </row>
    <row r="822" spans="1:19">
      <c r="A822" s="308">
        <v>37</v>
      </c>
      <c r="B822" s="312" t="s">
        <v>1806</v>
      </c>
      <c r="C822" s="168" t="str">
        <f t="shared" si="18"/>
        <v>MG 5 - 6 tuổi D1</v>
      </c>
      <c r="D822" s="169" t="s">
        <v>1781</v>
      </c>
      <c r="E822" s="169">
        <v>1</v>
      </c>
      <c r="F822" s="88"/>
      <c r="G822" s="88"/>
      <c r="H822" s="85"/>
      <c r="I822" s="85"/>
      <c r="J822" s="85"/>
      <c r="K822" s="85"/>
      <c r="L822" s="85"/>
      <c r="M822" s="85"/>
      <c r="N822" s="197">
        <v>0.04</v>
      </c>
      <c r="O822" s="197">
        <v>0.03</v>
      </c>
      <c r="P822" s="197">
        <v>2.5000000000000001E-2</v>
      </c>
      <c r="Q822" s="57">
        <v>5</v>
      </c>
      <c r="R822" s="450">
        <f t="shared" si="19"/>
        <v>0.2</v>
      </c>
      <c r="S822" s="238"/>
    </row>
    <row r="823" spans="1:19">
      <c r="A823" s="308">
        <v>38</v>
      </c>
      <c r="B823" s="311" t="s">
        <v>1807</v>
      </c>
      <c r="C823" s="168" t="str">
        <f t="shared" si="18"/>
        <v>MG 5 - 6 tuổi D1</v>
      </c>
      <c r="D823" s="169" t="s">
        <v>1781</v>
      </c>
      <c r="E823" s="169">
        <v>1</v>
      </c>
      <c r="F823" s="88"/>
      <c r="G823" s="88"/>
      <c r="H823" s="85"/>
      <c r="I823" s="85"/>
      <c r="J823" s="85"/>
      <c r="K823" s="85"/>
      <c r="L823" s="85"/>
      <c r="M823" s="85"/>
      <c r="N823" s="197">
        <v>0.04</v>
      </c>
      <c r="O823" s="197">
        <v>0.03</v>
      </c>
      <c r="P823" s="197">
        <v>2.5000000000000001E-2</v>
      </c>
      <c r="Q823" s="57">
        <v>5</v>
      </c>
      <c r="R823" s="450">
        <f t="shared" si="19"/>
        <v>0.2</v>
      </c>
      <c r="S823" s="238"/>
    </row>
    <row r="824" spans="1:19">
      <c r="A824" s="308">
        <v>39</v>
      </c>
      <c r="B824" s="311" t="s">
        <v>1808</v>
      </c>
      <c r="C824" s="168" t="str">
        <f t="shared" si="18"/>
        <v>MG 5 - 6 tuổi D1</v>
      </c>
      <c r="D824" s="169" t="s">
        <v>1781</v>
      </c>
      <c r="E824" s="169">
        <v>1</v>
      </c>
      <c r="F824" s="88"/>
      <c r="G824" s="88"/>
      <c r="H824" s="85"/>
      <c r="I824" s="85"/>
      <c r="J824" s="85"/>
      <c r="K824" s="85"/>
      <c r="L824" s="85"/>
      <c r="M824" s="85"/>
      <c r="N824" s="197">
        <v>0.04</v>
      </c>
      <c r="O824" s="197">
        <v>0.03</v>
      </c>
      <c r="P824" s="197">
        <v>2.5000000000000001E-2</v>
      </c>
      <c r="Q824" s="57">
        <v>5</v>
      </c>
      <c r="R824" s="450">
        <f t="shared" si="19"/>
        <v>0.2</v>
      </c>
      <c r="S824" s="238"/>
    </row>
    <row r="825" spans="1:19">
      <c r="A825" s="308">
        <v>40</v>
      </c>
      <c r="B825" s="311" t="s">
        <v>1809</v>
      </c>
      <c r="C825" s="168" t="s">
        <v>1810</v>
      </c>
      <c r="D825" s="169" t="s">
        <v>1781</v>
      </c>
      <c r="E825" s="169">
        <v>1</v>
      </c>
      <c r="F825" s="88"/>
      <c r="G825" s="88"/>
      <c r="H825" s="85"/>
      <c r="I825" s="85"/>
      <c r="J825" s="85"/>
      <c r="K825" s="85"/>
      <c r="L825" s="85"/>
      <c r="M825" s="85"/>
      <c r="N825" s="197">
        <v>0.04</v>
      </c>
      <c r="O825" s="197">
        <v>0.03</v>
      </c>
      <c r="P825" s="197">
        <v>2.5000000000000001E-2</v>
      </c>
      <c r="Q825" s="57">
        <v>5</v>
      </c>
      <c r="R825" s="450">
        <f t="shared" si="19"/>
        <v>0.2</v>
      </c>
      <c r="S825" s="238"/>
    </row>
    <row r="826" spans="1:19">
      <c r="A826" s="308">
        <v>41</v>
      </c>
      <c r="B826" s="311" t="s">
        <v>1811</v>
      </c>
      <c r="C826" s="168" t="str">
        <f t="shared" ref="C826:C856" si="20">C825</f>
        <v>MG 5 - 6 tuổi D2</v>
      </c>
      <c r="D826" s="169" t="s">
        <v>1781</v>
      </c>
      <c r="E826" s="169">
        <v>1</v>
      </c>
      <c r="F826" s="88"/>
      <c r="G826" s="88"/>
      <c r="H826" s="85"/>
      <c r="I826" s="85"/>
      <c r="J826" s="85"/>
      <c r="K826" s="85"/>
      <c r="L826" s="85"/>
      <c r="M826" s="85"/>
      <c r="N826" s="197">
        <v>0.04</v>
      </c>
      <c r="O826" s="197">
        <v>0.03</v>
      </c>
      <c r="P826" s="197">
        <v>2.5000000000000001E-2</v>
      </c>
      <c r="Q826" s="57">
        <v>5</v>
      </c>
      <c r="R826" s="450">
        <f t="shared" si="19"/>
        <v>0.2</v>
      </c>
      <c r="S826" s="238"/>
    </row>
    <row r="827" spans="1:19">
      <c r="A827" s="308">
        <v>42</v>
      </c>
      <c r="B827" s="311" t="s">
        <v>1812</v>
      </c>
      <c r="C827" s="168" t="str">
        <f>C826</f>
        <v>MG 5 - 6 tuổi D2</v>
      </c>
      <c r="D827" s="169" t="s">
        <v>1781</v>
      </c>
      <c r="E827" s="169">
        <v>1</v>
      </c>
      <c r="F827" s="88"/>
      <c r="G827" s="88"/>
      <c r="H827" s="85"/>
      <c r="I827" s="85"/>
      <c r="J827" s="85"/>
      <c r="K827" s="85"/>
      <c r="L827" s="85"/>
      <c r="M827" s="85"/>
      <c r="N827" s="197">
        <v>0.04</v>
      </c>
      <c r="O827" s="197">
        <v>0.03</v>
      </c>
      <c r="P827" s="197">
        <v>2.5000000000000001E-2</v>
      </c>
      <c r="Q827" s="57">
        <v>5</v>
      </c>
      <c r="R827" s="450">
        <f t="shared" si="19"/>
        <v>0.2</v>
      </c>
      <c r="S827" s="238"/>
    </row>
    <row r="828" spans="1:19">
      <c r="A828" s="308">
        <v>43</v>
      </c>
      <c r="B828" s="311" t="s">
        <v>1813</v>
      </c>
      <c r="C828" s="168" t="str">
        <f t="shared" si="20"/>
        <v>MG 5 - 6 tuổi D2</v>
      </c>
      <c r="D828" s="169" t="s">
        <v>1781</v>
      </c>
      <c r="E828" s="169">
        <v>1</v>
      </c>
      <c r="F828" s="88"/>
      <c r="G828" s="88"/>
      <c r="H828" s="85"/>
      <c r="I828" s="85"/>
      <c r="J828" s="85"/>
      <c r="K828" s="85"/>
      <c r="L828" s="85"/>
      <c r="M828" s="85"/>
      <c r="N828" s="197">
        <v>0.04</v>
      </c>
      <c r="O828" s="197">
        <v>0.03</v>
      </c>
      <c r="P828" s="197">
        <v>2.5000000000000001E-2</v>
      </c>
      <c r="Q828" s="57">
        <v>5</v>
      </c>
      <c r="R828" s="450">
        <f t="shared" si="19"/>
        <v>0.2</v>
      </c>
      <c r="S828" s="238"/>
    </row>
    <row r="829" spans="1:19">
      <c r="A829" s="308">
        <v>44</v>
      </c>
      <c r="B829" s="311" t="s">
        <v>1814</v>
      </c>
      <c r="C829" s="168" t="str">
        <f t="shared" si="20"/>
        <v>MG 5 - 6 tuổi D2</v>
      </c>
      <c r="D829" s="169" t="s">
        <v>1781</v>
      </c>
      <c r="E829" s="169">
        <v>1</v>
      </c>
      <c r="F829" s="88"/>
      <c r="G829" s="88"/>
      <c r="H829" s="85"/>
      <c r="I829" s="85"/>
      <c r="J829" s="85"/>
      <c r="K829" s="85"/>
      <c r="L829" s="85"/>
      <c r="M829" s="85"/>
      <c r="N829" s="197">
        <v>0.04</v>
      </c>
      <c r="O829" s="197">
        <v>0.03</v>
      </c>
      <c r="P829" s="197">
        <v>2.5000000000000001E-2</v>
      </c>
      <c r="Q829" s="57">
        <v>5</v>
      </c>
      <c r="R829" s="450">
        <f t="shared" si="19"/>
        <v>0.2</v>
      </c>
      <c r="S829" s="238"/>
    </row>
    <row r="830" spans="1:19">
      <c r="A830" s="308">
        <v>45</v>
      </c>
      <c r="B830" s="311" t="s">
        <v>1815</v>
      </c>
      <c r="C830" s="168" t="str">
        <f t="shared" si="20"/>
        <v>MG 5 - 6 tuổi D2</v>
      </c>
      <c r="D830" s="169" t="s">
        <v>1781</v>
      </c>
      <c r="E830" s="169">
        <v>1</v>
      </c>
      <c r="F830" s="88"/>
      <c r="G830" s="88"/>
      <c r="H830" s="85"/>
      <c r="I830" s="85"/>
      <c r="J830" s="85"/>
      <c r="K830" s="85"/>
      <c r="L830" s="85"/>
      <c r="M830" s="85"/>
      <c r="N830" s="197">
        <v>0.04</v>
      </c>
      <c r="O830" s="197">
        <v>0.03</v>
      </c>
      <c r="P830" s="197">
        <v>2.5000000000000001E-2</v>
      </c>
      <c r="Q830" s="57">
        <v>5</v>
      </c>
      <c r="R830" s="450">
        <f t="shared" si="19"/>
        <v>0.2</v>
      </c>
      <c r="S830" s="238"/>
    </row>
    <row r="831" spans="1:19">
      <c r="A831" s="308">
        <v>46</v>
      </c>
      <c r="B831" s="311" t="s">
        <v>1816</v>
      </c>
      <c r="C831" s="168" t="str">
        <f t="shared" si="20"/>
        <v>MG 5 - 6 tuổi D2</v>
      </c>
      <c r="D831" s="169" t="s">
        <v>1781</v>
      </c>
      <c r="E831" s="169">
        <v>1</v>
      </c>
      <c r="F831" s="88"/>
      <c r="G831" s="88"/>
      <c r="H831" s="85"/>
      <c r="I831" s="85"/>
      <c r="J831" s="85"/>
      <c r="K831" s="85"/>
      <c r="L831" s="85"/>
      <c r="M831" s="85"/>
      <c r="N831" s="197">
        <v>0.04</v>
      </c>
      <c r="O831" s="197">
        <v>0.03</v>
      </c>
      <c r="P831" s="197">
        <v>2.5000000000000001E-2</v>
      </c>
      <c r="Q831" s="57">
        <v>5</v>
      </c>
      <c r="R831" s="450">
        <f t="shared" si="19"/>
        <v>0.2</v>
      </c>
      <c r="S831" s="238"/>
    </row>
    <row r="832" spans="1:19">
      <c r="A832" s="308">
        <v>47</v>
      </c>
      <c r="B832" s="311" t="s">
        <v>1817</v>
      </c>
      <c r="C832" s="168" t="str">
        <f t="shared" si="20"/>
        <v>MG 5 - 6 tuổi D2</v>
      </c>
      <c r="D832" s="169" t="s">
        <v>1781</v>
      </c>
      <c r="E832" s="169">
        <v>1</v>
      </c>
      <c r="F832" s="88"/>
      <c r="G832" s="88"/>
      <c r="H832" s="85"/>
      <c r="I832" s="85"/>
      <c r="J832" s="85"/>
      <c r="K832" s="85"/>
      <c r="L832" s="85"/>
      <c r="M832" s="85"/>
      <c r="N832" s="197">
        <v>0.04</v>
      </c>
      <c r="O832" s="197">
        <v>0.03</v>
      </c>
      <c r="P832" s="197">
        <v>2.5000000000000001E-2</v>
      </c>
      <c r="Q832" s="57">
        <v>5</v>
      </c>
      <c r="R832" s="450">
        <f t="shared" si="19"/>
        <v>0.2</v>
      </c>
      <c r="S832" s="238"/>
    </row>
    <row r="833" spans="1:19">
      <c r="A833" s="308">
        <v>48</v>
      </c>
      <c r="B833" s="311" t="s">
        <v>1818</v>
      </c>
      <c r="C833" s="168" t="str">
        <f t="shared" si="20"/>
        <v>MG 5 - 6 tuổi D2</v>
      </c>
      <c r="D833" s="169" t="s">
        <v>1781</v>
      </c>
      <c r="E833" s="169">
        <v>1</v>
      </c>
      <c r="F833" s="88"/>
      <c r="G833" s="88"/>
      <c r="H833" s="85"/>
      <c r="I833" s="85"/>
      <c r="J833" s="85"/>
      <c r="K833" s="85"/>
      <c r="L833" s="85"/>
      <c r="M833" s="85"/>
      <c r="N833" s="197">
        <v>0.04</v>
      </c>
      <c r="O833" s="197">
        <v>0.03</v>
      </c>
      <c r="P833" s="197">
        <v>2.5000000000000001E-2</v>
      </c>
      <c r="Q833" s="57">
        <v>5</v>
      </c>
      <c r="R833" s="450">
        <f t="shared" si="19"/>
        <v>0.2</v>
      </c>
      <c r="S833" s="238"/>
    </row>
    <row r="834" spans="1:19">
      <c r="A834" s="308">
        <v>49</v>
      </c>
      <c r="B834" s="311" t="s">
        <v>1819</v>
      </c>
      <c r="C834" s="168" t="str">
        <f t="shared" si="20"/>
        <v>MG 5 - 6 tuổi D2</v>
      </c>
      <c r="D834" s="169" t="s">
        <v>1781</v>
      </c>
      <c r="E834" s="169">
        <v>1</v>
      </c>
      <c r="F834" s="88"/>
      <c r="G834" s="88"/>
      <c r="H834" s="85"/>
      <c r="I834" s="85"/>
      <c r="J834" s="85"/>
      <c r="K834" s="85"/>
      <c r="L834" s="85"/>
      <c r="M834" s="85"/>
      <c r="N834" s="197">
        <v>0.04</v>
      </c>
      <c r="O834" s="197">
        <v>0.03</v>
      </c>
      <c r="P834" s="197">
        <v>2.5000000000000001E-2</v>
      </c>
      <c r="Q834" s="57">
        <v>5</v>
      </c>
      <c r="R834" s="450">
        <f t="shared" si="19"/>
        <v>0.2</v>
      </c>
      <c r="S834" s="238"/>
    </row>
    <row r="835" spans="1:19">
      <c r="A835" s="308">
        <v>50</v>
      </c>
      <c r="B835" s="311" t="s">
        <v>1820</v>
      </c>
      <c r="C835" s="168" t="str">
        <f t="shared" si="20"/>
        <v>MG 5 - 6 tuổi D2</v>
      </c>
      <c r="D835" s="169" t="s">
        <v>1781</v>
      </c>
      <c r="E835" s="169">
        <v>1</v>
      </c>
      <c r="F835" s="88"/>
      <c r="G835" s="88"/>
      <c r="H835" s="85"/>
      <c r="I835" s="85"/>
      <c r="J835" s="85"/>
      <c r="K835" s="85"/>
      <c r="L835" s="85"/>
      <c r="M835" s="85"/>
      <c r="N835" s="197">
        <v>0.04</v>
      </c>
      <c r="O835" s="197">
        <v>0.03</v>
      </c>
      <c r="P835" s="197">
        <v>2.5000000000000001E-2</v>
      </c>
      <c r="Q835" s="57">
        <v>5</v>
      </c>
      <c r="R835" s="450">
        <f t="shared" si="19"/>
        <v>0.2</v>
      </c>
      <c r="S835" s="238"/>
    </row>
    <row r="836" spans="1:19">
      <c r="A836" s="308">
        <v>51</v>
      </c>
      <c r="B836" s="311" t="s">
        <v>1821</v>
      </c>
      <c r="C836" s="168" t="str">
        <f t="shared" si="20"/>
        <v>MG 5 - 6 tuổi D2</v>
      </c>
      <c r="D836" s="169" t="s">
        <v>1781</v>
      </c>
      <c r="E836" s="169">
        <v>1</v>
      </c>
      <c r="F836" s="88"/>
      <c r="G836" s="88"/>
      <c r="H836" s="85"/>
      <c r="I836" s="85"/>
      <c r="J836" s="85"/>
      <c r="K836" s="85"/>
      <c r="L836" s="85"/>
      <c r="M836" s="85"/>
      <c r="N836" s="197">
        <v>0.04</v>
      </c>
      <c r="O836" s="197">
        <v>0.03</v>
      </c>
      <c r="P836" s="197">
        <v>2.5000000000000001E-2</v>
      </c>
      <c r="Q836" s="57">
        <v>5</v>
      </c>
      <c r="R836" s="450">
        <f t="shared" si="19"/>
        <v>0.2</v>
      </c>
      <c r="S836" s="238"/>
    </row>
    <row r="837" spans="1:19">
      <c r="A837" s="308">
        <v>52</v>
      </c>
      <c r="B837" s="311" t="s">
        <v>1822</v>
      </c>
      <c r="C837" s="168" t="str">
        <f t="shared" si="20"/>
        <v>MG 5 - 6 tuổi D2</v>
      </c>
      <c r="D837" s="169" t="s">
        <v>1781</v>
      </c>
      <c r="E837" s="169">
        <v>1</v>
      </c>
      <c r="F837" s="88"/>
      <c r="G837" s="88"/>
      <c r="H837" s="85"/>
      <c r="I837" s="85"/>
      <c r="J837" s="85"/>
      <c r="K837" s="85"/>
      <c r="L837" s="85"/>
      <c r="M837" s="85"/>
      <c r="N837" s="197">
        <v>0.04</v>
      </c>
      <c r="O837" s="197">
        <v>0.03</v>
      </c>
      <c r="P837" s="197">
        <v>2.5000000000000001E-2</v>
      </c>
      <c r="Q837" s="57">
        <v>5</v>
      </c>
      <c r="R837" s="450">
        <f t="shared" si="19"/>
        <v>0.2</v>
      </c>
      <c r="S837" s="238"/>
    </row>
    <row r="838" spans="1:19">
      <c r="A838" s="308">
        <v>53</v>
      </c>
      <c r="B838" s="311" t="s">
        <v>1823</v>
      </c>
      <c r="C838" s="168" t="str">
        <f t="shared" si="20"/>
        <v>MG 5 - 6 tuổi D2</v>
      </c>
      <c r="D838" s="169" t="s">
        <v>1781</v>
      </c>
      <c r="E838" s="169">
        <v>1</v>
      </c>
      <c r="F838" s="88"/>
      <c r="G838" s="88"/>
      <c r="H838" s="85"/>
      <c r="I838" s="85"/>
      <c r="J838" s="85"/>
      <c r="K838" s="85"/>
      <c r="L838" s="85"/>
      <c r="M838" s="85"/>
      <c r="N838" s="197">
        <v>0.04</v>
      </c>
      <c r="O838" s="197">
        <v>0.03</v>
      </c>
      <c r="P838" s="197">
        <v>2.5000000000000001E-2</v>
      </c>
      <c r="Q838" s="57">
        <v>5</v>
      </c>
      <c r="R838" s="450">
        <f t="shared" si="19"/>
        <v>0.2</v>
      </c>
      <c r="S838" s="238"/>
    </row>
    <row r="839" spans="1:19">
      <c r="A839" s="313">
        <v>54</v>
      </c>
      <c r="B839" s="314" t="s">
        <v>1824</v>
      </c>
      <c r="C839" s="315" t="str">
        <f>C838</f>
        <v>MG 5 - 6 tuổi D2</v>
      </c>
      <c r="D839" s="191" t="s">
        <v>1781</v>
      </c>
      <c r="E839" s="191">
        <v>1</v>
      </c>
      <c r="F839" s="190"/>
      <c r="G839" s="190"/>
      <c r="H839" s="186"/>
      <c r="I839" s="186"/>
      <c r="J839" s="186"/>
      <c r="K839" s="186"/>
      <c r="L839" s="186"/>
      <c r="M839" s="186"/>
      <c r="N839" s="197">
        <v>0.04</v>
      </c>
      <c r="O839" s="197">
        <v>0.03</v>
      </c>
      <c r="P839" s="197">
        <v>2.5000000000000001E-2</v>
      </c>
      <c r="Q839" s="57">
        <v>5</v>
      </c>
      <c r="R839" s="450">
        <f t="shared" si="19"/>
        <v>0.2</v>
      </c>
      <c r="S839" s="238"/>
    </row>
    <row r="840" spans="1:19">
      <c r="A840" s="308">
        <v>55</v>
      </c>
      <c r="B840" s="311" t="s">
        <v>1825</v>
      </c>
      <c r="C840" s="168" t="str">
        <f>C839</f>
        <v>MG 5 - 6 tuổi D2</v>
      </c>
      <c r="D840" s="169" t="s">
        <v>1781</v>
      </c>
      <c r="E840" s="169">
        <v>1</v>
      </c>
      <c r="F840" s="88"/>
      <c r="G840" s="88"/>
      <c r="H840" s="85"/>
      <c r="I840" s="85"/>
      <c r="J840" s="85"/>
      <c r="K840" s="85"/>
      <c r="L840" s="85"/>
      <c r="M840" s="85"/>
      <c r="N840" s="197">
        <v>0.04</v>
      </c>
      <c r="O840" s="197">
        <v>0.03</v>
      </c>
      <c r="P840" s="197">
        <v>2.5000000000000001E-2</v>
      </c>
      <c r="Q840" s="57">
        <v>5</v>
      </c>
      <c r="R840" s="450">
        <f t="shared" si="19"/>
        <v>0.2</v>
      </c>
      <c r="S840" s="238"/>
    </row>
    <row r="841" spans="1:19">
      <c r="A841" s="308">
        <v>56</v>
      </c>
      <c r="B841" s="311" t="s">
        <v>1826</v>
      </c>
      <c r="C841" s="168" t="str">
        <f t="shared" si="20"/>
        <v>MG 5 - 6 tuổi D2</v>
      </c>
      <c r="D841" s="169" t="s">
        <v>1781</v>
      </c>
      <c r="E841" s="169">
        <v>1</v>
      </c>
      <c r="F841" s="88"/>
      <c r="G841" s="88"/>
      <c r="H841" s="85"/>
      <c r="I841" s="85"/>
      <c r="J841" s="85"/>
      <c r="K841" s="85"/>
      <c r="L841" s="85"/>
      <c r="M841" s="85"/>
      <c r="N841" s="197">
        <v>0.04</v>
      </c>
      <c r="O841" s="197">
        <v>0.03</v>
      </c>
      <c r="P841" s="197">
        <v>2.5000000000000001E-2</v>
      </c>
      <c r="Q841" s="57">
        <v>5</v>
      </c>
      <c r="R841" s="450">
        <f t="shared" si="19"/>
        <v>0.2</v>
      </c>
      <c r="S841" s="238"/>
    </row>
    <row r="842" spans="1:19">
      <c r="A842" s="308">
        <v>57</v>
      </c>
      <c r="B842" s="311" t="s">
        <v>1827</v>
      </c>
      <c r="C842" s="168" t="str">
        <f t="shared" si="20"/>
        <v>MG 5 - 6 tuổi D2</v>
      </c>
      <c r="D842" s="169" t="s">
        <v>1781</v>
      </c>
      <c r="E842" s="169">
        <v>1</v>
      </c>
      <c r="F842" s="88"/>
      <c r="G842" s="88"/>
      <c r="H842" s="85"/>
      <c r="I842" s="85"/>
      <c r="J842" s="85"/>
      <c r="K842" s="85"/>
      <c r="L842" s="85"/>
      <c r="M842" s="85"/>
      <c r="N842" s="197">
        <v>0.04</v>
      </c>
      <c r="O842" s="197">
        <v>0.03</v>
      </c>
      <c r="P842" s="197">
        <v>2.5000000000000001E-2</v>
      </c>
      <c r="Q842" s="57">
        <v>5</v>
      </c>
      <c r="R842" s="450">
        <f t="shared" si="19"/>
        <v>0.2</v>
      </c>
      <c r="S842" s="238"/>
    </row>
    <row r="843" spans="1:19">
      <c r="A843" s="308">
        <v>58</v>
      </c>
      <c r="B843" s="311" t="s">
        <v>1828</v>
      </c>
      <c r="C843" s="168" t="str">
        <f t="shared" si="20"/>
        <v>MG 5 - 6 tuổi D2</v>
      </c>
      <c r="D843" s="169" t="s">
        <v>1781</v>
      </c>
      <c r="E843" s="169">
        <v>1</v>
      </c>
      <c r="F843" s="88"/>
      <c r="G843" s="88"/>
      <c r="H843" s="85"/>
      <c r="I843" s="85"/>
      <c r="J843" s="85"/>
      <c r="K843" s="85"/>
      <c r="L843" s="85"/>
      <c r="M843" s="85"/>
      <c r="N843" s="197">
        <v>0.04</v>
      </c>
      <c r="O843" s="197">
        <v>0.03</v>
      </c>
      <c r="P843" s="197">
        <v>2.5000000000000001E-2</v>
      </c>
      <c r="Q843" s="57">
        <v>5</v>
      </c>
      <c r="R843" s="450">
        <f t="shared" si="19"/>
        <v>0.2</v>
      </c>
      <c r="S843" s="238"/>
    </row>
    <row r="844" spans="1:19">
      <c r="A844" s="308">
        <v>59</v>
      </c>
      <c r="B844" s="311" t="s">
        <v>1829</v>
      </c>
      <c r="C844" s="168" t="str">
        <f t="shared" si="20"/>
        <v>MG 5 - 6 tuổi D2</v>
      </c>
      <c r="D844" s="169" t="s">
        <v>1781</v>
      </c>
      <c r="E844" s="169">
        <v>1</v>
      </c>
      <c r="F844" s="88"/>
      <c r="G844" s="88"/>
      <c r="H844" s="85"/>
      <c r="I844" s="85"/>
      <c r="J844" s="85"/>
      <c r="K844" s="85"/>
      <c r="L844" s="85"/>
      <c r="M844" s="85"/>
      <c r="N844" s="197">
        <v>0.04</v>
      </c>
      <c r="O844" s="197">
        <v>0.03</v>
      </c>
      <c r="P844" s="197">
        <v>2.5000000000000001E-2</v>
      </c>
      <c r="Q844" s="57">
        <v>5</v>
      </c>
      <c r="R844" s="450">
        <f t="shared" si="19"/>
        <v>0.2</v>
      </c>
      <c r="S844" s="238"/>
    </row>
    <row r="845" spans="1:19">
      <c r="A845" s="308">
        <v>60</v>
      </c>
      <c r="B845" s="311" t="s">
        <v>1830</v>
      </c>
      <c r="C845" s="168" t="str">
        <f t="shared" si="20"/>
        <v>MG 5 - 6 tuổi D2</v>
      </c>
      <c r="D845" s="169" t="s">
        <v>1781</v>
      </c>
      <c r="E845" s="169">
        <v>1</v>
      </c>
      <c r="F845" s="88"/>
      <c r="G845" s="88"/>
      <c r="H845" s="85"/>
      <c r="I845" s="85"/>
      <c r="J845" s="85"/>
      <c r="K845" s="85"/>
      <c r="L845" s="85"/>
      <c r="M845" s="85"/>
      <c r="N845" s="197">
        <v>0.04</v>
      </c>
      <c r="O845" s="197">
        <v>0.03</v>
      </c>
      <c r="P845" s="197">
        <v>2.5000000000000001E-2</v>
      </c>
      <c r="Q845" s="57">
        <v>5</v>
      </c>
      <c r="R845" s="450">
        <f t="shared" si="19"/>
        <v>0.2</v>
      </c>
      <c r="S845" s="238"/>
    </row>
    <row r="846" spans="1:19">
      <c r="A846" s="308">
        <v>61</v>
      </c>
      <c r="B846" s="311" t="s">
        <v>1831</v>
      </c>
      <c r="C846" s="168" t="str">
        <f t="shared" si="20"/>
        <v>MG 5 - 6 tuổi D2</v>
      </c>
      <c r="D846" s="169" t="s">
        <v>1781</v>
      </c>
      <c r="E846" s="169">
        <v>1</v>
      </c>
      <c r="F846" s="88"/>
      <c r="G846" s="88"/>
      <c r="H846" s="85"/>
      <c r="I846" s="85"/>
      <c r="J846" s="85"/>
      <c r="K846" s="85"/>
      <c r="L846" s="85"/>
      <c r="M846" s="85"/>
      <c r="N846" s="197">
        <v>0.04</v>
      </c>
      <c r="O846" s="197">
        <v>0.03</v>
      </c>
      <c r="P846" s="197">
        <v>2.5000000000000001E-2</v>
      </c>
      <c r="Q846" s="57">
        <v>5</v>
      </c>
      <c r="R846" s="450">
        <f t="shared" si="19"/>
        <v>0.2</v>
      </c>
      <c r="S846" s="238"/>
    </row>
    <row r="847" spans="1:19">
      <c r="A847" s="308">
        <v>62</v>
      </c>
      <c r="B847" s="311" t="s">
        <v>1832</v>
      </c>
      <c r="C847" s="168" t="str">
        <f t="shared" si="20"/>
        <v>MG 5 - 6 tuổi D2</v>
      </c>
      <c r="D847" s="169" t="s">
        <v>1781</v>
      </c>
      <c r="E847" s="169">
        <v>1</v>
      </c>
      <c r="F847" s="88"/>
      <c r="G847" s="88"/>
      <c r="H847" s="85"/>
      <c r="I847" s="85"/>
      <c r="J847" s="85"/>
      <c r="K847" s="85"/>
      <c r="L847" s="85"/>
      <c r="M847" s="85"/>
      <c r="N847" s="197">
        <v>0.04</v>
      </c>
      <c r="O847" s="197">
        <v>0.03</v>
      </c>
      <c r="P847" s="197">
        <v>2.5000000000000001E-2</v>
      </c>
      <c r="Q847" s="57">
        <v>5</v>
      </c>
      <c r="R847" s="450">
        <f t="shared" si="19"/>
        <v>0.2</v>
      </c>
      <c r="S847" s="238"/>
    </row>
    <row r="848" spans="1:19">
      <c r="A848" s="308">
        <v>63</v>
      </c>
      <c r="B848" s="311" t="s">
        <v>1833</v>
      </c>
      <c r="C848" s="168" t="str">
        <f t="shared" si="20"/>
        <v>MG 5 - 6 tuổi D2</v>
      </c>
      <c r="D848" s="169" t="s">
        <v>1781</v>
      </c>
      <c r="E848" s="169">
        <v>1</v>
      </c>
      <c r="F848" s="88"/>
      <c r="G848" s="88"/>
      <c r="H848" s="85"/>
      <c r="I848" s="85"/>
      <c r="J848" s="85"/>
      <c r="K848" s="85"/>
      <c r="L848" s="85"/>
      <c r="M848" s="85"/>
      <c r="N848" s="197">
        <v>0.04</v>
      </c>
      <c r="O848" s="197">
        <v>0.03</v>
      </c>
      <c r="P848" s="197">
        <v>2.5000000000000001E-2</v>
      </c>
      <c r="Q848" s="57">
        <v>5</v>
      </c>
      <c r="R848" s="450">
        <f t="shared" si="19"/>
        <v>0.2</v>
      </c>
      <c r="S848" s="238"/>
    </row>
    <row r="849" spans="1:19">
      <c r="A849" s="308">
        <v>64</v>
      </c>
      <c r="B849" s="311" t="s">
        <v>1834</v>
      </c>
      <c r="C849" s="168" t="str">
        <f t="shared" si="20"/>
        <v>MG 5 - 6 tuổi D2</v>
      </c>
      <c r="D849" s="169" t="s">
        <v>1781</v>
      </c>
      <c r="E849" s="169">
        <v>1</v>
      </c>
      <c r="F849" s="88"/>
      <c r="G849" s="88"/>
      <c r="H849" s="85"/>
      <c r="I849" s="85"/>
      <c r="J849" s="85"/>
      <c r="K849" s="85"/>
      <c r="L849" s="85"/>
      <c r="M849" s="85"/>
      <c r="N849" s="197">
        <v>0.04</v>
      </c>
      <c r="O849" s="197">
        <v>0.03</v>
      </c>
      <c r="P849" s="197">
        <v>2.5000000000000001E-2</v>
      </c>
      <c r="Q849" s="57">
        <v>5</v>
      </c>
      <c r="R849" s="450">
        <f t="shared" si="19"/>
        <v>0.2</v>
      </c>
      <c r="S849" s="238"/>
    </row>
    <row r="850" spans="1:19">
      <c r="A850" s="308">
        <v>65</v>
      </c>
      <c r="B850" s="311" t="s">
        <v>1835</v>
      </c>
      <c r="C850" s="168" t="str">
        <f t="shared" si="20"/>
        <v>MG 5 - 6 tuổi D2</v>
      </c>
      <c r="D850" s="169" t="s">
        <v>1781</v>
      </c>
      <c r="E850" s="169">
        <v>1</v>
      </c>
      <c r="F850" s="88"/>
      <c r="G850" s="88"/>
      <c r="H850" s="85"/>
      <c r="I850" s="85"/>
      <c r="J850" s="85"/>
      <c r="K850" s="85"/>
      <c r="L850" s="85"/>
      <c r="M850" s="85"/>
      <c r="N850" s="197">
        <v>0.04</v>
      </c>
      <c r="O850" s="197">
        <v>0.03</v>
      </c>
      <c r="P850" s="197">
        <v>2.5000000000000001E-2</v>
      </c>
      <c r="Q850" s="57">
        <v>5</v>
      </c>
      <c r="R850" s="450">
        <f t="shared" si="19"/>
        <v>0.2</v>
      </c>
      <c r="S850" s="238"/>
    </row>
    <row r="851" spans="1:19">
      <c r="A851" s="308">
        <v>66</v>
      </c>
      <c r="B851" s="311" t="s">
        <v>1836</v>
      </c>
      <c r="C851" s="168" t="str">
        <f t="shared" si="20"/>
        <v>MG 5 - 6 tuổi D2</v>
      </c>
      <c r="D851" s="169" t="s">
        <v>1781</v>
      </c>
      <c r="E851" s="169">
        <v>1</v>
      </c>
      <c r="F851" s="88"/>
      <c r="G851" s="88"/>
      <c r="H851" s="85"/>
      <c r="I851" s="85"/>
      <c r="J851" s="85"/>
      <c r="K851" s="85"/>
      <c r="L851" s="85"/>
      <c r="M851" s="85"/>
      <c r="N851" s="197">
        <v>0.04</v>
      </c>
      <c r="O851" s="197">
        <v>0.03</v>
      </c>
      <c r="P851" s="197">
        <v>2.5000000000000001E-2</v>
      </c>
      <c r="Q851" s="57">
        <v>5</v>
      </c>
      <c r="R851" s="450">
        <f t="shared" si="19"/>
        <v>0.2</v>
      </c>
      <c r="S851" s="238"/>
    </row>
    <row r="852" spans="1:19">
      <c r="A852" s="308">
        <v>67</v>
      </c>
      <c r="B852" s="311" t="s">
        <v>1837</v>
      </c>
      <c r="C852" s="168" t="str">
        <f t="shared" si="20"/>
        <v>MG 5 - 6 tuổi D2</v>
      </c>
      <c r="D852" s="169" t="s">
        <v>1781</v>
      </c>
      <c r="E852" s="169">
        <v>1</v>
      </c>
      <c r="F852" s="88"/>
      <c r="G852" s="88"/>
      <c r="H852" s="85"/>
      <c r="I852" s="85"/>
      <c r="J852" s="85"/>
      <c r="K852" s="85"/>
      <c r="L852" s="85"/>
      <c r="M852" s="85"/>
      <c r="N852" s="197">
        <v>0.04</v>
      </c>
      <c r="O852" s="197">
        <v>0.03</v>
      </c>
      <c r="P852" s="197">
        <v>2.5000000000000001E-2</v>
      </c>
      <c r="Q852" s="57">
        <v>5</v>
      </c>
      <c r="R852" s="450">
        <f t="shared" si="19"/>
        <v>0.2</v>
      </c>
      <c r="S852" s="238"/>
    </row>
    <row r="853" spans="1:19">
      <c r="A853" s="308">
        <v>68</v>
      </c>
      <c r="B853" s="311" t="s">
        <v>1838</v>
      </c>
      <c r="C853" s="168" t="str">
        <f t="shared" si="20"/>
        <v>MG 5 - 6 tuổi D2</v>
      </c>
      <c r="D853" s="169" t="s">
        <v>1781</v>
      </c>
      <c r="E853" s="169">
        <v>1</v>
      </c>
      <c r="F853" s="88"/>
      <c r="G853" s="88"/>
      <c r="H853" s="85"/>
      <c r="I853" s="85"/>
      <c r="J853" s="85"/>
      <c r="K853" s="85"/>
      <c r="L853" s="85"/>
      <c r="M853" s="85"/>
      <c r="N853" s="197">
        <v>0.04</v>
      </c>
      <c r="O853" s="197">
        <v>0.03</v>
      </c>
      <c r="P853" s="197">
        <v>2.5000000000000001E-2</v>
      </c>
      <c r="Q853" s="57">
        <v>5</v>
      </c>
      <c r="R853" s="450">
        <f t="shared" si="19"/>
        <v>0.2</v>
      </c>
      <c r="S853" s="238"/>
    </row>
    <row r="854" spans="1:19">
      <c r="A854" s="308">
        <v>69</v>
      </c>
      <c r="B854" s="311" t="s">
        <v>1839</v>
      </c>
      <c r="C854" s="168" t="str">
        <f t="shared" si="20"/>
        <v>MG 5 - 6 tuổi D2</v>
      </c>
      <c r="D854" s="169" t="s">
        <v>1781</v>
      </c>
      <c r="E854" s="169">
        <v>1</v>
      </c>
      <c r="F854" s="88"/>
      <c r="G854" s="88"/>
      <c r="H854" s="85"/>
      <c r="I854" s="85"/>
      <c r="J854" s="85"/>
      <c r="K854" s="85"/>
      <c r="L854" s="85"/>
      <c r="M854" s="85"/>
      <c r="N854" s="197">
        <v>0.04</v>
      </c>
      <c r="O854" s="197">
        <v>0.03</v>
      </c>
      <c r="P854" s="197">
        <v>2.5000000000000001E-2</v>
      </c>
      <c r="Q854" s="57">
        <v>5</v>
      </c>
      <c r="R854" s="450">
        <f t="shared" si="19"/>
        <v>0.2</v>
      </c>
      <c r="S854" s="238"/>
    </row>
    <row r="855" spans="1:19">
      <c r="A855" s="308">
        <v>70</v>
      </c>
      <c r="B855" s="311" t="s">
        <v>202</v>
      </c>
      <c r="C855" s="168" t="str">
        <f t="shared" si="20"/>
        <v>MG 5 - 6 tuổi D2</v>
      </c>
      <c r="D855" s="169" t="s">
        <v>1787</v>
      </c>
      <c r="E855" s="169"/>
      <c r="F855" s="88"/>
      <c r="G855" s="88">
        <v>1</v>
      </c>
      <c r="H855" s="85"/>
      <c r="I855" s="85"/>
      <c r="J855" s="85"/>
      <c r="K855" s="85"/>
      <c r="L855" s="85"/>
      <c r="M855" s="85"/>
      <c r="N855" s="197">
        <v>0.04</v>
      </c>
      <c r="O855" s="197">
        <v>0.03</v>
      </c>
      <c r="P855" s="197">
        <v>2.5000000000000001E-2</v>
      </c>
      <c r="Q855" s="57">
        <v>5</v>
      </c>
      <c r="R855" s="450">
        <f t="shared" si="19"/>
        <v>0.125</v>
      </c>
      <c r="S855" s="238"/>
    </row>
    <row r="856" spans="1:19">
      <c r="A856" s="308">
        <v>71</v>
      </c>
      <c r="B856" s="311" t="s">
        <v>1840</v>
      </c>
      <c r="C856" s="168" t="str">
        <f t="shared" si="20"/>
        <v>MG 5 - 6 tuổi D2</v>
      </c>
      <c r="D856" s="169" t="s">
        <v>1781</v>
      </c>
      <c r="E856" s="169">
        <v>1</v>
      </c>
      <c r="F856" s="88"/>
      <c r="G856" s="88"/>
      <c r="H856" s="85"/>
      <c r="I856" s="85"/>
      <c r="J856" s="85"/>
      <c r="K856" s="85"/>
      <c r="L856" s="85"/>
      <c r="M856" s="85"/>
      <c r="N856" s="197">
        <v>0.04</v>
      </c>
      <c r="O856" s="197">
        <v>0.03</v>
      </c>
      <c r="P856" s="197">
        <v>2.5000000000000001E-2</v>
      </c>
      <c r="Q856" s="57">
        <v>5</v>
      </c>
      <c r="R856" s="450">
        <f t="shared" si="19"/>
        <v>0.2</v>
      </c>
      <c r="S856" s="238"/>
    </row>
    <row r="857" spans="1:19">
      <c r="A857" s="316">
        <v>72</v>
      </c>
      <c r="B857" s="317" t="s">
        <v>1841</v>
      </c>
      <c r="C857" s="318" t="str">
        <f>C856</f>
        <v>MG 5 - 6 tuổi D2</v>
      </c>
      <c r="D857" s="191" t="s">
        <v>1787</v>
      </c>
      <c r="E857" s="190"/>
      <c r="F857" s="319"/>
      <c r="G857" s="190">
        <v>1</v>
      </c>
      <c r="H857" s="186"/>
      <c r="I857" s="186"/>
      <c r="J857" s="186"/>
      <c r="K857" s="186"/>
      <c r="L857" s="186"/>
      <c r="M857" s="186"/>
      <c r="N857" s="197">
        <v>0.04</v>
      </c>
      <c r="O857" s="197">
        <v>0.03</v>
      </c>
      <c r="P857" s="197">
        <v>2.5000000000000001E-2</v>
      </c>
      <c r="Q857" s="57">
        <v>5</v>
      </c>
      <c r="R857" s="450">
        <f t="shared" si="19"/>
        <v>0.125</v>
      </c>
      <c r="S857" s="238"/>
    </row>
    <row r="858" spans="1:19">
      <c r="A858" s="320"/>
      <c r="B858" s="321"/>
      <c r="C858" s="322"/>
      <c r="D858" s="77"/>
      <c r="E858" s="57"/>
      <c r="F858" s="323"/>
      <c r="G858" s="57"/>
      <c r="H858" s="75"/>
      <c r="I858" s="75"/>
      <c r="J858" s="75"/>
      <c r="K858" s="75"/>
      <c r="L858" s="75"/>
      <c r="M858" s="75"/>
      <c r="N858" s="197"/>
      <c r="O858" s="197"/>
      <c r="P858" s="197"/>
      <c r="Q858" s="57"/>
      <c r="R858" s="450"/>
      <c r="S858" s="238"/>
    </row>
    <row r="859" spans="1:19">
      <c r="A859" s="75"/>
      <c r="B859" s="138" t="s">
        <v>1842</v>
      </c>
      <c r="C859" s="52"/>
      <c r="D859" s="58"/>
      <c r="E859" s="60">
        <f t="shared" ref="E859:M859" si="21">SUM(E860:E927)</f>
        <v>63</v>
      </c>
      <c r="F859" s="60">
        <f t="shared" si="21"/>
        <v>0</v>
      </c>
      <c r="G859" s="60">
        <f t="shared" si="21"/>
        <v>0</v>
      </c>
      <c r="H859" s="60">
        <f t="shared" si="21"/>
        <v>0</v>
      </c>
      <c r="I859" s="60">
        <f t="shared" si="21"/>
        <v>0</v>
      </c>
      <c r="J859" s="60">
        <f t="shared" si="21"/>
        <v>4</v>
      </c>
      <c r="K859" s="60">
        <f t="shared" si="21"/>
        <v>0</v>
      </c>
      <c r="L859" s="60">
        <f t="shared" si="21"/>
        <v>0</v>
      </c>
      <c r="M859" s="60">
        <f t="shared" si="21"/>
        <v>0</v>
      </c>
      <c r="N859" s="60"/>
      <c r="O859" s="60"/>
      <c r="P859" s="60"/>
      <c r="Q859" s="60"/>
      <c r="R859" s="448">
        <f>SUM(R860:R927)</f>
        <v>12.949999999999987</v>
      </c>
      <c r="S859" s="57">
        <f>SUM(S860:S927)</f>
        <v>0</v>
      </c>
    </row>
    <row r="860" spans="1:19">
      <c r="A860" s="324">
        <v>1</v>
      </c>
      <c r="B860" s="325" t="s">
        <v>1843</v>
      </c>
      <c r="C860" s="223" t="s">
        <v>1844</v>
      </c>
      <c r="D860" s="52" t="s">
        <v>1845</v>
      </c>
      <c r="E860" s="183"/>
      <c r="F860" s="183"/>
      <c r="G860" s="183"/>
      <c r="H860" s="183"/>
      <c r="I860" s="183"/>
      <c r="J860" s="183">
        <v>1</v>
      </c>
      <c r="K860" s="326"/>
      <c r="L860" s="326"/>
      <c r="M860" s="326"/>
      <c r="N860" s="197">
        <v>0.04</v>
      </c>
      <c r="O860" s="197">
        <v>0.03</v>
      </c>
      <c r="P860" s="197">
        <v>2.5000000000000001E-2</v>
      </c>
      <c r="Q860" s="57">
        <v>5</v>
      </c>
      <c r="R860" s="454">
        <f t="shared" si="19"/>
        <v>8.7499999999999994E-2</v>
      </c>
      <c r="S860" s="238"/>
    </row>
    <row r="861" spans="1:19">
      <c r="A861" s="324">
        <v>2</v>
      </c>
      <c r="B861" s="325" t="s">
        <v>1846</v>
      </c>
      <c r="C861" s="223" t="s">
        <v>1847</v>
      </c>
      <c r="D861" s="52" t="s">
        <v>1848</v>
      </c>
      <c r="E861" s="183"/>
      <c r="F861" s="183"/>
      <c r="G861" s="183"/>
      <c r="H861" s="183"/>
      <c r="I861" s="183"/>
      <c r="J861" s="183">
        <v>1</v>
      </c>
      <c r="K861" s="326"/>
      <c r="L861" s="326"/>
      <c r="M861" s="326"/>
      <c r="N861" s="197">
        <v>0.04</v>
      </c>
      <c r="O861" s="197">
        <v>0.03</v>
      </c>
      <c r="P861" s="197">
        <v>2.5000000000000001E-2</v>
      </c>
      <c r="Q861" s="57">
        <v>5</v>
      </c>
      <c r="R861" s="454">
        <f t="shared" si="19"/>
        <v>8.7499999999999994E-2</v>
      </c>
      <c r="S861" s="238"/>
    </row>
    <row r="862" spans="1:19">
      <c r="A862" s="324">
        <v>3</v>
      </c>
      <c r="B862" s="325" t="s">
        <v>1849</v>
      </c>
      <c r="C862" s="223" t="s">
        <v>1850</v>
      </c>
      <c r="D862" s="52" t="s">
        <v>1845</v>
      </c>
      <c r="E862" s="183"/>
      <c r="F862" s="183"/>
      <c r="G862" s="183"/>
      <c r="H862" s="183"/>
      <c r="I862" s="183"/>
      <c r="J862" s="183">
        <v>1</v>
      </c>
      <c r="K862" s="326"/>
      <c r="L862" s="326"/>
      <c r="M862" s="326"/>
      <c r="N862" s="197">
        <v>0.04</v>
      </c>
      <c r="O862" s="197">
        <v>0.03</v>
      </c>
      <c r="P862" s="197">
        <v>2.5000000000000001E-2</v>
      </c>
      <c r="Q862" s="57">
        <v>5</v>
      </c>
      <c r="R862" s="454">
        <f t="shared" si="19"/>
        <v>8.7499999999999994E-2</v>
      </c>
      <c r="S862" s="238"/>
    </row>
    <row r="863" spans="1:19">
      <c r="A863" s="324">
        <v>4</v>
      </c>
      <c r="B863" s="325" t="s">
        <v>1851</v>
      </c>
      <c r="C863" s="223" t="s">
        <v>1850</v>
      </c>
      <c r="D863" s="52" t="s">
        <v>1852</v>
      </c>
      <c r="E863" s="183"/>
      <c r="F863" s="183"/>
      <c r="G863" s="183"/>
      <c r="H863" s="183"/>
      <c r="I863" s="183"/>
      <c r="J863" s="183">
        <v>1</v>
      </c>
      <c r="K863" s="326"/>
      <c r="L863" s="326"/>
      <c r="M863" s="326"/>
      <c r="N863" s="197">
        <v>0.04</v>
      </c>
      <c r="O863" s="197">
        <v>0.03</v>
      </c>
      <c r="P863" s="197">
        <v>2.5000000000000001E-2</v>
      </c>
      <c r="Q863" s="57">
        <v>5</v>
      </c>
      <c r="R863" s="454">
        <f t="shared" si="19"/>
        <v>8.7499999999999994E-2</v>
      </c>
      <c r="S863" s="238"/>
    </row>
    <row r="864" spans="1:19">
      <c r="A864" s="324">
        <v>5</v>
      </c>
      <c r="B864" s="325" t="s">
        <v>1853</v>
      </c>
      <c r="C864" s="223" t="s">
        <v>1850</v>
      </c>
      <c r="D864" s="52" t="s">
        <v>0</v>
      </c>
      <c r="E864" s="183">
        <v>1</v>
      </c>
      <c r="F864" s="183"/>
      <c r="G864" s="183"/>
      <c r="H864" s="183"/>
      <c r="I864" s="183"/>
      <c r="J864" s="183"/>
      <c r="K864" s="326"/>
      <c r="L864" s="326"/>
      <c r="M864" s="326"/>
      <c r="N864" s="197">
        <v>0.04</v>
      </c>
      <c r="O864" s="197">
        <v>0.03</v>
      </c>
      <c r="P864" s="197">
        <v>2.5000000000000001E-2</v>
      </c>
      <c r="Q864" s="57">
        <v>5</v>
      </c>
      <c r="R864" s="450">
        <f t="shared" si="19"/>
        <v>0.2</v>
      </c>
      <c r="S864" s="238"/>
    </row>
    <row r="865" spans="1:256">
      <c r="A865" s="324">
        <v>6</v>
      </c>
      <c r="B865" s="325" t="s">
        <v>1854</v>
      </c>
      <c r="C865" s="13" t="s">
        <v>1855</v>
      </c>
      <c r="D865" s="183" t="s">
        <v>1001</v>
      </c>
      <c r="E865" s="183">
        <v>1</v>
      </c>
      <c r="F865" s="183"/>
      <c r="G865" s="183"/>
      <c r="H865" s="183"/>
      <c r="I865" s="183"/>
      <c r="J865" s="183"/>
      <c r="K865" s="183"/>
      <c r="L865" s="183"/>
      <c r="M865" s="183"/>
      <c r="N865" s="197">
        <v>0.04</v>
      </c>
      <c r="O865" s="197">
        <v>0.03</v>
      </c>
      <c r="P865" s="197">
        <v>2.5000000000000001E-2</v>
      </c>
      <c r="Q865" s="57">
        <v>5</v>
      </c>
      <c r="R865" s="450">
        <f t="shared" si="19"/>
        <v>0.2</v>
      </c>
      <c r="S865" s="238"/>
    </row>
    <row r="866" spans="1:256">
      <c r="A866" s="324">
        <v>7</v>
      </c>
      <c r="B866" s="325" t="s">
        <v>1856</v>
      </c>
      <c r="C866" s="13" t="s">
        <v>1855</v>
      </c>
      <c r="D866" s="183" t="s">
        <v>1001</v>
      </c>
      <c r="E866" s="183">
        <v>1</v>
      </c>
      <c r="F866" s="183"/>
      <c r="G866" s="183"/>
      <c r="H866" s="183"/>
      <c r="I866" s="183"/>
      <c r="J866" s="183"/>
      <c r="K866" s="183"/>
      <c r="L866" s="183"/>
      <c r="M866" s="183"/>
      <c r="N866" s="197">
        <v>0.04</v>
      </c>
      <c r="O866" s="197">
        <v>0.03</v>
      </c>
      <c r="P866" s="197">
        <v>2.5000000000000001E-2</v>
      </c>
      <c r="Q866" s="57">
        <v>5</v>
      </c>
      <c r="R866" s="450">
        <f t="shared" si="19"/>
        <v>0.2</v>
      </c>
      <c r="S866" s="238"/>
    </row>
    <row r="867" spans="1:256">
      <c r="A867" s="324">
        <v>8</v>
      </c>
      <c r="B867" s="325" t="s">
        <v>1857</v>
      </c>
      <c r="C867" s="13" t="s">
        <v>1855</v>
      </c>
      <c r="D867" s="183" t="s">
        <v>1001</v>
      </c>
      <c r="E867" s="183">
        <v>1</v>
      </c>
      <c r="F867" s="183"/>
      <c r="G867" s="183"/>
      <c r="H867" s="183"/>
      <c r="I867" s="183"/>
      <c r="J867" s="183"/>
      <c r="K867" s="183"/>
      <c r="L867" s="183"/>
      <c r="M867" s="183"/>
      <c r="N867" s="197">
        <v>0.04</v>
      </c>
      <c r="O867" s="197">
        <v>0.03</v>
      </c>
      <c r="P867" s="197">
        <v>2.5000000000000001E-2</v>
      </c>
      <c r="Q867" s="57">
        <v>5</v>
      </c>
      <c r="R867" s="450">
        <f t="shared" si="19"/>
        <v>0.2</v>
      </c>
      <c r="S867" s="238"/>
    </row>
    <row r="868" spans="1:256">
      <c r="A868" s="324">
        <v>9</v>
      </c>
      <c r="B868" s="325" t="s">
        <v>1858</v>
      </c>
      <c r="C868" s="13" t="s">
        <v>1855</v>
      </c>
      <c r="D868" s="183" t="s">
        <v>1001</v>
      </c>
      <c r="E868" s="183">
        <v>1</v>
      </c>
      <c r="F868" s="183"/>
      <c r="G868" s="183"/>
      <c r="H868" s="183"/>
      <c r="I868" s="183"/>
      <c r="J868" s="183"/>
      <c r="K868" s="183"/>
      <c r="L868" s="183"/>
      <c r="M868" s="183"/>
      <c r="N868" s="197">
        <v>0.04</v>
      </c>
      <c r="O868" s="197">
        <v>0.03</v>
      </c>
      <c r="P868" s="197">
        <v>2.5000000000000001E-2</v>
      </c>
      <c r="Q868" s="57">
        <v>5</v>
      </c>
      <c r="R868" s="450">
        <f t="shared" si="19"/>
        <v>0.2</v>
      </c>
      <c r="S868" s="238"/>
    </row>
    <row r="869" spans="1:256">
      <c r="A869" s="324">
        <v>10</v>
      </c>
      <c r="B869" s="325" t="s">
        <v>1859</v>
      </c>
      <c r="C869" s="13" t="s">
        <v>1855</v>
      </c>
      <c r="D869" s="183" t="s">
        <v>1001</v>
      </c>
      <c r="E869" s="183">
        <v>1</v>
      </c>
      <c r="F869" s="183"/>
      <c r="G869" s="183"/>
      <c r="H869" s="183"/>
      <c r="I869" s="183"/>
      <c r="J869" s="183"/>
      <c r="K869" s="183"/>
      <c r="L869" s="183"/>
      <c r="M869" s="183"/>
      <c r="N869" s="197">
        <v>0.04</v>
      </c>
      <c r="O869" s="197">
        <v>0.03</v>
      </c>
      <c r="P869" s="197">
        <v>2.5000000000000001E-2</v>
      </c>
      <c r="Q869" s="57">
        <v>5</v>
      </c>
      <c r="R869" s="450">
        <f t="shared" si="19"/>
        <v>0.2</v>
      </c>
      <c r="S869" s="327"/>
    </row>
    <row r="870" spans="1:256">
      <c r="A870" s="324">
        <v>11</v>
      </c>
      <c r="B870" s="325" t="s">
        <v>1860</v>
      </c>
      <c r="C870" s="13" t="s">
        <v>1855</v>
      </c>
      <c r="D870" s="183" t="s">
        <v>1001</v>
      </c>
      <c r="E870" s="183">
        <v>1</v>
      </c>
      <c r="F870" s="183"/>
      <c r="G870" s="183"/>
      <c r="H870" s="183"/>
      <c r="I870" s="183"/>
      <c r="J870" s="183"/>
      <c r="K870" s="183"/>
      <c r="L870" s="183"/>
      <c r="M870" s="183"/>
      <c r="N870" s="197">
        <v>0.04</v>
      </c>
      <c r="O870" s="197">
        <v>0.03</v>
      </c>
      <c r="P870" s="197">
        <v>2.5000000000000001E-2</v>
      </c>
      <c r="Q870" s="57">
        <v>5</v>
      </c>
      <c r="R870" s="450">
        <f t="shared" si="19"/>
        <v>0.2</v>
      </c>
      <c r="S870" s="114"/>
      <c r="T870" s="132"/>
      <c r="U870" s="132"/>
      <c r="V870" s="132"/>
      <c r="W870" s="132"/>
      <c r="X870" s="132"/>
      <c r="Y870" s="132"/>
      <c r="Z870" s="132"/>
      <c r="AA870" s="132"/>
      <c r="AB870" s="132"/>
      <c r="AC870" s="132"/>
      <c r="AD870" s="132"/>
      <c r="AE870" s="132"/>
      <c r="AF870" s="132"/>
      <c r="AG870" s="132"/>
      <c r="AH870" s="132"/>
      <c r="AI870" s="132"/>
      <c r="AJ870" s="132"/>
      <c r="AK870" s="132"/>
      <c r="AL870" s="132"/>
      <c r="AM870" s="132"/>
      <c r="AN870" s="132"/>
      <c r="AO870" s="132"/>
      <c r="AP870" s="132"/>
      <c r="AQ870" s="132"/>
      <c r="AR870" s="132"/>
      <c r="AS870" s="132"/>
      <c r="AT870" s="132"/>
      <c r="AU870" s="132"/>
      <c r="AV870" s="132"/>
      <c r="AW870" s="132"/>
      <c r="AX870" s="132"/>
      <c r="AY870" s="132"/>
      <c r="AZ870" s="132"/>
      <c r="BA870" s="132"/>
      <c r="BB870" s="132"/>
      <c r="BC870" s="132"/>
      <c r="BD870" s="132"/>
      <c r="BE870" s="132"/>
      <c r="BF870" s="132"/>
      <c r="BG870" s="132"/>
      <c r="BH870" s="132"/>
      <c r="BI870" s="132"/>
      <c r="BJ870" s="132"/>
      <c r="BK870" s="132"/>
      <c r="BL870" s="132"/>
      <c r="BM870" s="132"/>
      <c r="BN870" s="132"/>
      <c r="BO870" s="132"/>
      <c r="BP870" s="132"/>
      <c r="BQ870" s="132"/>
      <c r="BR870" s="132"/>
      <c r="BS870" s="132"/>
      <c r="BT870" s="132"/>
      <c r="BU870" s="132"/>
      <c r="BV870" s="132"/>
      <c r="BW870" s="132"/>
      <c r="BX870" s="132"/>
      <c r="BY870" s="132"/>
      <c r="BZ870" s="132"/>
      <c r="CA870" s="132"/>
      <c r="CB870" s="132"/>
      <c r="CC870" s="132"/>
      <c r="CD870" s="132"/>
      <c r="CE870" s="132"/>
      <c r="CF870" s="132"/>
      <c r="CG870" s="132"/>
      <c r="CH870" s="132"/>
      <c r="CI870" s="132"/>
      <c r="CJ870" s="132"/>
      <c r="CK870" s="132"/>
      <c r="CL870" s="132"/>
      <c r="CM870" s="132"/>
      <c r="CN870" s="132"/>
      <c r="CO870" s="132"/>
      <c r="CP870" s="132"/>
      <c r="CQ870" s="132"/>
      <c r="CR870" s="132"/>
      <c r="CS870" s="132"/>
      <c r="CT870" s="132"/>
      <c r="CU870" s="132"/>
      <c r="CV870" s="132"/>
      <c r="CW870" s="132"/>
      <c r="CX870" s="132"/>
      <c r="CY870" s="132"/>
      <c r="CZ870" s="132"/>
      <c r="DA870" s="132"/>
      <c r="DB870" s="132"/>
      <c r="DC870" s="132"/>
      <c r="DD870" s="132"/>
      <c r="DE870" s="132"/>
      <c r="DF870" s="132"/>
      <c r="DG870" s="132"/>
      <c r="DH870" s="132"/>
      <c r="DI870" s="132"/>
      <c r="DJ870" s="132"/>
      <c r="DK870" s="132"/>
      <c r="DL870" s="132"/>
      <c r="DM870" s="132"/>
      <c r="DN870" s="132"/>
      <c r="DO870" s="132"/>
      <c r="DP870" s="132"/>
      <c r="DQ870" s="132"/>
      <c r="DR870" s="132"/>
      <c r="DS870" s="132"/>
      <c r="DT870" s="132"/>
      <c r="DU870" s="132"/>
      <c r="DV870" s="132"/>
      <c r="DW870" s="132"/>
      <c r="DX870" s="132"/>
      <c r="DY870" s="132"/>
      <c r="DZ870" s="132"/>
      <c r="EA870" s="132"/>
      <c r="EB870" s="132"/>
      <c r="EC870" s="132"/>
      <c r="ED870" s="132"/>
      <c r="EE870" s="132"/>
      <c r="EF870" s="132"/>
      <c r="EG870" s="132"/>
      <c r="EH870" s="132"/>
      <c r="EI870" s="132"/>
      <c r="EJ870" s="132"/>
      <c r="EK870" s="132"/>
      <c r="EL870" s="132"/>
      <c r="EM870" s="132"/>
      <c r="EN870" s="132"/>
      <c r="EO870" s="132"/>
      <c r="EP870" s="132"/>
      <c r="EQ870" s="132"/>
      <c r="ER870" s="132"/>
      <c r="ES870" s="132"/>
      <c r="ET870" s="132"/>
      <c r="EU870" s="132"/>
      <c r="EV870" s="132"/>
      <c r="EW870" s="132"/>
      <c r="EX870" s="132"/>
      <c r="EY870" s="132"/>
      <c r="EZ870" s="132"/>
      <c r="FA870" s="132"/>
      <c r="FB870" s="132"/>
      <c r="FC870" s="132"/>
      <c r="FD870" s="132"/>
      <c r="FE870" s="132"/>
      <c r="FF870" s="132"/>
      <c r="FG870" s="132"/>
      <c r="FH870" s="132"/>
      <c r="FI870" s="132"/>
      <c r="FJ870" s="132"/>
      <c r="FK870" s="132"/>
      <c r="FL870" s="132"/>
      <c r="FM870" s="132"/>
      <c r="FN870" s="132"/>
      <c r="FO870" s="132"/>
      <c r="FP870" s="132"/>
      <c r="FQ870" s="132"/>
      <c r="FR870" s="132"/>
      <c r="FS870" s="132"/>
      <c r="FT870" s="132"/>
      <c r="FU870" s="132"/>
      <c r="FV870" s="132"/>
      <c r="FW870" s="132"/>
      <c r="FX870" s="132"/>
      <c r="FY870" s="132"/>
      <c r="FZ870" s="132"/>
      <c r="GA870" s="132"/>
      <c r="GB870" s="132"/>
      <c r="GC870" s="132"/>
      <c r="GD870" s="132"/>
      <c r="GE870" s="132"/>
      <c r="GF870" s="132"/>
      <c r="GG870" s="132"/>
      <c r="GH870" s="132"/>
      <c r="GI870" s="132"/>
      <c r="GJ870" s="132"/>
      <c r="GK870" s="132"/>
      <c r="GL870" s="132"/>
      <c r="GM870" s="132"/>
      <c r="GN870" s="132"/>
      <c r="GO870" s="132"/>
      <c r="GP870" s="132"/>
      <c r="GQ870" s="132"/>
      <c r="GR870" s="132"/>
      <c r="GS870" s="132"/>
      <c r="GT870" s="132"/>
      <c r="GU870" s="132"/>
      <c r="GV870" s="132"/>
      <c r="GW870" s="132"/>
      <c r="GX870" s="132"/>
      <c r="GY870" s="132"/>
      <c r="GZ870" s="132"/>
      <c r="HA870" s="132"/>
      <c r="HB870" s="132"/>
      <c r="HC870" s="132"/>
      <c r="HD870" s="132"/>
      <c r="HE870" s="132"/>
      <c r="HF870" s="132"/>
      <c r="HG870" s="132"/>
      <c r="HH870" s="132"/>
      <c r="HI870" s="132"/>
      <c r="HJ870" s="132"/>
      <c r="HK870" s="132"/>
      <c r="HL870" s="132"/>
      <c r="HM870" s="132"/>
      <c r="HN870" s="132"/>
      <c r="HO870" s="132"/>
      <c r="HP870" s="132"/>
      <c r="HQ870" s="132"/>
      <c r="HR870" s="132"/>
      <c r="HS870" s="132"/>
      <c r="HT870" s="132"/>
      <c r="HU870" s="132"/>
      <c r="HV870" s="132"/>
      <c r="HW870" s="132"/>
      <c r="HX870" s="132"/>
      <c r="HY870" s="132"/>
      <c r="HZ870" s="132"/>
      <c r="IA870" s="132"/>
      <c r="IB870" s="132"/>
      <c r="IC870" s="132"/>
      <c r="ID870" s="132"/>
      <c r="IE870" s="132"/>
      <c r="IF870" s="132"/>
      <c r="IG870" s="132"/>
      <c r="IH870" s="132"/>
      <c r="II870" s="132"/>
      <c r="IJ870" s="132"/>
      <c r="IK870" s="132"/>
      <c r="IL870" s="132"/>
      <c r="IM870" s="132"/>
      <c r="IN870" s="132"/>
      <c r="IO870" s="132"/>
      <c r="IP870" s="132"/>
      <c r="IQ870" s="132"/>
      <c r="IR870" s="132"/>
      <c r="IS870" s="132"/>
      <c r="IT870" s="132"/>
      <c r="IU870" s="132"/>
      <c r="IV870" s="132"/>
    </row>
    <row r="871" spans="1:256">
      <c r="A871" s="324">
        <v>12</v>
      </c>
      <c r="B871" s="325" t="s">
        <v>1861</v>
      </c>
      <c r="C871" s="13" t="s">
        <v>1855</v>
      </c>
      <c r="D871" s="183" t="s">
        <v>1001</v>
      </c>
      <c r="E871" s="183">
        <v>1</v>
      </c>
      <c r="F871" s="183"/>
      <c r="G871" s="183"/>
      <c r="H871" s="183"/>
      <c r="I871" s="183"/>
      <c r="J871" s="183"/>
      <c r="K871" s="183"/>
      <c r="L871" s="183"/>
      <c r="M871" s="183"/>
      <c r="N871" s="197">
        <v>0.04</v>
      </c>
      <c r="O871" s="197">
        <v>0.03</v>
      </c>
      <c r="P871" s="197">
        <v>2.5000000000000001E-2</v>
      </c>
      <c r="Q871" s="57">
        <v>5</v>
      </c>
      <c r="R871" s="450">
        <f t="shared" si="19"/>
        <v>0.2</v>
      </c>
      <c r="S871" s="306"/>
      <c r="T871" s="153"/>
      <c r="U871" s="153"/>
      <c r="V871" s="153"/>
      <c r="W871" s="153"/>
      <c r="X871" s="153"/>
      <c r="Y871" s="153"/>
      <c r="Z871" s="153"/>
      <c r="AA871" s="153"/>
      <c r="AB871" s="153"/>
      <c r="AC871" s="153"/>
      <c r="AD871" s="153"/>
      <c r="AE871" s="153"/>
      <c r="AF871" s="153"/>
      <c r="AG871" s="153"/>
      <c r="AH871" s="153"/>
      <c r="AI871" s="153"/>
      <c r="AJ871" s="153"/>
      <c r="AK871" s="153"/>
      <c r="AL871" s="153"/>
      <c r="AM871" s="153"/>
      <c r="AN871" s="153"/>
      <c r="AO871" s="153"/>
      <c r="AP871" s="153"/>
      <c r="AQ871" s="153"/>
      <c r="AR871" s="153"/>
      <c r="AS871" s="153"/>
      <c r="AT871" s="153"/>
      <c r="AU871" s="153"/>
      <c r="AV871" s="153"/>
      <c r="AW871" s="153"/>
      <c r="AX871" s="153"/>
      <c r="AY871" s="153"/>
      <c r="AZ871" s="153"/>
      <c r="BA871" s="153"/>
      <c r="BB871" s="153"/>
      <c r="BC871" s="153"/>
      <c r="BD871" s="153"/>
      <c r="BE871" s="153"/>
      <c r="BF871" s="153"/>
      <c r="BG871" s="153"/>
      <c r="BH871" s="153"/>
      <c r="BI871" s="153"/>
      <c r="BJ871" s="153"/>
      <c r="BK871" s="153"/>
      <c r="BL871" s="153"/>
      <c r="BM871" s="153"/>
      <c r="BN871" s="153"/>
      <c r="BO871" s="153"/>
      <c r="BP871" s="153"/>
      <c r="BQ871" s="153"/>
      <c r="BR871" s="153"/>
      <c r="BS871" s="153"/>
      <c r="BT871" s="153"/>
      <c r="BU871" s="153"/>
      <c r="BV871" s="153"/>
      <c r="BW871" s="153"/>
      <c r="BX871" s="153"/>
      <c r="BY871" s="153"/>
      <c r="BZ871" s="153"/>
      <c r="CA871" s="153"/>
      <c r="CB871" s="153"/>
      <c r="CC871" s="153"/>
      <c r="CD871" s="153"/>
      <c r="CE871" s="153"/>
      <c r="CF871" s="153"/>
      <c r="CG871" s="153"/>
      <c r="CH871" s="153"/>
      <c r="CI871" s="153"/>
      <c r="CJ871" s="153"/>
      <c r="CK871" s="153"/>
      <c r="CL871" s="153"/>
      <c r="CM871" s="153"/>
      <c r="CN871" s="153"/>
      <c r="CO871" s="153"/>
      <c r="CP871" s="153"/>
      <c r="CQ871" s="153"/>
      <c r="CR871" s="153"/>
      <c r="CS871" s="153"/>
      <c r="CT871" s="153"/>
      <c r="CU871" s="153"/>
      <c r="CV871" s="153"/>
      <c r="CW871" s="153"/>
      <c r="CX871" s="153"/>
      <c r="CY871" s="153"/>
      <c r="CZ871" s="153"/>
      <c r="DA871" s="153"/>
      <c r="DB871" s="153"/>
      <c r="DC871" s="153"/>
      <c r="DD871" s="153"/>
      <c r="DE871" s="153"/>
      <c r="DF871" s="153"/>
      <c r="DG871" s="153"/>
      <c r="DH871" s="153"/>
      <c r="DI871" s="153"/>
      <c r="DJ871" s="153"/>
      <c r="DK871" s="153"/>
      <c r="DL871" s="153"/>
      <c r="DM871" s="153"/>
      <c r="DN871" s="153"/>
      <c r="DO871" s="153"/>
      <c r="DP871" s="153"/>
      <c r="DQ871" s="153"/>
      <c r="DR871" s="153"/>
      <c r="DS871" s="153"/>
      <c r="DT871" s="153"/>
      <c r="DU871" s="153"/>
      <c r="DV871" s="153"/>
      <c r="DW871" s="153"/>
      <c r="DX871" s="153"/>
      <c r="DY871" s="153"/>
      <c r="DZ871" s="153"/>
      <c r="EA871" s="153"/>
      <c r="EB871" s="153"/>
      <c r="EC871" s="153"/>
      <c r="ED871" s="153"/>
      <c r="EE871" s="153"/>
      <c r="EF871" s="153"/>
      <c r="EG871" s="153"/>
      <c r="EH871" s="153"/>
      <c r="EI871" s="153"/>
      <c r="EJ871" s="153"/>
      <c r="EK871" s="153"/>
      <c r="EL871" s="153"/>
      <c r="EM871" s="153"/>
      <c r="EN871" s="153"/>
      <c r="EO871" s="153"/>
      <c r="EP871" s="153"/>
      <c r="EQ871" s="153"/>
      <c r="ER871" s="153"/>
      <c r="ES871" s="153"/>
      <c r="ET871" s="153"/>
      <c r="EU871" s="153"/>
      <c r="EV871" s="153"/>
      <c r="EW871" s="153"/>
      <c r="EX871" s="153"/>
      <c r="EY871" s="153"/>
      <c r="EZ871" s="153"/>
      <c r="FA871" s="153"/>
      <c r="FB871" s="153"/>
      <c r="FC871" s="153"/>
      <c r="FD871" s="153"/>
      <c r="FE871" s="153"/>
      <c r="FF871" s="153"/>
      <c r="FG871" s="153"/>
      <c r="FH871" s="153"/>
      <c r="FI871" s="153"/>
      <c r="FJ871" s="153"/>
      <c r="FK871" s="153"/>
      <c r="FL871" s="153"/>
      <c r="FM871" s="153"/>
      <c r="FN871" s="153"/>
      <c r="FO871" s="153"/>
      <c r="FP871" s="153"/>
      <c r="FQ871" s="153"/>
      <c r="FR871" s="153"/>
      <c r="FS871" s="153"/>
      <c r="FT871" s="153"/>
      <c r="FU871" s="153"/>
      <c r="FV871" s="153"/>
      <c r="FW871" s="153"/>
      <c r="FX871" s="153"/>
      <c r="FY871" s="153"/>
      <c r="FZ871" s="153"/>
      <c r="GA871" s="153"/>
      <c r="GB871" s="153"/>
      <c r="GC871" s="153"/>
      <c r="GD871" s="153"/>
      <c r="GE871" s="153"/>
      <c r="GF871" s="153"/>
      <c r="GG871" s="153"/>
      <c r="GH871" s="153"/>
      <c r="GI871" s="153"/>
      <c r="GJ871" s="153"/>
      <c r="GK871" s="153"/>
      <c r="GL871" s="153"/>
      <c r="GM871" s="153"/>
      <c r="GN871" s="153"/>
      <c r="GO871" s="153"/>
      <c r="GP871" s="153"/>
      <c r="GQ871" s="153"/>
      <c r="GR871" s="153"/>
      <c r="GS871" s="153"/>
      <c r="GT871" s="153"/>
      <c r="GU871" s="153"/>
      <c r="GV871" s="153"/>
      <c r="GW871" s="153"/>
      <c r="GX871" s="153"/>
      <c r="GY871" s="153"/>
      <c r="GZ871" s="153"/>
      <c r="HA871" s="153"/>
      <c r="HB871" s="153"/>
      <c r="HC871" s="153"/>
      <c r="HD871" s="153"/>
      <c r="HE871" s="153"/>
      <c r="HF871" s="153"/>
      <c r="HG871" s="153"/>
      <c r="HH871" s="153"/>
      <c r="HI871" s="153"/>
      <c r="HJ871" s="153"/>
      <c r="HK871" s="153"/>
      <c r="HL871" s="153"/>
      <c r="HM871" s="153"/>
      <c r="HN871" s="153"/>
      <c r="HO871" s="153"/>
      <c r="HP871" s="153"/>
      <c r="HQ871" s="153"/>
      <c r="HR871" s="153"/>
      <c r="HS871" s="153"/>
      <c r="HT871" s="153"/>
      <c r="HU871" s="153"/>
      <c r="HV871" s="153"/>
      <c r="HW871" s="153"/>
      <c r="HX871" s="153"/>
      <c r="HY871" s="153"/>
      <c r="HZ871" s="153"/>
      <c r="IA871" s="153"/>
      <c r="IB871" s="153"/>
      <c r="IC871" s="153"/>
      <c r="ID871" s="153"/>
      <c r="IE871" s="153"/>
      <c r="IF871" s="153"/>
      <c r="IG871" s="153"/>
      <c r="IH871" s="153"/>
      <c r="II871" s="153"/>
      <c r="IJ871" s="153"/>
      <c r="IK871" s="153"/>
      <c r="IL871" s="153"/>
      <c r="IM871" s="153"/>
      <c r="IN871" s="153"/>
      <c r="IO871" s="153"/>
      <c r="IP871" s="153"/>
      <c r="IQ871" s="153"/>
      <c r="IR871" s="153"/>
      <c r="IS871" s="153"/>
      <c r="IT871" s="153"/>
      <c r="IU871" s="153"/>
      <c r="IV871" s="153"/>
    </row>
    <row r="872" spans="1:256">
      <c r="A872" s="324">
        <v>13</v>
      </c>
      <c r="B872" s="325" t="s">
        <v>1862</v>
      </c>
      <c r="C872" s="13" t="s">
        <v>1855</v>
      </c>
      <c r="D872" s="183" t="s">
        <v>1001</v>
      </c>
      <c r="E872" s="183">
        <v>1</v>
      </c>
      <c r="F872" s="183"/>
      <c r="G872" s="183"/>
      <c r="H872" s="183"/>
      <c r="I872" s="183"/>
      <c r="J872" s="183"/>
      <c r="K872" s="183"/>
      <c r="L872" s="183"/>
      <c r="M872" s="183"/>
      <c r="N872" s="197">
        <v>0.04</v>
      </c>
      <c r="O872" s="197">
        <v>0.03</v>
      </c>
      <c r="P872" s="197">
        <v>2.5000000000000001E-2</v>
      </c>
      <c r="Q872" s="57">
        <v>5</v>
      </c>
      <c r="R872" s="450">
        <f t="shared" si="19"/>
        <v>0.2</v>
      </c>
      <c r="S872" s="114"/>
      <c r="T872" s="132"/>
      <c r="U872" s="132"/>
      <c r="V872" s="132"/>
      <c r="W872" s="132"/>
      <c r="X872" s="132"/>
      <c r="Y872" s="132"/>
      <c r="Z872" s="132"/>
      <c r="AA872" s="132"/>
      <c r="AB872" s="132"/>
      <c r="AC872" s="132"/>
      <c r="AD872" s="132"/>
      <c r="AE872" s="132"/>
      <c r="AF872" s="132"/>
      <c r="AG872" s="132"/>
      <c r="AH872" s="132"/>
      <c r="AI872" s="132"/>
      <c r="AJ872" s="132"/>
      <c r="AK872" s="132"/>
      <c r="AL872" s="132"/>
      <c r="AM872" s="132"/>
      <c r="AN872" s="132"/>
      <c r="AO872" s="132"/>
      <c r="AP872" s="132"/>
      <c r="AQ872" s="132"/>
      <c r="AR872" s="132"/>
      <c r="AS872" s="132"/>
      <c r="AT872" s="132"/>
      <c r="AU872" s="132"/>
      <c r="AV872" s="132"/>
      <c r="AW872" s="132"/>
      <c r="AX872" s="132"/>
      <c r="AY872" s="132"/>
      <c r="AZ872" s="132"/>
      <c r="BA872" s="132"/>
      <c r="BB872" s="132"/>
      <c r="BC872" s="132"/>
      <c r="BD872" s="132"/>
      <c r="BE872" s="132"/>
      <c r="BF872" s="132"/>
      <c r="BG872" s="132"/>
      <c r="BH872" s="132"/>
      <c r="BI872" s="132"/>
      <c r="BJ872" s="132"/>
      <c r="BK872" s="132"/>
      <c r="BL872" s="132"/>
      <c r="BM872" s="132"/>
      <c r="BN872" s="132"/>
      <c r="BO872" s="132"/>
      <c r="BP872" s="132"/>
      <c r="BQ872" s="132"/>
      <c r="BR872" s="132"/>
      <c r="BS872" s="132"/>
      <c r="BT872" s="132"/>
      <c r="BU872" s="132"/>
      <c r="BV872" s="132"/>
      <c r="BW872" s="132"/>
      <c r="BX872" s="132"/>
      <c r="BY872" s="132"/>
      <c r="BZ872" s="132"/>
      <c r="CA872" s="132"/>
      <c r="CB872" s="132"/>
      <c r="CC872" s="132"/>
      <c r="CD872" s="132"/>
      <c r="CE872" s="132"/>
      <c r="CF872" s="132"/>
      <c r="CG872" s="132"/>
      <c r="CH872" s="132"/>
      <c r="CI872" s="132"/>
      <c r="CJ872" s="132"/>
      <c r="CK872" s="132"/>
      <c r="CL872" s="132"/>
      <c r="CM872" s="132"/>
      <c r="CN872" s="132"/>
      <c r="CO872" s="132"/>
      <c r="CP872" s="132"/>
      <c r="CQ872" s="132"/>
      <c r="CR872" s="132"/>
      <c r="CS872" s="132"/>
      <c r="CT872" s="132"/>
      <c r="CU872" s="132"/>
      <c r="CV872" s="132"/>
      <c r="CW872" s="132"/>
      <c r="CX872" s="132"/>
      <c r="CY872" s="132"/>
      <c r="CZ872" s="132"/>
      <c r="DA872" s="132"/>
      <c r="DB872" s="132"/>
      <c r="DC872" s="132"/>
      <c r="DD872" s="132"/>
      <c r="DE872" s="132"/>
      <c r="DF872" s="132"/>
      <c r="DG872" s="132"/>
      <c r="DH872" s="132"/>
      <c r="DI872" s="132"/>
      <c r="DJ872" s="132"/>
      <c r="DK872" s="132"/>
      <c r="DL872" s="132"/>
      <c r="DM872" s="132"/>
      <c r="DN872" s="132"/>
      <c r="DO872" s="132"/>
      <c r="DP872" s="132"/>
      <c r="DQ872" s="132"/>
      <c r="DR872" s="132"/>
      <c r="DS872" s="132"/>
      <c r="DT872" s="132"/>
      <c r="DU872" s="132"/>
      <c r="DV872" s="132"/>
      <c r="DW872" s="132"/>
      <c r="DX872" s="132"/>
      <c r="DY872" s="132"/>
      <c r="DZ872" s="132"/>
      <c r="EA872" s="132"/>
      <c r="EB872" s="132"/>
      <c r="EC872" s="132"/>
      <c r="ED872" s="132"/>
      <c r="EE872" s="132"/>
      <c r="EF872" s="132"/>
      <c r="EG872" s="132"/>
      <c r="EH872" s="132"/>
      <c r="EI872" s="132"/>
      <c r="EJ872" s="132"/>
      <c r="EK872" s="132"/>
      <c r="EL872" s="132"/>
      <c r="EM872" s="132"/>
      <c r="EN872" s="132"/>
      <c r="EO872" s="132"/>
      <c r="EP872" s="132"/>
      <c r="EQ872" s="132"/>
      <c r="ER872" s="132"/>
      <c r="ES872" s="132"/>
      <c r="ET872" s="132"/>
      <c r="EU872" s="132"/>
      <c r="EV872" s="132"/>
      <c r="EW872" s="132"/>
      <c r="EX872" s="132"/>
      <c r="EY872" s="132"/>
      <c r="EZ872" s="132"/>
      <c r="FA872" s="132"/>
      <c r="FB872" s="132"/>
      <c r="FC872" s="132"/>
      <c r="FD872" s="132"/>
      <c r="FE872" s="132"/>
      <c r="FF872" s="132"/>
      <c r="FG872" s="132"/>
      <c r="FH872" s="132"/>
      <c r="FI872" s="132"/>
      <c r="FJ872" s="132"/>
      <c r="FK872" s="132"/>
      <c r="FL872" s="132"/>
      <c r="FM872" s="132"/>
      <c r="FN872" s="132"/>
      <c r="FO872" s="132"/>
      <c r="FP872" s="132"/>
      <c r="FQ872" s="132"/>
      <c r="FR872" s="132"/>
      <c r="FS872" s="132"/>
      <c r="FT872" s="132"/>
      <c r="FU872" s="132"/>
      <c r="FV872" s="132"/>
      <c r="FW872" s="132"/>
      <c r="FX872" s="132"/>
      <c r="FY872" s="132"/>
      <c r="FZ872" s="132"/>
      <c r="GA872" s="132"/>
      <c r="GB872" s="132"/>
      <c r="GC872" s="132"/>
      <c r="GD872" s="132"/>
      <c r="GE872" s="132"/>
      <c r="GF872" s="132"/>
      <c r="GG872" s="132"/>
      <c r="GH872" s="132"/>
      <c r="GI872" s="132"/>
      <c r="GJ872" s="132"/>
      <c r="GK872" s="132"/>
      <c r="GL872" s="132"/>
      <c r="GM872" s="132"/>
      <c r="GN872" s="132"/>
      <c r="GO872" s="132"/>
      <c r="GP872" s="132"/>
      <c r="GQ872" s="132"/>
      <c r="GR872" s="132"/>
      <c r="GS872" s="132"/>
      <c r="GT872" s="132"/>
      <c r="GU872" s="132"/>
      <c r="GV872" s="132"/>
      <c r="GW872" s="132"/>
      <c r="GX872" s="132"/>
      <c r="GY872" s="132"/>
      <c r="GZ872" s="132"/>
      <c r="HA872" s="132"/>
      <c r="HB872" s="132"/>
      <c r="HC872" s="132"/>
      <c r="HD872" s="132"/>
      <c r="HE872" s="132"/>
      <c r="HF872" s="132"/>
      <c r="HG872" s="132"/>
      <c r="HH872" s="132"/>
      <c r="HI872" s="132"/>
      <c r="HJ872" s="132"/>
      <c r="HK872" s="132"/>
      <c r="HL872" s="132"/>
      <c r="HM872" s="132"/>
      <c r="HN872" s="132"/>
      <c r="HO872" s="132"/>
      <c r="HP872" s="132"/>
      <c r="HQ872" s="132"/>
      <c r="HR872" s="132"/>
      <c r="HS872" s="132"/>
      <c r="HT872" s="132"/>
      <c r="HU872" s="132"/>
      <c r="HV872" s="132"/>
      <c r="HW872" s="132"/>
      <c r="HX872" s="132"/>
      <c r="HY872" s="132"/>
      <c r="HZ872" s="132"/>
      <c r="IA872" s="132"/>
      <c r="IB872" s="132"/>
      <c r="IC872" s="132"/>
      <c r="ID872" s="132"/>
      <c r="IE872" s="132"/>
      <c r="IF872" s="132"/>
      <c r="IG872" s="132"/>
      <c r="IH872" s="132"/>
      <c r="II872" s="132"/>
      <c r="IJ872" s="132"/>
      <c r="IK872" s="132"/>
      <c r="IL872" s="132"/>
      <c r="IM872" s="132"/>
      <c r="IN872" s="132"/>
      <c r="IO872" s="132"/>
      <c r="IP872" s="132"/>
      <c r="IQ872" s="132"/>
      <c r="IR872" s="132"/>
      <c r="IS872" s="132"/>
      <c r="IT872" s="132"/>
      <c r="IU872" s="132"/>
      <c r="IV872" s="132"/>
    </row>
    <row r="873" spans="1:256">
      <c r="A873" s="324">
        <v>14</v>
      </c>
      <c r="B873" s="325" t="s">
        <v>1863</v>
      </c>
      <c r="C873" s="13" t="s">
        <v>1855</v>
      </c>
      <c r="D873" s="183" t="s">
        <v>1001</v>
      </c>
      <c r="E873" s="183">
        <v>1</v>
      </c>
      <c r="F873" s="183"/>
      <c r="G873" s="183"/>
      <c r="H873" s="183"/>
      <c r="I873" s="183"/>
      <c r="J873" s="183"/>
      <c r="K873" s="183"/>
      <c r="L873" s="183"/>
      <c r="M873" s="183"/>
      <c r="N873" s="197">
        <v>0.04</v>
      </c>
      <c r="O873" s="197">
        <v>0.03</v>
      </c>
      <c r="P873" s="197">
        <v>2.5000000000000001E-2</v>
      </c>
      <c r="Q873" s="57">
        <v>5</v>
      </c>
      <c r="R873" s="450">
        <f t="shared" si="19"/>
        <v>0.2</v>
      </c>
      <c r="S873" s="151"/>
    </row>
    <row r="874" spans="1:256">
      <c r="A874" s="324">
        <v>15</v>
      </c>
      <c r="B874" s="325" t="s">
        <v>1864</v>
      </c>
      <c r="C874" s="13" t="s">
        <v>1855</v>
      </c>
      <c r="D874" s="183" t="s">
        <v>1001</v>
      </c>
      <c r="E874" s="183">
        <v>1</v>
      </c>
      <c r="F874" s="183"/>
      <c r="G874" s="183"/>
      <c r="H874" s="183"/>
      <c r="I874" s="183"/>
      <c r="J874" s="183"/>
      <c r="K874" s="183"/>
      <c r="L874" s="183"/>
      <c r="M874" s="183"/>
      <c r="N874" s="197">
        <v>0.04</v>
      </c>
      <c r="O874" s="197">
        <v>0.03</v>
      </c>
      <c r="P874" s="197">
        <v>2.5000000000000001E-2</v>
      </c>
      <c r="Q874" s="57">
        <v>5</v>
      </c>
      <c r="R874" s="450">
        <f t="shared" si="19"/>
        <v>0.2</v>
      </c>
      <c r="S874" s="151"/>
    </row>
    <row r="875" spans="1:256">
      <c r="A875" s="324">
        <v>16</v>
      </c>
      <c r="B875" s="325" t="s">
        <v>1865</v>
      </c>
      <c r="C875" s="13" t="s">
        <v>1855</v>
      </c>
      <c r="D875" s="183" t="s">
        <v>1001</v>
      </c>
      <c r="E875" s="183">
        <v>1</v>
      </c>
      <c r="F875" s="183"/>
      <c r="G875" s="183"/>
      <c r="H875" s="183"/>
      <c r="I875" s="183"/>
      <c r="J875" s="183"/>
      <c r="K875" s="183"/>
      <c r="L875" s="183"/>
      <c r="M875" s="183"/>
      <c r="N875" s="197">
        <v>0.04</v>
      </c>
      <c r="O875" s="197">
        <v>0.03</v>
      </c>
      <c r="P875" s="197">
        <v>2.5000000000000001E-2</v>
      </c>
      <c r="Q875" s="57">
        <v>5</v>
      </c>
      <c r="R875" s="450">
        <f t="shared" si="19"/>
        <v>0.2</v>
      </c>
      <c r="S875" s="151"/>
    </row>
    <row r="876" spans="1:256">
      <c r="A876" s="324">
        <v>17</v>
      </c>
      <c r="B876" s="325" t="s">
        <v>1866</v>
      </c>
      <c r="C876" s="13" t="s">
        <v>1855</v>
      </c>
      <c r="D876" s="183" t="s">
        <v>1001</v>
      </c>
      <c r="E876" s="183">
        <v>1</v>
      </c>
      <c r="F876" s="183"/>
      <c r="G876" s="183"/>
      <c r="H876" s="183"/>
      <c r="I876" s="183"/>
      <c r="J876" s="183"/>
      <c r="K876" s="183"/>
      <c r="L876" s="183"/>
      <c r="M876" s="183"/>
      <c r="N876" s="197">
        <v>0.04</v>
      </c>
      <c r="O876" s="197">
        <v>0.03</v>
      </c>
      <c r="P876" s="197">
        <v>2.5000000000000001E-2</v>
      </c>
      <c r="Q876" s="57">
        <v>5</v>
      </c>
      <c r="R876" s="450">
        <f t="shared" si="19"/>
        <v>0.2</v>
      </c>
      <c r="S876" s="328"/>
    </row>
    <row r="877" spans="1:256">
      <c r="A877" s="324">
        <v>18</v>
      </c>
      <c r="B877" s="325" t="s">
        <v>1867</v>
      </c>
      <c r="C877" s="13" t="s">
        <v>1855</v>
      </c>
      <c r="D877" s="183" t="s">
        <v>1001</v>
      </c>
      <c r="E877" s="183">
        <v>1</v>
      </c>
      <c r="F877" s="183"/>
      <c r="G877" s="183"/>
      <c r="H877" s="183"/>
      <c r="I877" s="183"/>
      <c r="J877" s="183"/>
      <c r="K877" s="183"/>
      <c r="L877" s="183"/>
      <c r="M877" s="183"/>
      <c r="N877" s="197">
        <v>0.04</v>
      </c>
      <c r="O877" s="197">
        <v>0.03</v>
      </c>
      <c r="P877" s="197">
        <v>2.5000000000000001E-2</v>
      </c>
      <c r="Q877" s="57">
        <v>5</v>
      </c>
      <c r="R877" s="450">
        <f t="shared" si="19"/>
        <v>0.2</v>
      </c>
      <c r="S877" s="306"/>
    </row>
    <row r="878" spans="1:256">
      <c r="A878" s="324">
        <v>19</v>
      </c>
      <c r="B878" s="325" t="s">
        <v>1256</v>
      </c>
      <c r="C878" s="13" t="s">
        <v>1855</v>
      </c>
      <c r="D878" s="183" t="s">
        <v>1001</v>
      </c>
      <c r="E878" s="183">
        <v>1</v>
      </c>
      <c r="F878" s="183"/>
      <c r="G878" s="183"/>
      <c r="H878" s="183"/>
      <c r="I878" s="183"/>
      <c r="J878" s="183"/>
      <c r="K878" s="183"/>
      <c r="L878" s="183"/>
      <c r="M878" s="183"/>
      <c r="N878" s="197">
        <v>0.04</v>
      </c>
      <c r="O878" s="197">
        <v>0.03</v>
      </c>
      <c r="P878" s="197">
        <v>2.5000000000000001E-2</v>
      </c>
      <c r="Q878" s="57">
        <v>5</v>
      </c>
      <c r="R878" s="450">
        <f t="shared" si="19"/>
        <v>0.2</v>
      </c>
      <c r="S878" s="327"/>
    </row>
    <row r="879" spans="1:256">
      <c r="A879" s="324">
        <v>20</v>
      </c>
      <c r="B879" s="325" t="s">
        <v>1511</v>
      </c>
      <c r="C879" s="13" t="s">
        <v>1855</v>
      </c>
      <c r="D879" s="183" t="s">
        <v>1001</v>
      </c>
      <c r="E879" s="183">
        <v>1</v>
      </c>
      <c r="F879" s="183"/>
      <c r="G879" s="183"/>
      <c r="H879" s="183"/>
      <c r="I879" s="183"/>
      <c r="J879" s="183"/>
      <c r="K879" s="183"/>
      <c r="L879" s="183"/>
      <c r="M879" s="183"/>
      <c r="N879" s="197">
        <v>0.04</v>
      </c>
      <c r="O879" s="197">
        <v>0.03</v>
      </c>
      <c r="P879" s="197">
        <v>2.5000000000000001E-2</v>
      </c>
      <c r="Q879" s="57">
        <v>5</v>
      </c>
      <c r="R879" s="450">
        <f t="shared" si="19"/>
        <v>0.2</v>
      </c>
      <c r="S879" s="327"/>
    </row>
    <row r="880" spans="1:256">
      <c r="A880" s="324">
        <v>21</v>
      </c>
      <c r="B880" s="325" t="s">
        <v>1257</v>
      </c>
      <c r="C880" s="13" t="s">
        <v>1855</v>
      </c>
      <c r="D880" s="183" t="s">
        <v>1001</v>
      </c>
      <c r="E880" s="183">
        <v>1</v>
      </c>
      <c r="F880" s="183"/>
      <c r="G880" s="183"/>
      <c r="H880" s="183"/>
      <c r="I880" s="183"/>
      <c r="J880" s="183"/>
      <c r="K880" s="183"/>
      <c r="L880" s="183"/>
      <c r="M880" s="183"/>
      <c r="N880" s="197">
        <v>0.04</v>
      </c>
      <c r="O880" s="197">
        <v>0.03</v>
      </c>
      <c r="P880" s="197">
        <v>2.5000000000000001E-2</v>
      </c>
      <c r="Q880" s="57">
        <v>5</v>
      </c>
      <c r="R880" s="450">
        <f t="shared" si="19"/>
        <v>0.2</v>
      </c>
      <c r="S880" s="327"/>
    </row>
    <row r="881" spans="1:19">
      <c r="A881" s="324">
        <v>22</v>
      </c>
      <c r="B881" s="325" t="s">
        <v>1868</v>
      </c>
      <c r="C881" s="13" t="s">
        <v>1855</v>
      </c>
      <c r="D881" s="183" t="s">
        <v>1001</v>
      </c>
      <c r="E881" s="183">
        <v>1</v>
      </c>
      <c r="F881" s="183"/>
      <c r="G881" s="183"/>
      <c r="H881" s="183"/>
      <c r="I881" s="183"/>
      <c r="J881" s="183"/>
      <c r="K881" s="183"/>
      <c r="L881" s="183"/>
      <c r="M881" s="183"/>
      <c r="N881" s="197">
        <v>0.04</v>
      </c>
      <c r="O881" s="197">
        <v>0.03</v>
      </c>
      <c r="P881" s="197">
        <v>2.5000000000000001E-2</v>
      </c>
      <c r="Q881" s="57">
        <v>5</v>
      </c>
      <c r="R881" s="450">
        <f t="shared" si="19"/>
        <v>0.2</v>
      </c>
      <c r="S881" s="327"/>
    </row>
    <row r="882" spans="1:19">
      <c r="A882" s="324">
        <v>23</v>
      </c>
      <c r="B882" s="325" t="s">
        <v>1869</v>
      </c>
      <c r="C882" s="13" t="s">
        <v>1855</v>
      </c>
      <c r="D882" s="183" t="s">
        <v>1001</v>
      </c>
      <c r="E882" s="183">
        <v>1</v>
      </c>
      <c r="F882" s="183"/>
      <c r="G882" s="183"/>
      <c r="H882" s="183"/>
      <c r="I882" s="183"/>
      <c r="J882" s="183"/>
      <c r="K882" s="183"/>
      <c r="L882" s="183"/>
      <c r="M882" s="183"/>
      <c r="N882" s="197">
        <v>0.04</v>
      </c>
      <c r="O882" s="197">
        <v>0.03</v>
      </c>
      <c r="P882" s="197">
        <v>2.5000000000000001E-2</v>
      </c>
      <c r="Q882" s="57">
        <v>5</v>
      </c>
      <c r="R882" s="450">
        <f t="shared" si="19"/>
        <v>0.2</v>
      </c>
      <c r="S882" s="327"/>
    </row>
    <row r="883" spans="1:19">
      <c r="A883" s="324">
        <v>24</v>
      </c>
      <c r="B883" s="325" t="s">
        <v>1870</v>
      </c>
      <c r="C883" s="13" t="s">
        <v>1855</v>
      </c>
      <c r="D883" s="183" t="s">
        <v>1001</v>
      </c>
      <c r="E883" s="183">
        <v>1</v>
      </c>
      <c r="F883" s="183"/>
      <c r="G883" s="183"/>
      <c r="H883" s="183"/>
      <c r="I883" s="183"/>
      <c r="J883" s="183"/>
      <c r="K883" s="183"/>
      <c r="L883" s="183"/>
      <c r="M883" s="183"/>
      <c r="N883" s="197">
        <v>0.04</v>
      </c>
      <c r="O883" s="197">
        <v>0.03</v>
      </c>
      <c r="P883" s="197">
        <v>2.5000000000000001E-2</v>
      </c>
      <c r="Q883" s="57">
        <v>5</v>
      </c>
      <c r="R883" s="450">
        <f t="shared" si="19"/>
        <v>0.2</v>
      </c>
      <c r="S883" s="327"/>
    </row>
    <row r="884" spans="1:19">
      <c r="A884" s="324">
        <v>25</v>
      </c>
      <c r="B884" s="325" t="s">
        <v>1871</v>
      </c>
      <c r="C884" s="13" t="s">
        <v>1855</v>
      </c>
      <c r="D884" s="183" t="s">
        <v>1001</v>
      </c>
      <c r="E884" s="183">
        <v>1</v>
      </c>
      <c r="F884" s="183"/>
      <c r="G884" s="183"/>
      <c r="H884" s="183"/>
      <c r="I884" s="183"/>
      <c r="J884" s="183"/>
      <c r="K884" s="183"/>
      <c r="L884" s="183"/>
      <c r="M884" s="183"/>
      <c r="N884" s="197">
        <v>0.04</v>
      </c>
      <c r="O884" s="197">
        <v>0.03</v>
      </c>
      <c r="P884" s="197">
        <v>2.5000000000000001E-2</v>
      </c>
      <c r="Q884" s="57">
        <v>5</v>
      </c>
      <c r="R884" s="450">
        <f t="shared" si="19"/>
        <v>0.2</v>
      </c>
      <c r="S884" s="327"/>
    </row>
    <row r="885" spans="1:19">
      <c r="A885" s="324">
        <v>26</v>
      </c>
      <c r="B885" s="325" t="s">
        <v>1872</v>
      </c>
      <c r="C885" s="13" t="s">
        <v>1855</v>
      </c>
      <c r="D885" s="183" t="s">
        <v>1001</v>
      </c>
      <c r="E885" s="183">
        <v>1</v>
      </c>
      <c r="F885" s="183"/>
      <c r="G885" s="183"/>
      <c r="H885" s="183"/>
      <c r="I885" s="183"/>
      <c r="J885" s="183"/>
      <c r="K885" s="183"/>
      <c r="L885" s="183"/>
      <c r="M885" s="183"/>
      <c r="N885" s="197">
        <v>0.04</v>
      </c>
      <c r="O885" s="197">
        <v>0.03</v>
      </c>
      <c r="P885" s="197">
        <v>2.5000000000000001E-2</v>
      </c>
      <c r="Q885" s="57">
        <v>5</v>
      </c>
      <c r="R885" s="450">
        <f t="shared" si="19"/>
        <v>0.2</v>
      </c>
      <c r="S885" s="327"/>
    </row>
    <row r="886" spans="1:19">
      <c r="A886" s="324">
        <v>27</v>
      </c>
      <c r="B886" s="325" t="s">
        <v>1873</v>
      </c>
      <c r="C886" s="13" t="s">
        <v>1855</v>
      </c>
      <c r="D886" s="183" t="s">
        <v>1001</v>
      </c>
      <c r="E886" s="183">
        <v>1</v>
      </c>
      <c r="F886" s="183"/>
      <c r="G886" s="183"/>
      <c r="H886" s="183"/>
      <c r="I886" s="183"/>
      <c r="J886" s="183"/>
      <c r="K886" s="183"/>
      <c r="L886" s="183"/>
      <c r="M886" s="183"/>
      <c r="N886" s="197">
        <v>0.04</v>
      </c>
      <c r="O886" s="197">
        <v>0.03</v>
      </c>
      <c r="P886" s="197">
        <v>2.5000000000000001E-2</v>
      </c>
      <c r="Q886" s="57">
        <v>5</v>
      </c>
      <c r="R886" s="450">
        <f t="shared" si="19"/>
        <v>0.2</v>
      </c>
      <c r="S886" s="327"/>
    </row>
    <row r="887" spans="1:19">
      <c r="A887" s="324">
        <v>28</v>
      </c>
      <c r="B887" s="325" t="s">
        <v>1708</v>
      </c>
      <c r="C887" s="13" t="s">
        <v>1855</v>
      </c>
      <c r="D887" s="183" t="s">
        <v>1001</v>
      </c>
      <c r="E887" s="183">
        <v>1</v>
      </c>
      <c r="F887" s="183"/>
      <c r="G887" s="183"/>
      <c r="H887" s="183"/>
      <c r="I887" s="183"/>
      <c r="J887" s="183"/>
      <c r="K887" s="183"/>
      <c r="L887" s="183"/>
      <c r="M887" s="183"/>
      <c r="N887" s="197">
        <v>0.04</v>
      </c>
      <c r="O887" s="197">
        <v>0.03</v>
      </c>
      <c r="P887" s="197">
        <v>2.5000000000000001E-2</v>
      </c>
      <c r="Q887" s="57">
        <v>5</v>
      </c>
      <c r="R887" s="450">
        <f t="shared" si="19"/>
        <v>0.2</v>
      </c>
      <c r="S887" s="329"/>
    </row>
    <row r="888" spans="1:19">
      <c r="A888" s="324">
        <v>29</v>
      </c>
      <c r="B888" s="325" t="s">
        <v>1874</v>
      </c>
      <c r="C888" s="13" t="s">
        <v>1855</v>
      </c>
      <c r="D888" s="183" t="s">
        <v>1001</v>
      </c>
      <c r="E888" s="183">
        <v>1</v>
      </c>
      <c r="F888" s="183"/>
      <c r="G888" s="183"/>
      <c r="H888" s="183"/>
      <c r="I888" s="183"/>
      <c r="J888" s="183"/>
      <c r="K888" s="183"/>
      <c r="L888" s="183"/>
      <c r="M888" s="183"/>
      <c r="N888" s="197">
        <v>0.04</v>
      </c>
      <c r="O888" s="197">
        <v>0.03</v>
      </c>
      <c r="P888" s="197">
        <v>2.5000000000000001E-2</v>
      </c>
      <c r="Q888" s="57">
        <v>5</v>
      </c>
      <c r="R888" s="450">
        <f t="shared" si="19"/>
        <v>0.2</v>
      </c>
      <c r="S888" s="329"/>
    </row>
    <row r="889" spans="1:19">
      <c r="A889" s="324">
        <v>30</v>
      </c>
      <c r="B889" s="325" t="s">
        <v>1875</v>
      </c>
      <c r="C889" s="13" t="s">
        <v>1855</v>
      </c>
      <c r="D889" s="183" t="s">
        <v>1001</v>
      </c>
      <c r="E889" s="183">
        <v>1</v>
      </c>
      <c r="F889" s="183"/>
      <c r="G889" s="183"/>
      <c r="H889" s="183"/>
      <c r="I889" s="183"/>
      <c r="J889" s="183"/>
      <c r="K889" s="183"/>
      <c r="L889" s="183"/>
      <c r="M889" s="183"/>
      <c r="N889" s="197">
        <v>0.04</v>
      </c>
      <c r="O889" s="197">
        <v>0.03</v>
      </c>
      <c r="P889" s="197">
        <v>2.5000000000000001E-2</v>
      </c>
      <c r="Q889" s="57">
        <v>5</v>
      </c>
      <c r="R889" s="450">
        <f t="shared" si="19"/>
        <v>0.2</v>
      </c>
      <c r="S889" s="329"/>
    </row>
    <row r="890" spans="1:19">
      <c r="A890" s="324">
        <v>31</v>
      </c>
      <c r="B890" s="325" t="s">
        <v>1876</v>
      </c>
      <c r="C890" s="13" t="s">
        <v>1855</v>
      </c>
      <c r="D890" s="183" t="s">
        <v>1001</v>
      </c>
      <c r="E890" s="183">
        <v>1</v>
      </c>
      <c r="F890" s="183"/>
      <c r="G890" s="183"/>
      <c r="H890" s="183"/>
      <c r="I890" s="183"/>
      <c r="J890" s="183"/>
      <c r="K890" s="183"/>
      <c r="L890" s="183"/>
      <c r="M890" s="183"/>
      <c r="N890" s="197">
        <v>0.04</v>
      </c>
      <c r="O890" s="197">
        <v>0.03</v>
      </c>
      <c r="P890" s="197">
        <v>2.5000000000000001E-2</v>
      </c>
      <c r="Q890" s="57">
        <v>5</v>
      </c>
      <c r="R890" s="450">
        <f t="shared" si="19"/>
        <v>0.2</v>
      </c>
      <c r="S890" s="329"/>
    </row>
    <row r="891" spans="1:19">
      <c r="A891" s="324">
        <v>32</v>
      </c>
      <c r="B891" s="325" t="s">
        <v>1877</v>
      </c>
      <c r="C891" s="13" t="s">
        <v>1855</v>
      </c>
      <c r="D891" s="183" t="s">
        <v>1001</v>
      </c>
      <c r="E891" s="183">
        <v>1</v>
      </c>
      <c r="F891" s="183"/>
      <c r="G891" s="183"/>
      <c r="H891" s="183"/>
      <c r="I891" s="183"/>
      <c r="J891" s="183"/>
      <c r="K891" s="183"/>
      <c r="L891" s="183"/>
      <c r="M891" s="183"/>
      <c r="N891" s="197">
        <v>0.04</v>
      </c>
      <c r="O891" s="197">
        <v>0.03</v>
      </c>
      <c r="P891" s="197">
        <v>2.5000000000000001E-2</v>
      </c>
      <c r="Q891" s="57">
        <v>5</v>
      </c>
      <c r="R891" s="450">
        <f t="shared" si="19"/>
        <v>0.2</v>
      </c>
      <c r="S891" s="329"/>
    </row>
    <row r="892" spans="1:19">
      <c r="A892" s="324">
        <v>33</v>
      </c>
      <c r="B892" s="325" t="s">
        <v>1878</v>
      </c>
      <c r="C892" s="13" t="s">
        <v>1855</v>
      </c>
      <c r="D892" s="183" t="s">
        <v>1001</v>
      </c>
      <c r="E892" s="183">
        <v>1</v>
      </c>
      <c r="F892" s="183"/>
      <c r="G892" s="183"/>
      <c r="H892" s="183"/>
      <c r="I892" s="183"/>
      <c r="J892" s="183"/>
      <c r="K892" s="183"/>
      <c r="L892" s="183"/>
      <c r="M892" s="183"/>
      <c r="N892" s="197">
        <v>0.04</v>
      </c>
      <c r="O892" s="197">
        <v>0.03</v>
      </c>
      <c r="P892" s="197">
        <v>2.5000000000000001E-2</v>
      </c>
      <c r="Q892" s="57">
        <v>5</v>
      </c>
      <c r="R892" s="450">
        <f t="shared" si="19"/>
        <v>0.2</v>
      </c>
      <c r="S892" s="329"/>
    </row>
    <row r="893" spans="1:19">
      <c r="A893" s="324">
        <v>34</v>
      </c>
      <c r="B893" s="325" t="s">
        <v>1879</v>
      </c>
      <c r="C893" s="13" t="s">
        <v>1855</v>
      </c>
      <c r="D893" s="183" t="s">
        <v>1001</v>
      </c>
      <c r="E893" s="183">
        <v>1</v>
      </c>
      <c r="F893" s="183"/>
      <c r="G893" s="183"/>
      <c r="H893" s="183"/>
      <c r="I893" s="183"/>
      <c r="J893" s="183"/>
      <c r="K893" s="183"/>
      <c r="L893" s="183"/>
      <c r="M893" s="183"/>
      <c r="N893" s="197">
        <v>0.04</v>
      </c>
      <c r="O893" s="197">
        <v>0.03</v>
      </c>
      <c r="P893" s="197">
        <v>2.5000000000000001E-2</v>
      </c>
      <c r="Q893" s="57">
        <v>5</v>
      </c>
      <c r="R893" s="450">
        <f t="shared" si="19"/>
        <v>0.2</v>
      </c>
      <c r="S893" s="329"/>
    </row>
    <row r="894" spans="1:19">
      <c r="A894" s="324">
        <v>35</v>
      </c>
      <c r="B894" s="325" t="s">
        <v>1880</v>
      </c>
      <c r="C894" s="13" t="s">
        <v>1855</v>
      </c>
      <c r="D894" s="183" t="s">
        <v>1001</v>
      </c>
      <c r="E894" s="183">
        <v>1</v>
      </c>
      <c r="F894" s="183"/>
      <c r="G894" s="183"/>
      <c r="H894" s="183"/>
      <c r="I894" s="183"/>
      <c r="J894" s="183"/>
      <c r="K894" s="183"/>
      <c r="L894" s="183"/>
      <c r="M894" s="183"/>
      <c r="N894" s="197">
        <v>0.04</v>
      </c>
      <c r="O894" s="197">
        <v>0.03</v>
      </c>
      <c r="P894" s="197">
        <v>2.5000000000000001E-2</v>
      </c>
      <c r="Q894" s="57">
        <v>5</v>
      </c>
      <c r="R894" s="450">
        <f t="shared" si="19"/>
        <v>0.2</v>
      </c>
      <c r="S894" s="329"/>
    </row>
    <row r="895" spans="1:19">
      <c r="A895" s="324">
        <v>36</v>
      </c>
      <c r="B895" s="325" t="s">
        <v>1881</v>
      </c>
      <c r="C895" s="13" t="s">
        <v>1855</v>
      </c>
      <c r="D895" s="183" t="s">
        <v>1001</v>
      </c>
      <c r="E895" s="183">
        <v>1</v>
      </c>
      <c r="F895" s="154"/>
      <c r="G895" s="155"/>
      <c r="H895" s="155"/>
      <c r="I895" s="155"/>
      <c r="J895" s="155"/>
      <c r="K895" s="155"/>
      <c r="L895" s="155"/>
      <c r="M895" s="155"/>
      <c r="N895" s="197">
        <v>0.04</v>
      </c>
      <c r="O895" s="197">
        <v>0.03</v>
      </c>
      <c r="P895" s="197">
        <v>2.5000000000000001E-2</v>
      </c>
      <c r="Q895" s="57">
        <v>5</v>
      </c>
      <c r="R895" s="450">
        <f t="shared" si="19"/>
        <v>0.2</v>
      </c>
      <c r="S895" s="329"/>
    </row>
    <row r="896" spans="1:19">
      <c r="A896" s="324">
        <v>37</v>
      </c>
      <c r="B896" s="325" t="s">
        <v>1882</v>
      </c>
      <c r="C896" s="13" t="s">
        <v>1855</v>
      </c>
      <c r="D896" s="183" t="s">
        <v>1001</v>
      </c>
      <c r="E896" s="183">
        <v>1</v>
      </c>
      <c r="F896" s="154"/>
      <c r="G896" s="155"/>
      <c r="H896" s="155"/>
      <c r="I896" s="155"/>
      <c r="J896" s="155"/>
      <c r="K896" s="155"/>
      <c r="L896" s="155"/>
      <c r="M896" s="155"/>
      <c r="N896" s="197">
        <v>0.04</v>
      </c>
      <c r="O896" s="197">
        <v>0.03</v>
      </c>
      <c r="P896" s="197">
        <v>2.5000000000000001E-2</v>
      </c>
      <c r="Q896" s="57">
        <v>5</v>
      </c>
      <c r="R896" s="450">
        <f t="shared" si="19"/>
        <v>0.2</v>
      </c>
      <c r="S896" s="329"/>
    </row>
    <row r="897" spans="1:19">
      <c r="A897" s="324">
        <v>38</v>
      </c>
      <c r="B897" s="325" t="s">
        <v>1883</v>
      </c>
      <c r="C897" s="13" t="s">
        <v>1855</v>
      </c>
      <c r="D897" s="183" t="s">
        <v>1001</v>
      </c>
      <c r="E897" s="183">
        <v>1</v>
      </c>
      <c r="F897" s="154"/>
      <c r="G897" s="155"/>
      <c r="H897" s="155"/>
      <c r="I897" s="155"/>
      <c r="J897" s="155"/>
      <c r="K897" s="155"/>
      <c r="L897" s="155"/>
      <c r="M897" s="155"/>
      <c r="N897" s="197">
        <v>0.04</v>
      </c>
      <c r="O897" s="197">
        <v>0.03</v>
      </c>
      <c r="P897" s="197">
        <v>2.5000000000000001E-2</v>
      </c>
      <c r="Q897" s="57">
        <v>5</v>
      </c>
      <c r="R897" s="450">
        <f t="shared" si="19"/>
        <v>0.2</v>
      </c>
      <c r="S897" s="329"/>
    </row>
    <row r="898" spans="1:19">
      <c r="A898" s="324">
        <v>39</v>
      </c>
      <c r="B898" s="325" t="s">
        <v>1884</v>
      </c>
      <c r="C898" s="13" t="s">
        <v>1885</v>
      </c>
      <c r="D898" s="183" t="s">
        <v>1001</v>
      </c>
      <c r="E898" s="183">
        <v>1</v>
      </c>
      <c r="F898" s="154"/>
      <c r="G898" s="155"/>
      <c r="H898" s="155"/>
      <c r="I898" s="155"/>
      <c r="J898" s="155"/>
      <c r="K898" s="155"/>
      <c r="L898" s="155"/>
      <c r="M898" s="155"/>
      <c r="N898" s="197">
        <v>0.04</v>
      </c>
      <c r="O898" s="197">
        <v>0.03</v>
      </c>
      <c r="P898" s="197">
        <v>2.5000000000000001E-2</v>
      </c>
      <c r="Q898" s="57">
        <v>5</v>
      </c>
      <c r="R898" s="450">
        <f t="shared" si="19"/>
        <v>0.2</v>
      </c>
      <c r="S898" s="329"/>
    </row>
    <row r="899" spans="1:19">
      <c r="A899" s="324">
        <v>40</v>
      </c>
      <c r="B899" s="325" t="s">
        <v>1886</v>
      </c>
      <c r="C899" s="13" t="s">
        <v>1885</v>
      </c>
      <c r="D899" s="183" t="s">
        <v>1001</v>
      </c>
      <c r="E899" s="183">
        <v>1</v>
      </c>
      <c r="F899" s="154"/>
      <c r="G899" s="155"/>
      <c r="H899" s="155"/>
      <c r="I899" s="155"/>
      <c r="J899" s="155"/>
      <c r="K899" s="155"/>
      <c r="L899" s="155"/>
      <c r="M899" s="155"/>
      <c r="N899" s="197">
        <v>0.04</v>
      </c>
      <c r="O899" s="197">
        <v>0.03</v>
      </c>
      <c r="P899" s="197">
        <v>2.5000000000000001E-2</v>
      </c>
      <c r="Q899" s="57">
        <v>5</v>
      </c>
      <c r="R899" s="450">
        <f t="shared" si="19"/>
        <v>0.2</v>
      </c>
      <c r="S899" s="329"/>
    </row>
    <row r="900" spans="1:19">
      <c r="A900" s="324">
        <v>41</v>
      </c>
      <c r="B900" s="325" t="s">
        <v>1667</v>
      </c>
      <c r="C900" s="13" t="s">
        <v>1885</v>
      </c>
      <c r="D900" s="183" t="s">
        <v>1001</v>
      </c>
      <c r="E900" s="183">
        <v>1</v>
      </c>
      <c r="F900" s="154"/>
      <c r="G900" s="155"/>
      <c r="H900" s="155"/>
      <c r="I900" s="155"/>
      <c r="J900" s="155"/>
      <c r="K900" s="155"/>
      <c r="L900" s="155"/>
      <c r="M900" s="155"/>
      <c r="N900" s="197">
        <v>0.04</v>
      </c>
      <c r="O900" s="197">
        <v>0.03</v>
      </c>
      <c r="P900" s="197">
        <v>2.5000000000000001E-2</v>
      </c>
      <c r="Q900" s="57">
        <v>5</v>
      </c>
      <c r="R900" s="450">
        <f t="shared" si="19"/>
        <v>0.2</v>
      </c>
      <c r="S900" s="329"/>
    </row>
    <row r="901" spans="1:19">
      <c r="A901" s="324">
        <v>42</v>
      </c>
      <c r="B901" s="325" t="s">
        <v>1887</v>
      </c>
      <c r="C901" s="13" t="s">
        <v>1885</v>
      </c>
      <c r="D901" s="183" t="s">
        <v>1001</v>
      </c>
      <c r="E901" s="183">
        <v>1</v>
      </c>
      <c r="F901" s="154"/>
      <c r="G901" s="155"/>
      <c r="H901" s="155"/>
      <c r="I901" s="155"/>
      <c r="J901" s="155"/>
      <c r="K901" s="155"/>
      <c r="L901" s="155"/>
      <c r="M901" s="155"/>
      <c r="N901" s="197">
        <v>0.04</v>
      </c>
      <c r="O901" s="197">
        <v>0.03</v>
      </c>
      <c r="P901" s="197">
        <v>2.5000000000000001E-2</v>
      </c>
      <c r="Q901" s="57">
        <v>5</v>
      </c>
      <c r="R901" s="450">
        <f t="shared" si="19"/>
        <v>0.2</v>
      </c>
      <c r="S901" s="329"/>
    </row>
    <row r="902" spans="1:19">
      <c r="A902" s="324">
        <v>43</v>
      </c>
      <c r="B902" s="325" t="s">
        <v>1888</v>
      </c>
      <c r="C902" s="13" t="s">
        <v>1885</v>
      </c>
      <c r="D902" s="183" t="s">
        <v>1001</v>
      </c>
      <c r="E902" s="183">
        <v>1</v>
      </c>
      <c r="F902" s="154"/>
      <c r="G902" s="155"/>
      <c r="H902" s="155"/>
      <c r="I902" s="155"/>
      <c r="J902" s="155"/>
      <c r="K902" s="155"/>
      <c r="L902" s="155"/>
      <c r="M902" s="155"/>
      <c r="N902" s="197">
        <v>0.04</v>
      </c>
      <c r="O902" s="197">
        <v>0.03</v>
      </c>
      <c r="P902" s="197">
        <v>2.5000000000000001E-2</v>
      </c>
      <c r="Q902" s="57">
        <v>5</v>
      </c>
      <c r="R902" s="450">
        <f t="shared" si="19"/>
        <v>0.2</v>
      </c>
      <c r="S902" s="329"/>
    </row>
    <row r="903" spans="1:19">
      <c r="A903" s="324">
        <v>44</v>
      </c>
      <c r="B903" s="325" t="s">
        <v>1889</v>
      </c>
      <c r="C903" s="13" t="s">
        <v>1885</v>
      </c>
      <c r="D903" s="183" t="s">
        <v>1001</v>
      </c>
      <c r="E903" s="183">
        <v>1</v>
      </c>
      <c r="F903" s="154"/>
      <c r="G903" s="155"/>
      <c r="H903" s="155"/>
      <c r="I903" s="155"/>
      <c r="J903" s="155"/>
      <c r="K903" s="155"/>
      <c r="L903" s="155"/>
      <c r="M903" s="155"/>
      <c r="N903" s="197">
        <v>0.04</v>
      </c>
      <c r="O903" s="197">
        <v>0.03</v>
      </c>
      <c r="P903" s="197">
        <v>2.5000000000000001E-2</v>
      </c>
      <c r="Q903" s="57">
        <v>5</v>
      </c>
      <c r="R903" s="450">
        <f t="shared" si="19"/>
        <v>0.2</v>
      </c>
      <c r="S903" s="329"/>
    </row>
    <row r="904" spans="1:19">
      <c r="A904" s="324">
        <v>45</v>
      </c>
      <c r="B904" s="325" t="s">
        <v>1890</v>
      </c>
      <c r="C904" s="13" t="s">
        <v>1885</v>
      </c>
      <c r="D904" s="183" t="s">
        <v>1001</v>
      </c>
      <c r="E904" s="183">
        <v>1</v>
      </c>
      <c r="F904" s="154"/>
      <c r="G904" s="155"/>
      <c r="H904" s="155"/>
      <c r="I904" s="155"/>
      <c r="J904" s="155"/>
      <c r="K904" s="155"/>
      <c r="L904" s="155"/>
      <c r="M904" s="155"/>
      <c r="N904" s="197">
        <v>0.04</v>
      </c>
      <c r="O904" s="197">
        <v>0.03</v>
      </c>
      <c r="P904" s="197">
        <v>2.5000000000000001E-2</v>
      </c>
      <c r="Q904" s="57">
        <v>5</v>
      </c>
      <c r="R904" s="450">
        <f t="shared" si="19"/>
        <v>0.2</v>
      </c>
      <c r="S904" s="329"/>
    </row>
    <row r="905" spans="1:19">
      <c r="A905" s="324">
        <v>46</v>
      </c>
      <c r="B905" s="325" t="s">
        <v>1891</v>
      </c>
      <c r="C905" s="13" t="s">
        <v>1885</v>
      </c>
      <c r="D905" s="183" t="s">
        <v>1001</v>
      </c>
      <c r="E905" s="183">
        <v>1</v>
      </c>
      <c r="F905" s="154"/>
      <c r="G905" s="155"/>
      <c r="H905" s="155"/>
      <c r="I905" s="155"/>
      <c r="J905" s="155"/>
      <c r="K905" s="155"/>
      <c r="L905" s="155"/>
      <c r="M905" s="155"/>
      <c r="N905" s="197">
        <v>0.04</v>
      </c>
      <c r="O905" s="197">
        <v>0.03</v>
      </c>
      <c r="P905" s="197">
        <v>2.5000000000000001E-2</v>
      </c>
      <c r="Q905" s="57">
        <v>5</v>
      </c>
      <c r="R905" s="450">
        <f t="shared" si="19"/>
        <v>0.2</v>
      </c>
      <c r="S905" s="329"/>
    </row>
    <row r="906" spans="1:19">
      <c r="A906" s="324">
        <v>47</v>
      </c>
      <c r="B906" s="325" t="s">
        <v>1048</v>
      </c>
      <c r="C906" s="13" t="s">
        <v>1885</v>
      </c>
      <c r="D906" s="183" t="s">
        <v>1001</v>
      </c>
      <c r="E906" s="183">
        <v>1</v>
      </c>
      <c r="F906" s="154"/>
      <c r="G906" s="155"/>
      <c r="H906" s="155"/>
      <c r="I906" s="155"/>
      <c r="J906" s="155"/>
      <c r="K906" s="155"/>
      <c r="L906" s="155"/>
      <c r="M906" s="155"/>
      <c r="N906" s="197">
        <v>0.04</v>
      </c>
      <c r="O906" s="197">
        <v>0.03</v>
      </c>
      <c r="P906" s="197">
        <v>2.5000000000000001E-2</v>
      </c>
      <c r="Q906" s="57">
        <v>5</v>
      </c>
      <c r="R906" s="450">
        <f t="shared" si="19"/>
        <v>0.2</v>
      </c>
      <c r="S906" s="329"/>
    </row>
    <row r="907" spans="1:19">
      <c r="A907" s="324">
        <v>48</v>
      </c>
      <c r="B907" s="325" t="s">
        <v>1892</v>
      </c>
      <c r="C907" s="13" t="s">
        <v>1885</v>
      </c>
      <c r="D907" s="183" t="s">
        <v>1001</v>
      </c>
      <c r="E907" s="183">
        <v>1</v>
      </c>
      <c r="F907" s="154"/>
      <c r="G907" s="155"/>
      <c r="H907" s="155"/>
      <c r="I907" s="155"/>
      <c r="J907" s="155"/>
      <c r="K907" s="155"/>
      <c r="L907" s="155"/>
      <c r="M907" s="155"/>
      <c r="N907" s="197">
        <v>0.04</v>
      </c>
      <c r="O907" s="197">
        <v>0.03</v>
      </c>
      <c r="P907" s="197">
        <v>2.5000000000000001E-2</v>
      </c>
      <c r="Q907" s="57">
        <v>5</v>
      </c>
      <c r="R907" s="450">
        <f t="shared" si="19"/>
        <v>0.2</v>
      </c>
      <c r="S907" s="329"/>
    </row>
    <row r="908" spans="1:19">
      <c r="A908" s="324">
        <v>49</v>
      </c>
      <c r="B908" s="325" t="s">
        <v>1893</v>
      </c>
      <c r="C908" s="13" t="s">
        <v>1885</v>
      </c>
      <c r="D908" s="183" t="s">
        <v>1001</v>
      </c>
      <c r="E908" s="183">
        <v>1</v>
      </c>
      <c r="F908" s="154"/>
      <c r="G908" s="155"/>
      <c r="H908" s="155"/>
      <c r="I908" s="155"/>
      <c r="J908" s="155"/>
      <c r="K908" s="155"/>
      <c r="L908" s="155"/>
      <c r="M908" s="155"/>
      <c r="N908" s="197">
        <v>0.04</v>
      </c>
      <c r="O908" s="197">
        <v>0.03</v>
      </c>
      <c r="P908" s="197">
        <v>2.5000000000000001E-2</v>
      </c>
      <c r="Q908" s="57">
        <v>5</v>
      </c>
      <c r="R908" s="450">
        <f t="shared" si="19"/>
        <v>0.2</v>
      </c>
      <c r="S908" s="329"/>
    </row>
    <row r="909" spans="1:19">
      <c r="A909" s="324">
        <v>50</v>
      </c>
      <c r="B909" s="325" t="s">
        <v>1894</v>
      </c>
      <c r="C909" s="13" t="s">
        <v>1885</v>
      </c>
      <c r="D909" s="183" t="s">
        <v>1001</v>
      </c>
      <c r="E909" s="183">
        <v>1</v>
      </c>
      <c r="F909" s="154"/>
      <c r="G909" s="155"/>
      <c r="H909" s="155"/>
      <c r="I909" s="155"/>
      <c r="J909" s="155"/>
      <c r="K909" s="155"/>
      <c r="L909" s="155"/>
      <c r="M909" s="155"/>
      <c r="N909" s="197">
        <v>0.04</v>
      </c>
      <c r="O909" s="197">
        <v>0.03</v>
      </c>
      <c r="P909" s="197">
        <v>2.5000000000000001E-2</v>
      </c>
      <c r="Q909" s="57">
        <v>5</v>
      </c>
      <c r="R909" s="450">
        <f t="shared" si="19"/>
        <v>0.2</v>
      </c>
      <c r="S909" s="329"/>
    </row>
    <row r="910" spans="1:19">
      <c r="A910" s="324">
        <v>51</v>
      </c>
      <c r="B910" s="325" t="s">
        <v>1895</v>
      </c>
      <c r="C910" s="13" t="s">
        <v>1885</v>
      </c>
      <c r="D910" s="183" t="s">
        <v>1001</v>
      </c>
      <c r="E910" s="183">
        <v>1</v>
      </c>
      <c r="F910" s="154"/>
      <c r="G910" s="155"/>
      <c r="H910" s="155"/>
      <c r="I910" s="155"/>
      <c r="J910" s="155"/>
      <c r="K910" s="155"/>
      <c r="L910" s="155"/>
      <c r="M910" s="155"/>
      <c r="N910" s="197">
        <v>0.04</v>
      </c>
      <c r="O910" s="197">
        <v>0.03</v>
      </c>
      <c r="P910" s="197">
        <v>2.5000000000000001E-2</v>
      </c>
      <c r="Q910" s="57">
        <v>5</v>
      </c>
      <c r="R910" s="450">
        <f t="shared" si="19"/>
        <v>0.2</v>
      </c>
      <c r="S910" s="329"/>
    </row>
    <row r="911" spans="1:19">
      <c r="A911" s="324">
        <v>52</v>
      </c>
      <c r="B911" s="325" t="s">
        <v>1896</v>
      </c>
      <c r="C911" s="13" t="s">
        <v>1885</v>
      </c>
      <c r="D911" s="183" t="s">
        <v>1001</v>
      </c>
      <c r="E911" s="183">
        <v>1</v>
      </c>
      <c r="F911" s="154"/>
      <c r="G911" s="155"/>
      <c r="H911" s="155"/>
      <c r="I911" s="155"/>
      <c r="J911" s="155"/>
      <c r="K911" s="155"/>
      <c r="L911" s="155"/>
      <c r="M911" s="155"/>
      <c r="N911" s="197">
        <v>0.04</v>
      </c>
      <c r="O911" s="197">
        <v>0.03</v>
      </c>
      <c r="P911" s="197">
        <v>2.5000000000000001E-2</v>
      </c>
      <c r="Q911" s="57">
        <v>5</v>
      </c>
      <c r="R911" s="450">
        <f t="shared" si="19"/>
        <v>0.2</v>
      </c>
      <c r="S911" s="329"/>
    </row>
    <row r="912" spans="1:19">
      <c r="A912" s="324">
        <v>53</v>
      </c>
      <c r="B912" s="325" t="s">
        <v>1897</v>
      </c>
      <c r="C912" s="13" t="s">
        <v>1885</v>
      </c>
      <c r="D912" s="183" t="s">
        <v>1001</v>
      </c>
      <c r="E912" s="183">
        <v>1</v>
      </c>
      <c r="F912" s="154"/>
      <c r="G912" s="155"/>
      <c r="H912" s="155"/>
      <c r="I912" s="155"/>
      <c r="J912" s="155"/>
      <c r="K912" s="155"/>
      <c r="L912" s="155"/>
      <c r="M912" s="155"/>
      <c r="N912" s="197">
        <v>0.04</v>
      </c>
      <c r="O912" s="197">
        <v>0.03</v>
      </c>
      <c r="P912" s="197">
        <v>2.5000000000000001E-2</v>
      </c>
      <c r="Q912" s="57">
        <v>5</v>
      </c>
      <c r="R912" s="450">
        <f t="shared" si="19"/>
        <v>0.2</v>
      </c>
      <c r="S912" s="329"/>
    </row>
    <row r="913" spans="1:256">
      <c r="A913" s="324">
        <v>54</v>
      </c>
      <c r="B913" s="325" t="s">
        <v>1898</v>
      </c>
      <c r="C913" s="13" t="s">
        <v>1885</v>
      </c>
      <c r="D913" s="183" t="s">
        <v>1001</v>
      </c>
      <c r="E913" s="183">
        <v>1</v>
      </c>
      <c r="F913" s="154"/>
      <c r="G913" s="155"/>
      <c r="H913" s="155"/>
      <c r="I913" s="155"/>
      <c r="J913" s="155"/>
      <c r="K913" s="155"/>
      <c r="L913" s="155"/>
      <c r="M913" s="155"/>
      <c r="N913" s="197">
        <v>0.04</v>
      </c>
      <c r="O913" s="197">
        <v>0.03</v>
      </c>
      <c r="P913" s="197">
        <v>2.5000000000000001E-2</v>
      </c>
      <c r="Q913" s="57">
        <v>5</v>
      </c>
      <c r="R913" s="450">
        <f t="shared" si="19"/>
        <v>0.2</v>
      </c>
      <c r="S913" s="329"/>
    </row>
    <row r="914" spans="1:256">
      <c r="A914" s="324">
        <v>55</v>
      </c>
      <c r="B914" s="325" t="s">
        <v>1899</v>
      </c>
      <c r="C914" s="13" t="s">
        <v>1885</v>
      </c>
      <c r="D914" s="183" t="s">
        <v>1001</v>
      </c>
      <c r="E914" s="183">
        <v>1</v>
      </c>
      <c r="F914" s="154"/>
      <c r="G914" s="155"/>
      <c r="H914" s="155"/>
      <c r="I914" s="155"/>
      <c r="J914" s="155"/>
      <c r="K914" s="155"/>
      <c r="L914" s="155"/>
      <c r="M914" s="155"/>
      <c r="N914" s="197">
        <v>0.04</v>
      </c>
      <c r="O914" s="197">
        <v>0.03</v>
      </c>
      <c r="P914" s="197">
        <v>2.5000000000000001E-2</v>
      </c>
      <c r="Q914" s="57">
        <v>5</v>
      </c>
      <c r="R914" s="450">
        <f t="shared" si="19"/>
        <v>0.2</v>
      </c>
      <c r="S914" s="329"/>
    </row>
    <row r="915" spans="1:256">
      <c r="A915" s="324">
        <v>56</v>
      </c>
      <c r="B915" s="325" t="s">
        <v>1900</v>
      </c>
      <c r="C915" s="13" t="s">
        <v>1885</v>
      </c>
      <c r="D915" s="183" t="s">
        <v>1001</v>
      </c>
      <c r="E915" s="183">
        <v>1</v>
      </c>
      <c r="F915" s="154"/>
      <c r="G915" s="155"/>
      <c r="H915" s="155"/>
      <c r="I915" s="155"/>
      <c r="J915" s="155"/>
      <c r="K915" s="155"/>
      <c r="L915" s="155"/>
      <c r="M915" s="155"/>
      <c r="N915" s="197">
        <v>0.04</v>
      </c>
      <c r="O915" s="197">
        <v>0.03</v>
      </c>
      <c r="P915" s="197">
        <v>2.5000000000000001E-2</v>
      </c>
      <c r="Q915" s="57">
        <v>5</v>
      </c>
      <c r="R915" s="450">
        <f t="shared" ref="R915:R978" si="22">((E915*N915+F915*O915+G915*P915)+(H915*N915+I915*O915+J915*P915)*70%+(K915*N915+L915*O915+M915*P915)*50%)*Q915</f>
        <v>0.2</v>
      </c>
      <c r="S915" s="329"/>
    </row>
    <row r="916" spans="1:256">
      <c r="A916" s="324">
        <v>57</v>
      </c>
      <c r="B916" s="325" t="s">
        <v>1901</v>
      </c>
      <c r="C916" s="13" t="s">
        <v>1885</v>
      </c>
      <c r="D916" s="183" t="s">
        <v>1001</v>
      </c>
      <c r="E916" s="183">
        <v>1</v>
      </c>
      <c r="F916" s="154"/>
      <c r="G916" s="155"/>
      <c r="H916" s="155"/>
      <c r="I916" s="155"/>
      <c r="J916" s="155"/>
      <c r="K916" s="155"/>
      <c r="L916" s="155"/>
      <c r="M916" s="155"/>
      <c r="N916" s="197">
        <v>0.04</v>
      </c>
      <c r="O916" s="197">
        <v>0.03</v>
      </c>
      <c r="P916" s="197">
        <v>2.5000000000000001E-2</v>
      </c>
      <c r="Q916" s="57">
        <v>5</v>
      </c>
      <c r="R916" s="450">
        <f t="shared" si="22"/>
        <v>0.2</v>
      </c>
      <c r="S916" s="329"/>
    </row>
    <row r="917" spans="1:256">
      <c r="A917" s="324">
        <v>58</v>
      </c>
      <c r="B917" s="325" t="s">
        <v>1902</v>
      </c>
      <c r="C917" s="13" t="s">
        <v>1885</v>
      </c>
      <c r="D917" s="183" t="s">
        <v>1001</v>
      </c>
      <c r="E917" s="183">
        <v>1</v>
      </c>
      <c r="F917" s="154"/>
      <c r="G917" s="155"/>
      <c r="H917" s="155"/>
      <c r="I917" s="155"/>
      <c r="J917" s="155"/>
      <c r="K917" s="155"/>
      <c r="L917" s="155"/>
      <c r="M917" s="155"/>
      <c r="N917" s="197">
        <v>0.04</v>
      </c>
      <c r="O917" s="197">
        <v>0.03</v>
      </c>
      <c r="P917" s="197">
        <v>2.5000000000000001E-2</v>
      </c>
      <c r="Q917" s="57">
        <v>5</v>
      </c>
      <c r="R917" s="450">
        <f t="shared" si="22"/>
        <v>0.2</v>
      </c>
      <c r="S917" s="329"/>
    </row>
    <row r="918" spans="1:256">
      <c r="A918" s="324">
        <v>59</v>
      </c>
      <c r="B918" s="325" t="s">
        <v>1903</v>
      </c>
      <c r="C918" s="13" t="s">
        <v>1885</v>
      </c>
      <c r="D918" s="183" t="s">
        <v>1001</v>
      </c>
      <c r="E918" s="183">
        <v>1</v>
      </c>
      <c r="F918" s="154"/>
      <c r="G918" s="155"/>
      <c r="H918" s="155"/>
      <c r="I918" s="155"/>
      <c r="J918" s="155"/>
      <c r="K918" s="155"/>
      <c r="L918" s="155"/>
      <c r="M918" s="155"/>
      <c r="N918" s="197">
        <v>0.04</v>
      </c>
      <c r="O918" s="197">
        <v>0.03</v>
      </c>
      <c r="P918" s="197">
        <v>2.5000000000000001E-2</v>
      </c>
      <c r="Q918" s="57">
        <v>5</v>
      </c>
      <c r="R918" s="450">
        <f t="shared" si="22"/>
        <v>0.2</v>
      </c>
      <c r="S918" s="329"/>
    </row>
    <row r="919" spans="1:256">
      <c r="A919" s="324">
        <v>60</v>
      </c>
      <c r="B919" s="325" t="s">
        <v>1904</v>
      </c>
      <c r="C919" s="13" t="s">
        <v>1885</v>
      </c>
      <c r="D919" s="183" t="s">
        <v>1001</v>
      </c>
      <c r="E919" s="183">
        <v>1</v>
      </c>
      <c r="F919" s="154"/>
      <c r="G919" s="155"/>
      <c r="H919" s="155"/>
      <c r="I919" s="155"/>
      <c r="J919" s="155"/>
      <c r="K919" s="155"/>
      <c r="L919" s="155"/>
      <c r="M919" s="155"/>
      <c r="N919" s="197">
        <v>0.04</v>
      </c>
      <c r="O919" s="197">
        <v>0.03</v>
      </c>
      <c r="P919" s="197">
        <v>2.5000000000000001E-2</v>
      </c>
      <c r="Q919" s="57">
        <v>5</v>
      </c>
      <c r="R919" s="450">
        <f t="shared" si="22"/>
        <v>0.2</v>
      </c>
      <c r="S919" s="329"/>
    </row>
    <row r="920" spans="1:256">
      <c r="A920" s="324">
        <v>61</v>
      </c>
      <c r="B920" s="325" t="s">
        <v>1905</v>
      </c>
      <c r="C920" s="13" t="s">
        <v>1885</v>
      </c>
      <c r="D920" s="183" t="s">
        <v>1001</v>
      </c>
      <c r="E920" s="183">
        <v>1</v>
      </c>
      <c r="F920" s="154"/>
      <c r="G920" s="155"/>
      <c r="H920" s="155"/>
      <c r="I920" s="155"/>
      <c r="J920" s="155"/>
      <c r="K920" s="155"/>
      <c r="L920" s="155"/>
      <c r="M920" s="155"/>
      <c r="N920" s="197">
        <v>0.04</v>
      </c>
      <c r="O920" s="197">
        <v>0.03</v>
      </c>
      <c r="P920" s="197">
        <v>2.5000000000000001E-2</v>
      </c>
      <c r="Q920" s="57">
        <v>5</v>
      </c>
      <c r="R920" s="450">
        <f t="shared" si="22"/>
        <v>0.2</v>
      </c>
      <c r="S920" s="329"/>
    </row>
    <row r="921" spans="1:256">
      <c r="A921" s="324">
        <v>62</v>
      </c>
      <c r="B921" s="325" t="s">
        <v>1906</v>
      </c>
      <c r="C921" s="13" t="s">
        <v>1885</v>
      </c>
      <c r="D921" s="183" t="s">
        <v>1001</v>
      </c>
      <c r="E921" s="183">
        <v>1</v>
      </c>
      <c r="F921" s="154"/>
      <c r="G921" s="155"/>
      <c r="H921" s="155"/>
      <c r="I921" s="155"/>
      <c r="J921" s="155"/>
      <c r="K921" s="155"/>
      <c r="L921" s="155"/>
      <c r="M921" s="155"/>
      <c r="N921" s="197">
        <v>0.04</v>
      </c>
      <c r="O921" s="197">
        <v>0.03</v>
      </c>
      <c r="P921" s="197">
        <v>2.5000000000000001E-2</v>
      </c>
      <c r="Q921" s="57">
        <v>5</v>
      </c>
      <c r="R921" s="450">
        <f t="shared" si="22"/>
        <v>0.2</v>
      </c>
      <c r="S921" s="329"/>
    </row>
    <row r="922" spans="1:256">
      <c r="A922" s="324">
        <v>63</v>
      </c>
      <c r="B922" s="325" t="s">
        <v>1907</v>
      </c>
      <c r="C922" s="13" t="s">
        <v>1885</v>
      </c>
      <c r="D922" s="183" t="s">
        <v>1001</v>
      </c>
      <c r="E922" s="183">
        <v>1</v>
      </c>
      <c r="F922" s="154"/>
      <c r="G922" s="155"/>
      <c r="H922" s="155"/>
      <c r="I922" s="155"/>
      <c r="J922" s="155"/>
      <c r="K922" s="155"/>
      <c r="L922" s="155"/>
      <c r="M922" s="155"/>
      <c r="N922" s="197">
        <v>0.04</v>
      </c>
      <c r="O922" s="197">
        <v>0.03</v>
      </c>
      <c r="P922" s="197">
        <v>2.5000000000000001E-2</v>
      </c>
      <c r="Q922" s="57">
        <v>5</v>
      </c>
      <c r="R922" s="450">
        <f t="shared" si="22"/>
        <v>0.2</v>
      </c>
      <c r="S922" s="329"/>
    </row>
    <row r="923" spans="1:256">
      <c r="A923" s="324">
        <v>64</v>
      </c>
      <c r="B923" s="325" t="s">
        <v>1908</v>
      </c>
      <c r="C923" s="13" t="s">
        <v>1885</v>
      </c>
      <c r="D923" s="183" t="s">
        <v>1001</v>
      </c>
      <c r="E923" s="183">
        <v>1</v>
      </c>
      <c r="F923" s="154"/>
      <c r="G923" s="155"/>
      <c r="H923" s="155"/>
      <c r="I923" s="155"/>
      <c r="J923" s="155"/>
      <c r="K923" s="155"/>
      <c r="L923" s="155"/>
      <c r="M923" s="155"/>
      <c r="N923" s="197">
        <v>0.04</v>
      </c>
      <c r="O923" s="197">
        <v>0.03</v>
      </c>
      <c r="P923" s="197">
        <v>2.5000000000000001E-2</v>
      </c>
      <c r="Q923" s="57">
        <v>5</v>
      </c>
      <c r="R923" s="450">
        <f t="shared" si="22"/>
        <v>0.2</v>
      </c>
      <c r="S923" s="329"/>
    </row>
    <row r="924" spans="1:256">
      <c r="A924" s="324">
        <v>65</v>
      </c>
      <c r="B924" s="325" t="s">
        <v>1909</v>
      </c>
      <c r="C924" s="13" t="s">
        <v>1885</v>
      </c>
      <c r="D924" s="183" t="s">
        <v>1001</v>
      </c>
      <c r="E924" s="183">
        <v>1</v>
      </c>
      <c r="F924" s="154"/>
      <c r="G924" s="155"/>
      <c r="H924" s="155"/>
      <c r="I924" s="155"/>
      <c r="J924" s="155"/>
      <c r="K924" s="155"/>
      <c r="L924" s="155"/>
      <c r="M924" s="155"/>
      <c r="N924" s="197">
        <v>0.04</v>
      </c>
      <c r="O924" s="197">
        <v>0.03</v>
      </c>
      <c r="P924" s="197">
        <v>2.5000000000000001E-2</v>
      </c>
      <c r="Q924" s="57">
        <v>5</v>
      </c>
      <c r="R924" s="450">
        <f t="shared" si="22"/>
        <v>0.2</v>
      </c>
      <c r="S924" s="329"/>
    </row>
    <row r="925" spans="1:256">
      <c r="A925" s="324">
        <v>66</v>
      </c>
      <c r="B925" s="325" t="s">
        <v>1910</v>
      </c>
      <c r="C925" s="13" t="s">
        <v>1885</v>
      </c>
      <c r="D925" s="183" t="s">
        <v>1001</v>
      </c>
      <c r="E925" s="183">
        <v>1</v>
      </c>
      <c r="F925" s="154"/>
      <c r="G925" s="155"/>
      <c r="H925" s="155"/>
      <c r="I925" s="155"/>
      <c r="J925" s="155"/>
      <c r="K925" s="155"/>
      <c r="L925" s="155"/>
      <c r="M925" s="155"/>
      <c r="N925" s="197">
        <v>0.04</v>
      </c>
      <c r="O925" s="197">
        <v>0.03</v>
      </c>
      <c r="P925" s="197">
        <v>2.5000000000000001E-2</v>
      </c>
      <c r="Q925" s="57">
        <v>5</v>
      </c>
      <c r="R925" s="450">
        <f t="shared" si="22"/>
        <v>0.2</v>
      </c>
      <c r="S925" s="329"/>
    </row>
    <row r="926" spans="1:256">
      <c r="A926" s="324">
        <v>67</v>
      </c>
      <c r="B926" s="325" t="s">
        <v>1911</v>
      </c>
      <c r="C926" s="13" t="s">
        <v>1885</v>
      </c>
      <c r="D926" s="183" t="s">
        <v>1001</v>
      </c>
      <c r="E926" s="183">
        <v>1</v>
      </c>
      <c r="F926" s="154"/>
      <c r="G926" s="155"/>
      <c r="H926" s="155"/>
      <c r="I926" s="155"/>
      <c r="J926" s="155"/>
      <c r="K926" s="155"/>
      <c r="L926" s="155"/>
      <c r="M926" s="155"/>
      <c r="N926" s="197">
        <v>0.04</v>
      </c>
      <c r="O926" s="197">
        <v>0.03</v>
      </c>
      <c r="P926" s="197">
        <v>2.5000000000000001E-2</v>
      </c>
      <c r="Q926" s="57">
        <v>5</v>
      </c>
      <c r="R926" s="450">
        <f t="shared" si="22"/>
        <v>0.2</v>
      </c>
      <c r="S926" s="329"/>
    </row>
    <row r="927" spans="1:256">
      <c r="A927" s="324"/>
      <c r="B927" s="330"/>
      <c r="C927" s="81"/>
      <c r="D927" s="81"/>
      <c r="E927" s="57"/>
      <c r="F927" s="57"/>
      <c r="G927" s="57"/>
      <c r="H927" s="57"/>
      <c r="I927" s="57"/>
      <c r="J927" s="57"/>
      <c r="K927" s="57"/>
      <c r="L927" s="75"/>
      <c r="M927" s="75"/>
      <c r="N927" s="197"/>
      <c r="O927" s="197"/>
      <c r="P927" s="197"/>
      <c r="Q927" s="57"/>
      <c r="R927" s="450"/>
      <c r="S927" s="329"/>
    </row>
    <row r="928" spans="1:256">
      <c r="A928" s="163"/>
      <c r="B928" s="138" t="s">
        <v>1912</v>
      </c>
      <c r="C928" s="421"/>
      <c r="D928" s="421"/>
      <c r="E928" s="151">
        <f>SUM(E929:E1000)</f>
        <v>62</v>
      </c>
      <c r="F928" s="151">
        <f t="shared" ref="F928:Q928" si="23">SUM(F929:F1000)</f>
        <v>0</v>
      </c>
      <c r="G928" s="151">
        <f t="shared" si="23"/>
        <v>0</v>
      </c>
      <c r="H928" s="151">
        <f t="shared" si="23"/>
        <v>0</v>
      </c>
      <c r="I928" s="151">
        <f t="shared" si="23"/>
        <v>1</v>
      </c>
      <c r="J928" s="151">
        <f t="shared" si="23"/>
        <v>8</v>
      </c>
      <c r="K928" s="151">
        <f t="shared" si="23"/>
        <v>0</v>
      </c>
      <c r="L928" s="151">
        <f t="shared" si="23"/>
        <v>0</v>
      </c>
      <c r="M928" s="151">
        <f t="shared" si="23"/>
        <v>0</v>
      </c>
      <c r="N928" s="151">
        <f t="shared" si="23"/>
        <v>2.8400000000000016</v>
      </c>
      <c r="O928" s="151">
        <f t="shared" si="23"/>
        <v>2.1300000000000008</v>
      </c>
      <c r="P928" s="151">
        <f t="shared" si="23"/>
        <v>1.7749999999999977</v>
      </c>
      <c r="Q928" s="151">
        <f t="shared" si="23"/>
        <v>355</v>
      </c>
      <c r="R928" s="455">
        <f>SUM(R929:R1000)</f>
        <v>13.204999999999991</v>
      </c>
      <c r="S928" s="163"/>
      <c r="T928" s="134"/>
      <c r="U928" s="134"/>
      <c r="V928" s="134"/>
      <c r="W928" s="134"/>
      <c r="X928" s="134"/>
      <c r="Y928" s="134"/>
      <c r="Z928" s="134"/>
      <c r="AA928" s="134"/>
      <c r="AB928" s="134"/>
      <c r="AC928" s="134"/>
      <c r="AD928" s="134"/>
      <c r="AE928" s="134"/>
      <c r="AF928" s="134"/>
      <c r="AG928" s="134"/>
      <c r="AH928" s="134"/>
      <c r="AI928" s="134"/>
      <c r="AJ928" s="134"/>
      <c r="AK928" s="134"/>
      <c r="AL928" s="134"/>
      <c r="AM928" s="134"/>
      <c r="AN928" s="134"/>
      <c r="AO928" s="134"/>
      <c r="AP928" s="134"/>
      <c r="AQ928" s="134"/>
      <c r="AR928" s="134"/>
      <c r="AS928" s="134"/>
      <c r="AT928" s="134"/>
      <c r="AU928" s="134"/>
      <c r="AV928" s="134"/>
      <c r="AW928" s="134"/>
      <c r="AX928" s="134"/>
      <c r="AY928" s="134"/>
      <c r="AZ928" s="134"/>
      <c r="BA928" s="134"/>
      <c r="BB928" s="134"/>
      <c r="BC928" s="134"/>
      <c r="BD928" s="134"/>
      <c r="BE928" s="134"/>
      <c r="BF928" s="134"/>
      <c r="BG928" s="134"/>
      <c r="BH928" s="134"/>
      <c r="BI928" s="134"/>
      <c r="BJ928" s="134"/>
      <c r="BK928" s="134"/>
      <c r="BL928" s="134"/>
      <c r="BM928" s="134"/>
      <c r="BN928" s="134"/>
      <c r="BO928" s="134"/>
      <c r="BP928" s="134"/>
      <c r="BQ928" s="134"/>
      <c r="BR928" s="134"/>
      <c r="BS928" s="134"/>
      <c r="BT928" s="134"/>
      <c r="BU928" s="134"/>
      <c r="BV928" s="134"/>
      <c r="BW928" s="134"/>
      <c r="BX928" s="134"/>
      <c r="BY928" s="134"/>
      <c r="BZ928" s="134"/>
      <c r="CA928" s="134"/>
      <c r="CB928" s="134"/>
      <c r="CC928" s="134"/>
      <c r="CD928" s="134"/>
      <c r="CE928" s="134"/>
      <c r="CF928" s="134"/>
      <c r="CG928" s="134"/>
      <c r="CH928" s="134"/>
      <c r="CI928" s="134"/>
      <c r="CJ928" s="134"/>
      <c r="CK928" s="134"/>
      <c r="CL928" s="134"/>
      <c r="CM928" s="134"/>
      <c r="CN928" s="134"/>
      <c r="CO928" s="134"/>
      <c r="CP928" s="134"/>
      <c r="CQ928" s="134"/>
      <c r="CR928" s="134"/>
      <c r="CS928" s="134"/>
      <c r="CT928" s="134"/>
      <c r="CU928" s="134"/>
      <c r="CV928" s="134"/>
      <c r="CW928" s="134"/>
      <c r="CX928" s="134"/>
      <c r="CY928" s="134"/>
      <c r="CZ928" s="134"/>
      <c r="DA928" s="134"/>
      <c r="DB928" s="134"/>
      <c r="DC928" s="134"/>
      <c r="DD928" s="134"/>
      <c r="DE928" s="134"/>
      <c r="DF928" s="134"/>
      <c r="DG928" s="134"/>
      <c r="DH928" s="134"/>
      <c r="DI928" s="134"/>
      <c r="DJ928" s="134"/>
      <c r="DK928" s="134"/>
      <c r="DL928" s="134"/>
      <c r="DM928" s="134"/>
      <c r="DN928" s="134"/>
      <c r="DO928" s="134"/>
      <c r="DP928" s="134"/>
      <c r="DQ928" s="134"/>
      <c r="DR928" s="134"/>
      <c r="DS928" s="134"/>
      <c r="DT928" s="134"/>
      <c r="DU928" s="134"/>
      <c r="DV928" s="134"/>
      <c r="DW928" s="134"/>
      <c r="DX928" s="134"/>
      <c r="DY928" s="134"/>
      <c r="DZ928" s="134"/>
      <c r="EA928" s="134"/>
      <c r="EB928" s="134"/>
      <c r="EC928" s="134"/>
      <c r="ED928" s="134"/>
      <c r="EE928" s="134"/>
      <c r="EF928" s="134"/>
      <c r="EG928" s="134"/>
      <c r="EH928" s="134"/>
      <c r="EI928" s="134"/>
      <c r="EJ928" s="134"/>
      <c r="EK928" s="134"/>
      <c r="EL928" s="134"/>
      <c r="EM928" s="134"/>
      <c r="EN928" s="134"/>
      <c r="EO928" s="134"/>
      <c r="EP928" s="134"/>
      <c r="EQ928" s="134"/>
      <c r="ER928" s="134"/>
      <c r="ES928" s="134"/>
      <c r="ET928" s="134"/>
      <c r="EU928" s="134"/>
      <c r="EV928" s="134"/>
      <c r="EW928" s="134"/>
      <c r="EX928" s="134"/>
      <c r="EY928" s="134"/>
      <c r="EZ928" s="134"/>
      <c r="FA928" s="134"/>
      <c r="FB928" s="134"/>
      <c r="FC928" s="134"/>
      <c r="FD928" s="134"/>
      <c r="FE928" s="134"/>
      <c r="FF928" s="134"/>
      <c r="FG928" s="134"/>
      <c r="FH928" s="134"/>
      <c r="FI928" s="134"/>
      <c r="FJ928" s="134"/>
      <c r="FK928" s="134"/>
      <c r="FL928" s="134"/>
      <c r="FM928" s="134"/>
      <c r="FN928" s="134"/>
      <c r="FO928" s="134"/>
      <c r="FP928" s="134"/>
      <c r="FQ928" s="134"/>
      <c r="FR928" s="134"/>
      <c r="FS928" s="134"/>
      <c r="FT928" s="134"/>
      <c r="FU928" s="134"/>
      <c r="FV928" s="134"/>
      <c r="FW928" s="134"/>
      <c r="FX928" s="134"/>
      <c r="FY928" s="134"/>
      <c r="FZ928" s="134"/>
      <c r="GA928" s="134"/>
      <c r="GB928" s="134"/>
      <c r="GC928" s="134"/>
      <c r="GD928" s="134"/>
      <c r="GE928" s="134"/>
      <c r="GF928" s="134"/>
      <c r="GG928" s="134"/>
      <c r="GH928" s="134"/>
      <c r="GI928" s="134"/>
      <c r="GJ928" s="134"/>
      <c r="GK928" s="134"/>
      <c r="GL928" s="134"/>
      <c r="GM928" s="134"/>
      <c r="GN928" s="134"/>
      <c r="GO928" s="134"/>
      <c r="GP928" s="134"/>
      <c r="GQ928" s="134"/>
      <c r="GR928" s="134"/>
      <c r="GS928" s="134"/>
      <c r="GT928" s="134"/>
      <c r="GU928" s="134"/>
      <c r="GV928" s="134"/>
      <c r="GW928" s="134"/>
      <c r="GX928" s="134"/>
      <c r="GY928" s="134"/>
      <c r="GZ928" s="134"/>
      <c r="HA928" s="134"/>
      <c r="HB928" s="134"/>
      <c r="HC928" s="134"/>
      <c r="HD928" s="134"/>
      <c r="HE928" s="134"/>
      <c r="HF928" s="134"/>
      <c r="HG928" s="134"/>
      <c r="HH928" s="134"/>
      <c r="HI928" s="134"/>
      <c r="HJ928" s="134"/>
      <c r="HK928" s="134"/>
      <c r="HL928" s="134"/>
      <c r="HM928" s="134"/>
      <c r="HN928" s="134"/>
      <c r="HO928" s="134"/>
      <c r="HP928" s="134"/>
      <c r="HQ928" s="134"/>
      <c r="HR928" s="134"/>
      <c r="HS928" s="134"/>
      <c r="HT928" s="134"/>
      <c r="HU928" s="134"/>
      <c r="HV928" s="134"/>
      <c r="HW928" s="134"/>
      <c r="HX928" s="134"/>
      <c r="HY928" s="134"/>
      <c r="HZ928" s="134"/>
      <c r="IA928" s="134"/>
      <c r="IB928" s="134"/>
      <c r="IC928" s="134"/>
      <c r="ID928" s="134"/>
      <c r="IE928" s="134"/>
      <c r="IF928" s="134"/>
      <c r="IG928" s="134"/>
      <c r="IH928" s="134"/>
      <c r="II928" s="134"/>
      <c r="IJ928" s="134"/>
      <c r="IK928" s="134"/>
      <c r="IL928" s="134"/>
      <c r="IM928" s="134"/>
      <c r="IN928" s="134"/>
      <c r="IO928" s="134"/>
      <c r="IP928" s="134"/>
      <c r="IQ928" s="134"/>
      <c r="IR928" s="134"/>
      <c r="IS928" s="134"/>
      <c r="IT928" s="134"/>
      <c r="IU928" s="134"/>
      <c r="IV928" s="134"/>
    </row>
    <row r="929" spans="1:19">
      <c r="A929" s="14">
        <v>1</v>
      </c>
      <c r="B929" s="114" t="s">
        <v>1913</v>
      </c>
      <c r="C929" s="156" t="s">
        <v>1127</v>
      </c>
      <c r="D929" s="157" t="s">
        <v>1914</v>
      </c>
      <c r="E929" s="63">
        <v>1</v>
      </c>
      <c r="F929" s="57"/>
      <c r="G929" s="57"/>
      <c r="H929" s="57"/>
      <c r="I929" s="57"/>
      <c r="J929" s="91"/>
      <c r="K929" s="57"/>
      <c r="L929" s="75"/>
      <c r="M929" s="75"/>
      <c r="N929" s="197">
        <v>0.04</v>
      </c>
      <c r="O929" s="197">
        <v>0.03</v>
      </c>
      <c r="P929" s="197">
        <v>2.5000000000000001E-2</v>
      </c>
      <c r="Q929" s="57">
        <v>5</v>
      </c>
      <c r="R929" s="450">
        <f>((E929*N929+F929*O929+G929*P929)+(H929*N929+I929*O929+J929*P929)*70%+(K929*N929+L929*O929+M929*P929)*50%)*Q929</f>
        <v>0.2</v>
      </c>
      <c r="S929" s="331"/>
    </row>
    <row r="930" spans="1:19">
      <c r="A930" s="14">
        <v>2</v>
      </c>
      <c r="B930" s="158" t="s">
        <v>1915</v>
      </c>
      <c r="C930" s="156" t="s">
        <v>1127</v>
      </c>
      <c r="D930" s="157" t="s">
        <v>1914</v>
      </c>
      <c r="E930" s="63">
        <v>1</v>
      </c>
      <c r="F930" s="57"/>
      <c r="G930" s="57"/>
      <c r="H930" s="57"/>
      <c r="I930" s="57"/>
      <c r="J930" s="91"/>
      <c r="K930" s="57"/>
      <c r="L930" s="75"/>
      <c r="M930" s="75"/>
      <c r="N930" s="197">
        <v>0.04</v>
      </c>
      <c r="O930" s="197">
        <v>0.03</v>
      </c>
      <c r="P930" s="197">
        <v>2.5000000000000001E-2</v>
      </c>
      <c r="Q930" s="57">
        <v>5</v>
      </c>
      <c r="R930" s="450">
        <f t="shared" si="22"/>
        <v>0.2</v>
      </c>
      <c r="S930" s="331"/>
    </row>
    <row r="931" spans="1:19">
      <c r="A931" s="14">
        <v>3</v>
      </c>
      <c r="B931" s="120" t="s">
        <v>1916</v>
      </c>
      <c r="C931" s="156" t="s">
        <v>1127</v>
      </c>
      <c r="D931" s="157" t="s">
        <v>1914</v>
      </c>
      <c r="E931" s="63">
        <v>1</v>
      </c>
      <c r="F931" s="57"/>
      <c r="G931" s="57"/>
      <c r="H931" s="57"/>
      <c r="I931" s="57"/>
      <c r="J931" s="91"/>
      <c r="K931" s="57"/>
      <c r="L931" s="75"/>
      <c r="M931" s="75"/>
      <c r="N931" s="197">
        <v>0.04</v>
      </c>
      <c r="O931" s="197">
        <v>0.03</v>
      </c>
      <c r="P931" s="197">
        <v>2.5000000000000001E-2</v>
      </c>
      <c r="Q931" s="57">
        <v>5</v>
      </c>
      <c r="R931" s="450">
        <f t="shared" si="22"/>
        <v>0.2</v>
      </c>
      <c r="S931" s="331"/>
    </row>
    <row r="932" spans="1:19">
      <c r="A932" s="14">
        <v>4</v>
      </c>
      <c r="B932" s="120" t="s">
        <v>1917</v>
      </c>
      <c r="C932" s="156" t="s">
        <v>1127</v>
      </c>
      <c r="D932" s="157" t="s">
        <v>1914</v>
      </c>
      <c r="E932" s="63">
        <v>1</v>
      </c>
      <c r="F932" s="57"/>
      <c r="G932" s="57"/>
      <c r="H932" s="57"/>
      <c r="I932" s="57"/>
      <c r="J932" s="91"/>
      <c r="K932" s="57"/>
      <c r="L932" s="75"/>
      <c r="M932" s="75"/>
      <c r="N932" s="197">
        <v>0.04</v>
      </c>
      <c r="O932" s="197">
        <v>0.03</v>
      </c>
      <c r="P932" s="197">
        <v>2.5000000000000001E-2</v>
      </c>
      <c r="Q932" s="57">
        <v>5</v>
      </c>
      <c r="R932" s="450">
        <f t="shared" si="22"/>
        <v>0.2</v>
      </c>
      <c r="S932" s="331"/>
    </row>
    <row r="933" spans="1:19">
      <c r="A933" s="14">
        <v>5</v>
      </c>
      <c r="B933" s="120" t="s">
        <v>1918</v>
      </c>
      <c r="C933" s="156" t="s">
        <v>1127</v>
      </c>
      <c r="D933" s="157" t="s">
        <v>1914</v>
      </c>
      <c r="E933" s="63">
        <v>1</v>
      </c>
      <c r="F933" s="57"/>
      <c r="G933" s="57"/>
      <c r="H933" s="57"/>
      <c r="I933" s="57"/>
      <c r="J933" s="91"/>
      <c r="K933" s="57"/>
      <c r="L933" s="75"/>
      <c r="M933" s="75"/>
      <c r="N933" s="197">
        <v>0.04</v>
      </c>
      <c r="O933" s="197">
        <v>0.03</v>
      </c>
      <c r="P933" s="197">
        <v>2.5000000000000001E-2</v>
      </c>
      <c r="Q933" s="57">
        <v>5</v>
      </c>
      <c r="R933" s="450">
        <f t="shared" si="22"/>
        <v>0.2</v>
      </c>
      <c r="S933" s="331"/>
    </row>
    <row r="934" spans="1:19">
      <c r="A934" s="14">
        <v>6</v>
      </c>
      <c r="B934" s="120" t="s">
        <v>1919</v>
      </c>
      <c r="C934" s="156" t="s">
        <v>1127</v>
      </c>
      <c r="D934" s="157" t="s">
        <v>1914</v>
      </c>
      <c r="E934" s="63">
        <v>1</v>
      </c>
      <c r="F934" s="57"/>
      <c r="G934" s="57"/>
      <c r="H934" s="57"/>
      <c r="I934" s="57"/>
      <c r="J934" s="91"/>
      <c r="K934" s="57"/>
      <c r="L934" s="75"/>
      <c r="M934" s="75"/>
      <c r="N934" s="197">
        <v>0.04</v>
      </c>
      <c r="O934" s="197">
        <v>0.03</v>
      </c>
      <c r="P934" s="197">
        <v>2.5000000000000001E-2</v>
      </c>
      <c r="Q934" s="57">
        <v>5</v>
      </c>
      <c r="R934" s="450">
        <f t="shared" si="22"/>
        <v>0.2</v>
      </c>
      <c r="S934" s="331"/>
    </row>
    <row r="935" spans="1:19">
      <c r="A935" s="14">
        <v>7</v>
      </c>
      <c r="B935" s="120" t="s">
        <v>1920</v>
      </c>
      <c r="C935" s="156" t="s">
        <v>1127</v>
      </c>
      <c r="D935" s="157" t="s">
        <v>1914</v>
      </c>
      <c r="E935" s="63">
        <v>1</v>
      </c>
      <c r="F935" s="57"/>
      <c r="G935" s="57"/>
      <c r="H935" s="57"/>
      <c r="I935" s="57"/>
      <c r="J935" s="91"/>
      <c r="K935" s="57"/>
      <c r="L935" s="75"/>
      <c r="M935" s="75"/>
      <c r="N935" s="197">
        <v>0.04</v>
      </c>
      <c r="O935" s="197">
        <v>0.03</v>
      </c>
      <c r="P935" s="197">
        <v>2.5000000000000001E-2</v>
      </c>
      <c r="Q935" s="57">
        <v>5</v>
      </c>
      <c r="R935" s="450">
        <f t="shared" si="22"/>
        <v>0.2</v>
      </c>
      <c r="S935" s="331"/>
    </row>
    <row r="936" spans="1:19">
      <c r="A936" s="14">
        <v>8</v>
      </c>
      <c r="B936" s="120" t="s">
        <v>1921</v>
      </c>
      <c r="C936" s="156" t="s">
        <v>1127</v>
      </c>
      <c r="D936" s="157" t="s">
        <v>1914</v>
      </c>
      <c r="E936" s="63">
        <v>1</v>
      </c>
      <c r="F936" s="57"/>
      <c r="G936" s="57"/>
      <c r="H936" s="57"/>
      <c r="I936" s="57"/>
      <c r="J936" s="57"/>
      <c r="K936" s="57"/>
      <c r="L936" s="75"/>
      <c r="M936" s="75"/>
      <c r="N936" s="197">
        <v>0.04</v>
      </c>
      <c r="O936" s="197">
        <v>0.03</v>
      </c>
      <c r="P936" s="197">
        <v>2.5000000000000001E-2</v>
      </c>
      <c r="Q936" s="57">
        <v>5</v>
      </c>
      <c r="R936" s="450">
        <f t="shared" si="22"/>
        <v>0.2</v>
      </c>
      <c r="S936" s="331"/>
    </row>
    <row r="937" spans="1:19">
      <c r="A937" s="14">
        <v>9</v>
      </c>
      <c r="B937" s="120" t="s">
        <v>1922</v>
      </c>
      <c r="C937" s="156" t="s">
        <v>1127</v>
      </c>
      <c r="D937" s="157" t="s">
        <v>1914</v>
      </c>
      <c r="E937" s="63">
        <v>1</v>
      </c>
      <c r="F937" s="57"/>
      <c r="G937" s="57"/>
      <c r="H937" s="57"/>
      <c r="I937" s="57"/>
      <c r="J937" s="57"/>
      <c r="K937" s="57"/>
      <c r="L937" s="75"/>
      <c r="M937" s="75"/>
      <c r="N937" s="197">
        <v>0.04</v>
      </c>
      <c r="O937" s="197">
        <v>0.03</v>
      </c>
      <c r="P937" s="197">
        <v>2.5000000000000001E-2</v>
      </c>
      <c r="Q937" s="57">
        <v>5</v>
      </c>
      <c r="R937" s="450">
        <f t="shared" si="22"/>
        <v>0.2</v>
      </c>
      <c r="S937" s="331"/>
    </row>
    <row r="938" spans="1:19">
      <c r="A938" s="14">
        <v>10</v>
      </c>
      <c r="B938" s="120" t="s">
        <v>1923</v>
      </c>
      <c r="C938" s="156" t="s">
        <v>1127</v>
      </c>
      <c r="D938" s="157" t="s">
        <v>1914</v>
      </c>
      <c r="E938" s="63">
        <v>1</v>
      </c>
      <c r="F938" s="57"/>
      <c r="G938" s="57"/>
      <c r="H938" s="57"/>
      <c r="I938" s="57"/>
      <c r="J938" s="57"/>
      <c r="K938" s="57"/>
      <c r="L938" s="75"/>
      <c r="M938" s="75"/>
      <c r="N938" s="197">
        <v>0.04</v>
      </c>
      <c r="O938" s="197">
        <v>0.03</v>
      </c>
      <c r="P938" s="197">
        <v>2.5000000000000001E-2</v>
      </c>
      <c r="Q938" s="57">
        <v>5</v>
      </c>
      <c r="R938" s="450">
        <f t="shared" si="22"/>
        <v>0.2</v>
      </c>
      <c r="S938" s="331"/>
    </row>
    <row r="939" spans="1:19">
      <c r="A939" s="14">
        <v>11</v>
      </c>
      <c r="B939" s="159" t="s">
        <v>1924</v>
      </c>
      <c r="C939" s="156" t="s">
        <v>1127</v>
      </c>
      <c r="D939" s="157" t="s">
        <v>1914</v>
      </c>
      <c r="E939" s="63">
        <v>1</v>
      </c>
      <c r="F939" s="57"/>
      <c r="G939" s="57"/>
      <c r="H939" s="57"/>
      <c r="I939" s="57"/>
      <c r="J939" s="57"/>
      <c r="K939" s="57"/>
      <c r="L939" s="75"/>
      <c r="M939" s="75"/>
      <c r="N939" s="197">
        <v>0.04</v>
      </c>
      <c r="O939" s="197">
        <v>0.03</v>
      </c>
      <c r="P939" s="197">
        <v>2.5000000000000001E-2</v>
      </c>
      <c r="Q939" s="57">
        <v>5</v>
      </c>
      <c r="R939" s="450">
        <f t="shared" si="22"/>
        <v>0.2</v>
      </c>
      <c r="S939" s="331"/>
    </row>
    <row r="940" spans="1:19">
      <c r="A940" s="14">
        <v>12</v>
      </c>
      <c r="B940" s="159" t="s">
        <v>1925</v>
      </c>
      <c r="C940" s="156" t="s">
        <v>1127</v>
      </c>
      <c r="D940" s="157" t="s">
        <v>1914</v>
      </c>
      <c r="E940" s="63">
        <v>1</v>
      </c>
      <c r="F940" s="57"/>
      <c r="G940" s="57"/>
      <c r="H940" s="57"/>
      <c r="I940" s="57"/>
      <c r="J940" s="57"/>
      <c r="K940" s="57"/>
      <c r="L940" s="75"/>
      <c r="M940" s="75"/>
      <c r="N940" s="197">
        <v>0.04</v>
      </c>
      <c r="O940" s="197">
        <v>0.03</v>
      </c>
      <c r="P940" s="197">
        <v>2.5000000000000001E-2</v>
      </c>
      <c r="Q940" s="57">
        <v>5</v>
      </c>
      <c r="R940" s="450">
        <f t="shared" si="22"/>
        <v>0.2</v>
      </c>
      <c r="S940" s="331"/>
    </row>
    <row r="941" spans="1:19">
      <c r="A941" s="14">
        <v>13</v>
      </c>
      <c r="B941" s="159" t="s">
        <v>507</v>
      </c>
      <c r="C941" s="156" t="s">
        <v>1127</v>
      </c>
      <c r="D941" s="157" t="s">
        <v>1914</v>
      </c>
      <c r="E941" s="63">
        <v>1</v>
      </c>
      <c r="F941" s="57"/>
      <c r="G941" s="57"/>
      <c r="H941" s="57"/>
      <c r="I941" s="57"/>
      <c r="J941" s="57"/>
      <c r="K941" s="57"/>
      <c r="L941" s="75"/>
      <c r="M941" s="75"/>
      <c r="N941" s="197">
        <v>0.04</v>
      </c>
      <c r="O941" s="197">
        <v>0.03</v>
      </c>
      <c r="P941" s="197">
        <v>2.5000000000000001E-2</v>
      </c>
      <c r="Q941" s="57">
        <v>5</v>
      </c>
      <c r="R941" s="450">
        <f t="shared" si="22"/>
        <v>0.2</v>
      </c>
      <c r="S941" s="331"/>
    </row>
    <row r="942" spans="1:19">
      <c r="A942" s="14">
        <v>14</v>
      </c>
      <c r="B942" s="159" t="s">
        <v>1926</v>
      </c>
      <c r="C942" s="156" t="s">
        <v>1127</v>
      </c>
      <c r="D942" s="157" t="s">
        <v>1914</v>
      </c>
      <c r="E942" s="63">
        <v>1</v>
      </c>
      <c r="F942" s="57"/>
      <c r="G942" s="57"/>
      <c r="H942" s="57"/>
      <c r="I942" s="57"/>
      <c r="J942" s="57"/>
      <c r="K942" s="57"/>
      <c r="L942" s="75"/>
      <c r="M942" s="75"/>
      <c r="N942" s="197">
        <v>0.04</v>
      </c>
      <c r="O942" s="197">
        <v>0.03</v>
      </c>
      <c r="P942" s="197">
        <v>2.5000000000000001E-2</v>
      </c>
      <c r="Q942" s="57">
        <v>5</v>
      </c>
      <c r="R942" s="450">
        <f t="shared" si="22"/>
        <v>0.2</v>
      </c>
      <c r="S942" s="331"/>
    </row>
    <row r="943" spans="1:19">
      <c r="A943" s="14">
        <v>15</v>
      </c>
      <c r="B943" s="159" t="s">
        <v>1927</v>
      </c>
      <c r="C943" s="156" t="s">
        <v>1127</v>
      </c>
      <c r="D943" s="157" t="s">
        <v>1914</v>
      </c>
      <c r="E943" s="63">
        <v>1</v>
      </c>
      <c r="F943" s="57"/>
      <c r="G943" s="57"/>
      <c r="H943" s="57"/>
      <c r="I943" s="57"/>
      <c r="J943" s="57"/>
      <c r="K943" s="57"/>
      <c r="L943" s="75"/>
      <c r="M943" s="75"/>
      <c r="N943" s="197">
        <v>0.04</v>
      </c>
      <c r="O943" s="197">
        <v>0.03</v>
      </c>
      <c r="P943" s="197">
        <v>2.5000000000000001E-2</v>
      </c>
      <c r="Q943" s="57">
        <v>5</v>
      </c>
      <c r="R943" s="450">
        <f t="shared" si="22"/>
        <v>0.2</v>
      </c>
      <c r="S943" s="331"/>
    </row>
    <row r="944" spans="1:19">
      <c r="A944" s="14">
        <v>16</v>
      </c>
      <c r="B944" s="158" t="s">
        <v>1928</v>
      </c>
      <c r="C944" s="156" t="s">
        <v>1127</v>
      </c>
      <c r="D944" s="157" t="s">
        <v>1914</v>
      </c>
      <c r="E944" s="63">
        <v>1</v>
      </c>
      <c r="F944" s="57"/>
      <c r="G944" s="57"/>
      <c r="H944" s="57"/>
      <c r="I944" s="57"/>
      <c r="J944" s="57"/>
      <c r="K944" s="57"/>
      <c r="L944" s="75"/>
      <c r="M944" s="75"/>
      <c r="N944" s="197">
        <v>0.04</v>
      </c>
      <c r="O944" s="197">
        <v>0.03</v>
      </c>
      <c r="P944" s="197">
        <v>2.5000000000000001E-2</v>
      </c>
      <c r="Q944" s="57">
        <v>5</v>
      </c>
      <c r="R944" s="450">
        <f t="shared" si="22"/>
        <v>0.2</v>
      </c>
      <c r="S944" s="331"/>
    </row>
    <row r="945" spans="1:19">
      <c r="A945" s="14">
        <v>17</v>
      </c>
      <c r="B945" s="158" t="s">
        <v>1929</v>
      </c>
      <c r="C945" s="156" t="s">
        <v>1127</v>
      </c>
      <c r="D945" s="157" t="s">
        <v>1914</v>
      </c>
      <c r="E945" s="63">
        <v>1</v>
      </c>
      <c r="F945" s="57"/>
      <c r="G945" s="57"/>
      <c r="H945" s="57"/>
      <c r="I945" s="57"/>
      <c r="J945" s="57"/>
      <c r="K945" s="57"/>
      <c r="L945" s="75"/>
      <c r="M945" s="75"/>
      <c r="N945" s="197">
        <v>0.04</v>
      </c>
      <c r="O945" s="197">
        <v>0.03</v>
      </c>
      <c r="P945" s="197">
        <v>2.5000000000000001E-2</v>
      </c>
      <c r="Q945" s="57">
        <v>5</v>
      </c>
      <c r="R945" s="450">
        <f t="shared" si="22"/>
        <v>0.2</v>
      </c>
      <c r="S945" s="331"/>
    </row>
    <row r="946" spans="1:19">
      <c r="A946" s="14">
        <v>18</v>
      </c>
      <c r="B946" s="158" t="s">
        <v>1930</v>
      </c>
      <c r="C946" s="156" t="s">
        <v>1127</v>
      </c>
      <c r="D946" s="157" t="s">
        <v>1914</v>
      </c>
      <c r="E946" s="63">
        <v>1</v>
      </c>
      <c r="F946" s="57"/>
      <c r="G946" s="57"/>
      <c r="H946" s="57"/>
      <c r="I946" s="57"/>
      <c r="J946" s="57"/>
      <c r="K946" s="57"/>
      <c r="L946" s="75"/>
      <c r="M946" s="75"/>
      <c r="N946" s="197">
        <v>0.04</v>
      </c>
      <c r="O946" s="197">
        <v>0.03</v>
      </c>
      <c r="P946" s="197">
        <v>2.5000000000000001E-2</v>
      </c>
      <c r="Q946" s="57">
        <v>5</v>
      </c>
      <c r="R946" s="450">
        <f t="shared" si="22"/>
        <v>0.2</v>
      </c>
      <c r="S946" s="331"/>
    </row>
    <row r="947" spans="1:19">
      <c r="A947" s="14">
        <v>19</v>
      </c>
      <c r="B947" s="158" t="s">
        <v>1931</v>
      </c>
      <c r="C947" s="156" t="s">
        <v>1127</v>
      </c>
      <c r="D947" s="157" t="s">
        <v>1914</v>
      </c>
      <c r="E947" s="63">
        <v>1</v>
      </c>
      <c r="F947" s="57"/>
      <c r="G947" s="57"/>
      <c r="H947" s="57"/>
      <c r="I947" s="57"/>
      <c r="J947" s="57"/>
      <c r="K947" s="57"/>
      <c r="L947" s="75"/>
      <c r="M947" s="75"/>
      <c r="N947" s="197">
        <v>0.04</v>
      </c>
      <c r="O947" s="197">
        <v>0.03</v>
      </c>
      <c r="P947" s="197">
        <v>2.5000000000000001E-2</v>
      </c>
      <c r="Q947" s="57">
        <v>5</v>
      </c>
      <c r="R947" s="450">
        <f t="shared" si="22"/>
        <v>0.2</v>
      </c>
      <c r="S947" s="331"/>
    </row>
    <row r="948" spans="1:19">
      <c r="A948" s="14">
        <v>20</v>
      </c>
      <c r="B948" s="158" t="s">
        <v>1932</v>
      </c>
      <c r="C948" s="156" t="s">
        <v>1127</v>
      </c>
      <c r="D948" s="157" t="s">
        <v>1914</v>
      </c>
      <c r="E948" s="63">
        <v>1</v>
      </c>
      <c r="F948" s="57"/>
      <c r="G948" s="57"/>
      <c r="H948" s="57"/>
      <c r="I948" s="57"/>
      <c r="J948" s="57"/>
      <c r="K948" s="57"/>
      <c r="L948" s="75"/>
      <c r="M948" s="75"/>
      <c r="N948" s="197">
        <v>0.04</v>
      </c>
      <c r="O948" s="197">
        <v>0.03</v>
      </c>
      <c r="P948" s="197">
        <v>2.5000000000000001E-2</v>
      </c>
      <c r="Q948" s="57">
        <v>5</v>
      </c>
      <c r="R948" s="450">
        <f t="shared" si="22"/>
        <v>0.2</v>
      </c>
      <c r="S948" s="331"/>
    </row>
    <row r="949" spans="1:19">
      <c r="A949" s="14">
        <v>21</v>
      </c>
      <c r="B949" s="158" t="s">
        <v>1933</v>
      </c>
      <c r="C949" s="156" t="s">
        <v>1127</v>
      </c>
      <c r="D949" s="157" t="s">
        <v>1914</v>
      </c>
      <c r="E949" s="63">
        <v>1</v>
      </c>
      <c r="F949" s="57"/>
      <c r="G949" s="57"/>
      <c r="H949" s="57"/>
      <c r="I949" s="57"/>
      <c r="J949" s="57"/>
      <c r="K949" s="57"/>
      <c r="L949" s="75"/>
      <c r="M949" s="75"/>
      <c r="N949" s="197">
        <v>0.04</v>
      </c>
      <c r="O949" s="197">
        <v>0.03</v>
      </c>
      <c r="P949" s="197">
        <v>2.5000000000000001E-2</v>
      </c>
      <c r="Q949" s="57">
        <v>5</v>
      </c>
      <c r="R949" s="450">
        <f t="shared" si="22"/>
        <v>0.2</v>
      </c>
      <c r="S949" s="331"/>
    </row>
    <row r="950" spans="1:19">
      <c r="A950" s="14">
        <v>22</v>
      </c>
      <c r="B950" s="158" t="s">
        <v>1611</v>
      </c>
      <c r="C950" s="156" t="s">
        <v>1127</v>
      </c>
      <c r="D950" s="157" t="s">
        <v>1914</v>
      </c>
      <c r="E950" s="63">
        <v>1</v>
      </c>
      <c r="F950" s="57"/>
      <c r="G950" s="57"/>
      <c r="H950" s="57"/>
      <c r="I950" s="57"/>
      <c r="J950" s="57"/>
      <c r="K950" s="57"/>
      <c r="L950" s="75"/>
      <c r="M950" s="75"/>
      <c r="N950" s="197">
        <v>0.04</v>
      </c>
      <c r="O950" s="197">
        <v>0.03</v>
      </c>
      <c r="P950" s="197">
        <v>2.5000000000000001E-2</v>
      </c>
      <c r="Q950" s="57">
        <v>5</v>
      </c>
      <c r="R950" s="450">
        <f t="shared" si="22"/>
        <v>0.2</v>
      </c>
      <c r="S950" s="331"/>
    </row>
    <row r="951" spans="1:19">
      <c r="A951" s="14">
        <v>23</v>
      </c>
      <c r="B951" s="158" t="s">
        <v>1934</v>
      </c>
      <c r="C951" s="156" t="s">
        <v>1127</v>
      </c>
      <c r="D951" s="157" t="s">
        <v>1914</v>
      </c>
      <c r="E951" s="63">
        <v>1</v>
      </c>
      <c r="F951" s="57"/>
      <c r="G951" s="57"/>
      <c r="H951" s="57"/>
      <c r="I951" s="57"/>
      <c r="J951" s="57"/>
      <c r="K951" s="57"/>
      <c r="L951" s="75"/>
      <c r="M951" s="75"/>
      <c r="N951" s="197">
        <v>0.04</v>
      </c>
      <c r="O951" s="197">
        <v>0.03</v>
      </c>
      <c r="P951" s="197">
        <v>2.5000000000000001E-2</v>
      </c>
      <c r="Q951" s="57">
        <v>5</v>
      </c>
      <c r="R951" s="450">
        <f t="shared" si="22"/>
        <v>0.2</v>
      </c>
      <c r="S951" s="331"/>
    </row>
    <row r="952" spans="1:19">
      <c r="A952" s="14">
        <v>24</v>
      </c>
      <c r="B952" s="158" t="s">
        <v>1935</v>
      </c>
      <c r="C952" s="156" t="s">
        <v>1127</v>
      </c>
      <c r="D952" s="157" t="s">
        <v>1914</v>
      </c>
      <c r="E952" s="63">
        <v>1</v>
      </c>
      <c r="F952" s="57"/>
      <c r="G952" s="57"/>
      <c r="H952" s="57"/>
      <c r="I952" s="57"/>
      <c r="J952" s="57"/>
      <c r="K952" s="57"/>
      <c r="L952" s="75"/>
      <c r="M952" s="75"/>
      <c r="N952" s="197">
        <v>0.04</v>
      </c>
      <c r="O952" s="197">
        <v>0.03</v>
      </c>
      <c r="P952" s="197">
        <v>2.5000000000000001E-2</v>
      </c>
      <c r="Q952" s="57">
        <v>5</v>
      </c>
      <c r="R952" s="450">
        <f t="shared" si="22"/>
        <v>0.2</v>
      </c>
      <c r="S952" s="331"/>
    </row>
    <row r="953" spans="1:19">
      <c r="A953" s="14">
        <v>25</v>
      </c>
      <c r="B953" s="158" t="s">
        <v>1936</v>
      </c>
      <c r="C953" s="156" t="s">
        <v>1127</v>
      </c>
      <c r="D953" s="157" t="s">
        <v>1914</v>
      </c>
      <c r="E953" s="63">
        <v>1</v>
      </c>
      <c r="F953" s="57"/>
      <c r="G953" s="57"/>
      <c r="H953" s="57"/>
      <c r="I953" s="57"/>
      <c r="J953" s="57"/>
      <c r="K953" s="57"/>
      <c r="L953" s="75"/>
      <c r="M953" s="75"/>
      <c r="N953" s="197">
        <v>0.04</v>
      </c>
      <c r="O953" s="197">
        <v>0.03</v>
      </c>
      <c r="P953" s="197">
        <v>2.5000000000000001E-2</v>
      </c>
      <c r="Q953" s="57">
        <v>5</v>
      </c>
      <c r="R953" s="450">
        <f t="shared" si="22"/>
        <v>0.2</v>
      </c>
      <c r="S953" s="331"/>
    </row>
    <row r="954" spans="1:19">
      <c r="A954" s="14">
        <v>26</v>
      </c>
      <c r="B954" s="158" t="s">
        <v>1937</v>
      </c>
      <c r="C954" s="156" t="s">
        <v>1127</v>
      </c>
      <c r="D954" s="157" t="s">
        <v>1914</v>
      </c>
      <c r="E954" s="63">
        <v>1</v>
      </c>
      <c r="F954" s="57"/>
      <c r="G954" s="57"/>
      <c r="H954" s="57"/>
      <c r="I954" s="57"/>
      <c r="J954" s="57"/>
      <c r="K954" s="57"/>
      <c r="L954" s="75"/>
      <c r="M954" s="75"/>
      <c r="N954" s="197">
        <v>0.04</v>
      </c>
      <c r="O954" s="197">
        <v>0.03</v>
      </c>
      <c r="P954" s="197">
        <v>2.5000000000000001E-2</v>
      </c>
      <c r="Q954" s="57">
        <v>5</v>
      </c>
      <c r="R954" s="450">
        <f t="shared" si="22"/>
        <v>0.2</v>
      </c>
      <c r="S954" s="331"/>
    </row>
    <row r="955" spans="1:19">
      <c r="A955" s="14">
        <v>27</v>
      </c>
      <c r="B955" s="159" t="s">
        <v>1938</v>
      </c>
      <c r="C955" s="156" t="s">
        <v>1127</v>
      </c>
      <c r="D955" s="157" t="s">
        <v>1914</v>
      </c>
      <c r="E955" s="63">
        <v>1</v>
      </c>
      <c r="F955" s="57"/>
      <c r="G955" s="57"/>
      <c r="H955" s="57"/>
      <c r="I955" s="57"/>
      <c r="J955" s="57"/>
      <c r="K955" s="57"/>
      <c r="L955" s="75"/>
      <c r="M955" s="75"/>
      <c r="N955" s="197">
        <v>0.04</v>
      </c>
      <c r="O955" s="197">
        <v>0.03</v>
      </c>
      <c r="P955" s="197">
        <v>2.5000000000000001E-2</v>
      </c>
      <c r="Q955" s="57">
        <v>5</v>
      </c>
      <c r="R955" s="450">
        <f t="shared" si="22"/>
        <v>0.2</v>
      </c>
      <c r="S955" s="331"/>
    </row>
    <row r="956" spans="1:19">
      <c r="A956" s="14">
        <v>28</v>
      </c>
      <c r="B956" s="159" t="s">
        <v>1939</v>
      </c>
      <c r="C956" s="156" t="s">
        <v>1127</v>
      </c>
      <c r="D956" s="157" t="s">
        <v>1914</v>
      </c>
      <c r="E956" s="63">
        <v>1</v>
      </c>
      <c r="F956" s="57"/>
      <c r="G956" s="57"/>
      <c r="H956" s="57"/>
      <c r="I956" s="57"/>
      <c r="J956" s="57"/>
      <c r="K956" s="57"/>
      <c r="L956" s="75"/>
      <c r="M956" s="75"/>
      <c r="N956" s="197">
        <v>0.04</v>
      </c>
      <c r="O956" s="197">
        <v>0.03</v>
      </c>
      <c r="P956" s="197">
        <v>2.5000000000000001E-2</v>
      </c>
      <c r="Q956" s="57">
        <v>5</v>
      </c>
      <c r="R956" s="450">
        <f t="shared" si="22"/>
        <v>0.2</v>
      </c>
      <c r="S956" s="331"/>
    </row>
    <row r="957" spans="1:19">
      <c r="A957" s="14">
        <v>29</v>
      </c>
      <c r="B957" s="159" t="s">
        <v>1940</v>
      </c>
      <c r="C957" s="156" t="s">
        <v>1127</v>
      </c>
      <c r="D957" s="157" t="s">
        <v>1914</v>
      </c>
      <c r="E957" s="63">
        <v>1</v>
      </c>
      <c r="F957" s="57"/>
      <c r="G957" s="57"/>
      <c r="H957" s="57"/>
      <c r="I957" s="57"/>
      <c r="J957" s="57"/>
      <c r="K957" s="57"/>
      <c r="L957" s="75"/>
      <c r="M957" s="75"/>
      <c r="N957" s="197">
        <v>0.04</v>
      </c>
      <c r="O957" s="197">
        <v>0.03</v>
      </c>
      <c r="P957" s="197">
        <v>2.5000000000000001E-2</v>
      </c>
      <c r="Q957" s="57">
        <v>5</v>
      </c>
      <c r="R957" s="450">
        <f t="shared" si="22"/>
        <v>0.2</v>
      </c>
      <c r="S957" s="331"/>
    </row>
    <row r="958" spans="1:19">
      <c r="A958" s="14">
        <v>30</v>
      </c>
      <c r="B958" s="159" t="s">
        <v>1941</v>
      </c>
      <c r="C958" s="156" t="s">
        <v>1127</v>
      </c>
      <c r="D958" s="157" t="s">
        <v>1914</v>
      </c>
      <c r="E958" s="63">
        <v>1</v>
      </c>
      <c r="F958" s="57"/>
      <c r="G958" s="57"/>
      <c r="H958" s="57"/>
      <c r="I958" s="57"/>
      <c r="J958" s="57"/>
      <c r="K958" s="57"/>
      <c r="L958" s="75"/>
      <c r="M958" s="75"/>
      <c r="N958" s="197">
        <v>0.04</v>
      </c>
      <c r="O958" s="197">
        <v>0.03</v>
      </c>
      <c r="P958" s="197">
        <v>2.5000000000000001E-2</v>
      </c>
      <c r="Q958" s="57">
        <v>5</v>
      </c>
      <c r="R958" s="450">
        <f t="shared" si="22"/>
        <v>0.2</v>
      </c>
      <c r="S958" s="331"/>
    </row>
    <row r="959" spans="1:19">
      <c r="A959" s="14">
        <v>31</v>
      </c>
      <c r="B959" s="158" t="s">
        <v>1942</v>
      </c>
      <c r="C959" s="156" t="s">
        <v>1127</v>
      </c>
      <c r="D959" s="157" t="s">
        <v>1914</v>
      </c>
      <c r="E959" s="63">
        <v>1</v>
      </c>
      <c r="F959" s="57"/>
      <c r="G959" s="57"/>
      <c r="H959" s="57"/>
      <c r="I959" s="57"/>
      <c r="J959" s="57"/>
      <c r="K959" s="57"/>
      <c r="L959" s="75"/>
      <c r="M959" s="75"/>
      <c r="N959" s="197">
        <v>0.04</v>
      </c>
      <c r="O959" s="197">
        <v>0.03</v>
      </c>
      <c r="P959" s="197">
        <v>2.5000000000000001E-2</v>
      </c>
      <c r="Q959" s="57">
        <v>5</v>
      </c>
      <c r="R959" s="450">
        <f t="shared" si="22"/>
        <v>0.2</v>
      </c>
      <c r="S959" s="331"/>
    </row>
    <row r="960" spans="1:19">
      <c r="A960" s="14">
        <v>32</v>
      </c>
      <c r="B960" s="158" t="s">
        <v>1943</v>
      </c>
      <c r="C960" s="156" t="s">
        <v>1127</v>
      </c>
      <c r="D960" s="157" t="s">
        <v>1914</v>
      </c>
      <c r="E960" s="63">
        <v>1</v>
      </c>
      <c r="F960" s="57"/>
      <c r="G960" s="57"/>
      <c r="H960" s="57"/>
      <c r="I960" s="57"/>
      <c r="J960" s="57"/>
      <c r="K960" s="57"/>
      <c r="L960" s="75"/>
      <c r="M960" s="75"/>
      <c r="N960" s="197">
        <v>0.04</v>
      </c>
      <c r="O960" s="197">
        <v>0.03</v>
      </c>
      <c r="P960" s="197">
        <v>2.5000000000000001E-2</v>
      </c>
      <c r="Q960" s="57">
        <v>5</v>
      </c>
      <c r="R960" s="450">
        <f t="shared" si="22"/>
        <v>0.2</v>
      </c>
      <c r="S960" s="331"/>
    </row>
    <row r="961" spans="1:19">
      <c r="A961" s="14">
        <v>33</v>
      </c>
      <c r="B961" s="158" t="s">
        <v>1944</v>
      </c>
      <c r="C961" s="156" t="s">
        <v>1127</v>
      </c>
      <c r="D961" s="157" t="s">
        <v>1914</v>
      </c>
      <c r="E961" s="63">
        <v>1</v>
      </c>
      <c r="F961" s="57"/>
      <c r="G961" s="57"/>
      <c r="H961" s="57"/>
      <c r="I961" s="57"/>
      <c r="J961" s="57"/>
      <c r="K961" s="57"/>
      <c r="L961" s="75"/>
      <c r="M961" s="75"/>
      <c r="N961" s="197">
        <v>0.04</v>
      </c>
      <c r="O961" s="197">
        <v>0.03</v>
      </c>
      <c r="P961" s="197">
        <v>2.5000000000000001E-2</v>
      </c>
      <c r="Q961" s="57">
        <v>5</v>
      </c>
      <c r="R961" s="450">
        <f t="shared" si="22"/>
        <v>0.2</v>
      </c>
      <c r="S961" s="331"/>
    </row>
    <row r="962" spans="1:19">
      <c r="A962" s="14">
        <v>34</v>
      </c>
      <c r="B962" s="16" t="s">
        <v>1945</v>
      </c>
      <c r="C962" s="156" t="s">
        <v>1130</v>
      </c>
      <c r="D962" s="157" t="s">
        <v>1914</v>
      </c>
      <c r="E962" s="63">
        <v>1</v>
      </c>
      <c r="F962" s="57"/>
      <c r="G962" s="57"/>
      <c r="H962" s="57"/>
      <c r="I962" s="57"/>
      <c r="J962" s="57"/>
      <c r="K962" s="57"/>
      <c r="L962" s="75"/>
      <c r="M962" s="75"/>
      <c r="N962" s="197">
        <v>0.04</v>
      </c>
      <c r="O962" s="197">
        <v>0.03</v>
      </c>
      <c r="P962" s="197">
        <v>2.5000000000000001E-2</v>
      </c>
      <c r="Q962" s="57">
        <v>5</v>
      </c>
      <c r="R962" s="450">
        <f t="shared" si="22"/>
        <v>0.2</v>
      </c>
      <c r="S962" s="331"/>
    </row>
    <row r="963" spans="1:19">
      <c r="A963" s="14">
        <v>35</v>
      </c>
      <c r="B963" s="16" t="s">
        <v>1946</v>
      </c>
      <c r="C963" s="156" t="s">
        <v>1130</v>
      </c>
      <c r="D963" s="157" t="s">
        <v>1914</v>
      </c>
      <c r="E963" s="63">
        <v>1</v>
      </c>
      <c r="F963" s="57"/>
      <c r="G963" s="57"/>
      <c r="H963" s="57"/>
      <c r="I963" s="57"/>
      <c r="J963" s="57"/>
      <c r="K963" s="57"/>
      <c r="L963" s="75"/>
      <c r="M963" s="75"/>
      <c r="N963" s="197">
        <v>0.04</v>
      </c>
      <c r="O963" s="197">
        <v>0.03</v>
      </c>
      <c r="P963" s="197">
        <v>2.5000000000000001E-2</v>
      </c>
      <c r="Q963" s="57">
        <v>5</v>
      </c>
      <c r="R963" s="450">
        <f t="shared" si="22"/>
        <v>0.2</v>
      </c>
      <c r="S963" s="331"/>
    </row>
    <row r="964" spans="1:19">
      <c r="A964" s="14">
        <v>36</v>
      </c>
      <c r="B964" s="16" t="s">
        <v>1947</v>
      </c>
      <c r="C964" s="156" t="s">
        <v>1130</v>
      </c>
      <c r="D964" s="157" t="s">
        <v>1914</v>
      </c>
      <c r="E964" s="63">
        <v>1</v>
      </c>
      <c r="F964" s="57"/>
      <c r="G964" s="57"/>
      <c r="H964" s="57"/>
      <c r="I964" s="57"/>
      <c r="J964" s="57"/>
      <c r="K964" s="57"/>
      <c r="L964" s="75"/>
      <c r="M964" s="75"/>
      <c r="N964" s="197">
        <v>0.04</v>
      </c>
      <c r="O964" s="197">
        <v>0.03</v>
      </c>
      <c r="P964" s="197">
        <v>2.5000000000000001E-2</v>
      </c>
      <c r="Q964" s="57">
        <v>5</v>
      </c>
      <c r="R964" s="450">
        <f t="shared" si="22"/>
        <v>0.2</v>
      </c>
      <c r="S964" s="331"/>
    </row>
    <row r="965" spans="1:19">
      <c r="A965" s="14">
        <v>37</v>
      </c>
      <c r="B965" s="16" t="s">
        <v>1948</v>
      </c>
      <c r="C965" s="156" t="s">
        <v>1130</v>
      </c>
      <c r="D965" s="157" t="s">
        <v>1914</v>
      </c>
      <c r="E965" s="63">
        <v>1</v>
      </c>
      <c r="F965" s="57"/>
      <c r="G965" s="57"/>
      <c r="H965" s="57"/>
      <c r="I965" s="57"/>
      <c r="J965" s="57"/>
      <c r="K965" s="57"/>
      <c r="L965" s="75"/>
      <c r="M965" s="75"/>
      <c r="N965" s="197">
        <v>0.04</v>
      </c>
      <c r="O965" s="197">
        <v>0.03</v>
      </c>
      <c r="P965" s="197">
        <v>2.5000000000000001E-2</v>
      </c>
      <c r="Q965" s="57">
        <v>5</v>
      </c>
      <c r="R965" s="450">
        <f t="shared" si="22"/>
        <v>0.2</v>
      </c>
      <c r="S965" s="331"/>
    </row>
    <row r="966" spans="1:19">
      <c r="A966" s="14">
        <v>38</v>
      </c>
      <c r="B966" s="160" t="s">
        <v>1949</v>
      </c>
      <c r="C966" s="156" t="s">
        <v>1130</v>
      </c>
      <c r="D966" s="157" t="s">
        <v>1914</v>
      </c>
      <c r="E966" s="63">
        <v>1</v>
      </c>
      <c r="F966" s="57"/>
      <c r="G966" s="57"/>
      <c r="H966" s="57"/>
      <c r="I966" s="57"/>
      <c r="J966" s="57"/>
      <c r="K966" s="57"/>
      <c r="L966" s="75"/>
      <c r="M966" s="75"/>
      <c r="N966" s="197">
        <v>0.04</v>
      </c>
      <c r="O966" s="197">
        <v>0.03</v>
      </c>
      <c r="P966" s="197">
        <v>2.5000000000000001E-2</v>
      </c>
      <c r="Q966" s="57">
        <v>5</v>
      </c>
      <c r="R966" s="450">
        <f t="shared" si="22"/>
        <v>0.2</v>
      </c>
      <c r="S966" s="331"/>
    </row>
    <row r="967" spans="1:19">
      <c r="A967" s="14">
        <v>39</v>
      </c>
      <c r="B967" s="160" t="s">
        <v>1950</v>
      </c>
      <c r="C967" s="156" t="s">
        <v>1130</v>
      </c>
      <c r="D967" s="157" t="s">
        <v>1914</v>
      </c>
      <c r="E967" s="63">
        <v>1</v>
      </c>
      <c r="F967" s="57"/>
      <c r="G967" s="57"/>
      <c r="H967" s="57"/>
      <c r="I967" s="57"/>
      <c r="J967" s="57"/>
      <c r="K967" s="57"/>
      <c r="L967" s="75"/>
      <c r="M967" s="75"/>
      <c r="N967" s="197">
        <v>0.04</v>
      </c>
      <c r="O967" s="197">
        <v>0.03</v>
      </c>
      <c r="P967" s="197">
        <v>2.5000000000000001E-2</v>
      </c>
      <c r="Q967" s="57">
        <v>5</v>
      </c>
      <c r="R967" s="450">
        <f t="shared" si="22"/>
        <v>0.2</v>
      </c>
      <c r="S967" s="331"/>
    </row>
    <row r="968" spans="1:19">
      <c r="A968" s="14">
        <v>40</v>
      </c>
      <c r="B968" s="160" t="s">
        <v>1951</v>
      </c>
      <c r="C968" s="156" t="s">
        <v>1130</v>
      </c>
      <c r="D968" s="157" t="s">
        <v>1914</v>
      </c>
      <c r="E968" s="63">
        <v>1</v>
      </c>
      <c r="F968" s="57"/>
      <c r="G968" s="57"/>
      <c r="H968" s="57"/>
      <c r="I968" s="57"/>
      <c r="J968" s="57"/>
      <c r="K968" s="57"/>
      <c r="L968" s="75"/>
      <c r="M968" s="75"/>
      <c r="N968" s="197">
        <v>0.04</v>
      </c>
      <c r="O968" s="197">
        <v>0.03</v>
      </c>
      <c r="P968" s="197">
        <v>2.5000000000000001E-2</v>
      </c>
      <c r="Q968" s="57">
        <v>5</v>
      </c>
      <c r="R968" s="450">
        <f t="shared" si="22"/>
        <v>0.2</v>
      </c>
      <c r="S968" s="331"/>
    </row>
    <row r="969" spans="1:19">
      <c r="A969" s="14">
        <v>41</v>
      </c>
      <c r="B969" s="160" t="s">
        <v>1952</v>
      </c>
      <c r="C969" s="156" t="s">
        <v>1130</v>
      </c>
      <c r="D969" s="157" t="s">
        <v>1914</v>
      </c>
      <c r="E969" s="63">
        <v>1</v>
      </c>
      <c r="F969" s="57"/>
      <c r="G969" s="57"/>
      <c r="H969" s="57"/>
      <c r="I969" s="57"/>
      <c r="J969" s="57"/>
      <c r="K969" s="57"/>
      <c r="L969" s="75"/>
      <c r="M969" s="75"/>
      <c r="N969" s="197">
        <v>0.04</v>
      </c>
      <c r="O969" s="197">
        <v>0.03</v>
      </c>
      <c r="P969" s="197">
        <v>2.5000000000000001E-2</v>
      </c>
      <c r="Q969" s="57">
        <v>5</v>
      </c>
      <c r="R969" s="450">
        <f t="shared" si="22"/>
        <v>0.2</v>
      </c>
      <c r="S969" s="331"/>
    </row>
    <row r="970" spans="1:19">
      <c r="A970" s="14">
        <v>42</v>
      </c>
      <c r="B970" s="160" t="s">
        <v>1953</v>
      </c>
      <c r="C970" s="156" t="s">
        <v>1130</v>
      </c>
      <c r="D970" s="157" t="s">
        <v>1914</v>
      </c>
      <c r="E970" s="63">
        <v>1</v>
      </c>
      <c r="F970" s="57"/>
      <c r="G970" s="57"/>
      <c r="H970" s="57"/>
      <c r="I970" s="57"/>
      <c r="J970" s="57"/>
      <c r="K970" s="57"/>
      <c r="L970" s="75"/>
      <c r="M970" s="75"/>
      <c r="N970" s="197">
        <v>0.04</v>
      </c>
      <c r="O970" s="197">
        <v>0.03</v>
      </c>
      <c r="P970" s="197">
        <v>2.5000000000000001E-2</v>
      </c>
      <c r="Q970" s="57">
        <v>5</v>
      </c>
      <c r="R970" s="450">
        <f t="shared" si="22"/>
        <v>0.2</v>
      </c>
      <c r="S970" s="331"/>
    </row>
    <row r="971" spans="1:19">
      <c r="A971" s="14">
        <v>43</v>
      </c>
      <c r="B971" s="160" t="s">
        <v>1954</v>
      </c>
      <c r="C971" s="156" t="s">
        <v>1130</v>
      </c>
      <c r="D971" s="157" t="s">
        <v>1914</v>
      </c>
      <c r="E971" s="63">
        <v>1</v>
      </c>
      <c r="F971" s="57"/>
      <c r="G971" s="57"/>
      <c r="H971" s="57"/>
      <c r="I971" s="57"/>
      <c r="J971" s="57"/>
      <c r="K971" s="57"/>
      <c r="L971" s="75"/>
      <c r="M971" s="75"/>
      <c r="N971" s="197">
        <v>0.04</v>
      </c>
      <c r="O971" s="197">
        <v>0.03</v>
      </c>
      <c r="P971" s="197">
        <v>2.5000000000000001E-2</v>
      </c>
      <c r="Q971" s="57">
        <v>5</v>
      </c>
      <c r="R971" s="450">
        <f t="shared" si="22"/>
        <v>0.2</v>
      </c>
      <c r="S971" s="331"/>
    </row>
    <row r="972" spans="1:19">
      <c r="A972" s="14">
        <v>44</v>
      </c>
      <c r="B972" s="160" t="s">
        <v>1955</v>
      </c>
      <c r="C972" s="156" t="s">
        <v>1130</v>
      </c>
      <c r="D972" s="157" t="s">
        <v>1914</v>
      </c>
      <c r="E972" s="63">
        <v>1</v>
      </c>
      <c r="F972" s="57"/>
      <c r="G972" s="57"/>
      <c r="H972" s="57"/>
      <c r="I972" s="57"/>
      <c r="J972" s="57"/>
      <c r="K972" s="57"/>
      <c r="L972" s="75"/>
      <c r="M972" s="75"/>
      <c r="N972" s="197">
        <v>0.04</v>
      </c>
      <c r="O972" s="197">
        <v>0.03</v>
      </c>
      <c r="P972" s="197">
        <v>2.5000000000000001E-2</v>
      </c>
      <c r="Q972" s="57">
        <v>5</v>
      </c>
      <c r="R972" s="450">
        <f t="shared" si="22"/>
        <v>0.2</v>
      </c>
      <c r="S972" s="331"/>
    </row>
    <row r="973" spans="1:19">
      <c r="A973" s="14">
        <v>45</v>
      </c>
      <c r="B973" s="160" t="s">
        <v>1956</v>
      </c>
      <c r="C973" s="156" t="s">
        <v>1130</v>
      </c>
      <c r="D973" s="157" t="s">
        <v>1914</v>
      </c>
      <c r="E973" s="63">
        <v>1</v>
      </c>
      <c r="F973" s="57"/>
      <c r="G973" s="57"/>
      <c r="H973" s="57"/>
      <c r="I973" s="57"/>
      <c r="J973" s="57"/>
      <c r="K973" s="57"/>
      <c r="L973" s="75"/>
      <c r="M973" s="75"/>
      <c r="N973" s="197">
        <v>0.04</v>
      </c>
      <c r="O973" s="197">
        <v>0.03</v>
      </c>
      <c r="P973" s="197">
        <v>2.5000000000000001E-2</v>
      </c>
      <c r="Q973" s="57">
        <v>5</v>
      </c>
      <c r="R973" s="450">
        <f t="shared" si="22"/>
        <v>0.2</v>
      </c>
      <c r="S973" s="331"/>
    </row>
    <row r="974" spans="1:19">
      <c r="A974" s="14">
        <v>46</v>
      </c>
      <c r="B974" s="83" t="s">
        <v>1957</v>
      </c>
      <c r="C974" s="156" t="s">
        <v>1130</v>
      </c>
      <c r="D974" s="157" t="s">
        <v>1914</v>
      </c>
      <c r="E974" s="63">
        <v>1</v>
      </c>
      <c r="F974" s="57"/>
      <c r="G974" s="57"/>
      <c r="H974" s="57"/>
      <c r="I974" s="57"/>
      <c r="J974" s="57"/>
      <c r="K974" s="57"/>
      <c r="L974" s="75"/>
      <c r="M974" s="75"/>
      <c r="N974" s="197">
        <v>0.04</v>
      </c>
      <c r="O974" s="197">
        <v>0.03</v>
      </c>
      <c r="P974" s="197">
        <v>2.5000000000000001E-2</v>
      </c>
      <c r="Q974" s="57">
        <v>5</v>
      </c>
      <c r="R974" s="450">
        <f t="shared" si="22"/>
        <v>0.2</v>
      </c>
      <c r="S974" s="331"/>
    </row>
    <row r="975" spans="1:19">
      <c r="A975" s="14">
        <v>47</v>
      </c>
      <c r="B975" s="83" t="s">
        <v>1958</v>
      </c>
      <c r="C975" s="156" t="s">
        <v>1130</v>
      </c>
      <c r="D975" s="157" t="s">
        <v>1914</v>
      </c>
      <c r="E975" s="63">
        <v>1</v>
      </c>
      <c r="F975" s="57"/>
      <c r="G975" s="57"/>
      <c r="H975" s="57"/>
      <c r="I975" s="57"/>
      <c r="J975" s="57"/>
      <c r="K975" s="57"/>
      <c r="L975" s="75"/>
      <c r="M975" s="75"/>
      <c r="N975" s="197">
        <v>0.04</v>
      </c>
      <c r="O975" s="197">
        <v>0.03</v>
      </c>
      <c r="P975" s="197">
        <v>2.5000000000000001E-2</v>
      </c>
      <c r="Q975" s="57">
        <v>5</v>
      </c>
      <c r="R975" s="450">
        <f t="shared" si="22"/>
        <v>0.2</v>
      </c>
      <c r="S975" s="331"/>
    </row>
    <row r="976" spans="1:19">
      <c r="A976" s="14">
        <v>48</v>
      </c>
      <c r="B976" s="83" t="s">
        <v>1796</v>
      </c>
      <c r="C976" s="156" t="s">
        <v>1130</v>
      </c>
      <c r="D976" s="157" t="s">
        <v>1914</v>
      </c>
      <c r="E976" s="63">
        <v>1</v>
      </c>
      <c r="F976" s="57"/>
      <c r="G976" s="57"/>
      <c r="H976" s="57"/>
      <c r="I976" s="57"/>
      <c r="J976" s="57"/>
      <c r="K976" s="57"/>
      <c r="L976" s="75"/>
      <c r="M976" s="75"/>
      <c r="N976" s="197">
        <v>0.04</v>
      </c>
      <c r="O976" s="197">
        <v>0.03</v>
      </c>
      <c r="P976" s="197">
        <v>2.5000000000000001E-2</v>
      </c>
      <c r="Q976" s="57">
        <v>5</v>
      </c>
      <c r="R976" s="450">
        <f t="shared" si="22"/>
        <v>0.2</v>
      </c>
      <c r="S976" s="331"/>
    </row>
    <row r="977" spans="1:19">
      <c r="A977" s="14">
        <v>49</v>
      </c>
      <c r="B977" s="160" t="s">
        <v>1033</v>
      </c>
      <c r="C977" s="156" t="s">
        <v>1130</v>
      </c>
      <c r="D977" s="157" t="s">
        <v>1914</v>
      </c>
      <c r="E977" s="63">
        <v>1</v>
      </c>
      <c r="F977" s="57"/>
      <c r="G977" s="57"/>
      <c r="H977" s="57"/>
      <c r="I977" s="57"/>
      <c r="J977" s="57"/>
      <c r="K977" s="57"/>
      <c r="L977" s="75"/>
      <c r="M977" s="75"/>
      <c r="N977" s="197">
        <v>0.04</v>
      </c>
      <c r="O977" s="197">
        <v>0.03</v>
      </c>
      <c r="P977" s="197">
        <v>2.5000000000000001E-2</v>
      </c>
      <c r="Q977" s="57">
        <v>5</v>
      </c>
      <c r="R977" s="450">
        <f t="shared" si="22"/>
        <v>0.2</v>
      </c>
      <c r="S977" s="331"/>
    </row>
    <row r="978" spans="1:19">
      <c r="A978" s="14">
        <v>50</v>
      </c>
      <c r="B978" s="160" t="s">
        <v>1959</v>
      </c>
      <c r="C978" s="156" t="s">
        <v>1130</v>
      </c>
      <c r="D978" s="157" t="s">
        <v>1914</v>
      </c>
      <c r="E978" s="63">
        <v>1</v>
      </c>
      <c r="F978" s="57"/>
      <c r="G978" s="57"/>
      <c r="H978" s="57"/>
      <c r="I978" s="57"/>
      <c r="J978" s="57"/>
      <c r="K978" s="57"/>
      <c r="L978" s="75"/>
      <c r="M978" s="75"/>
      <c r="N978" s="197">
        <v>0.04</v>
      </c>
      <c r="O978" s="197">
        <v>0.03</v>
      </c>
      <c r="P978" s="197">
        <v>2.5000000000000001E-2</v>
      </c>
      <c r="Q978" s="57">
        <v>5</v>
      </c>
      <c r="R978" s="450">
        <f t="shared" si="22"/>
        <v>0.2</v>
      </c>
      <c r="S978" s="331"/>
    </row>
    <row r="979" spans="1:19">
      <c r="A979" s="14">
        <v>51</v>
      </c>
      <c r="B979" s="160" t="s">
        <v>1960</v>
      </c>
      <c r="C979" s="156" t="s">
        <v>1130</v>
      </c>
      <c r="D979" s="157" t="s">
        <v>1914</v>
      </c>
      <c r="E979" s="63">
        <v>1</v>
      </c>
      <c r="F979" s="57"/>
      <c r="G979" s="57"/>
      <c r="H979" s="57"/>
      <c r="I979" s="57"/>
      <c r="J979" s="57"/>
      <c r="K979" s="57"/>
      <c r="L979" s="75"/>
      <c r="M979" s="75"/>
      <c r="N979" s="197">
        <v>0.04</v>
      </c>
      <c r="O979" s="197">
        <v>0.03</v>
      </c>
      <c r="P979" s="197">
        <v>2.5000000000000001E-2</v>
      </c>
      <c r="Q979" s="57">
        <v>5</v>
      </c>
      <c r="R979" s="450">
        <f t="shared" ref="R979:R1066" si="24">((E979*N979+F979*O979+G979*P979)+(H979*N979+I979*O979+J979*P979)*70%+(K979*N979+L979*O979+M979*P979)*50%)*Q979</f>
        <v>0.2</v>
      </c>
      <c r="S979" s="331"/>
    </row>
    <row r="980" spans="1:19">
      <c r="A980" s="14">
        <v>52</v>
      </c>
      <c r="B980" s="160" t="s">
        <v>1961</v>
      </c>
      <c r="C980" s="156" t="s">
        <v>1130</v>
      </c>
      <c r="D980" s="157" t="s">
        <v>1914</v>
      </c>
      <c r="E980" s="63">
        <v>1</v>
      </c>
      <c r="F980" s="57"/>
      <c r="G980" s="57"/>
      <c r="H980" s="57"/>
      <c r="I980" s="57"/>
      <c r="J980" s="57"/>
      <c r="K980" s="57"/>
      <c r="L980" s="75"/>
      <c r="M980" s="75"/>
      <c r="N980" s="197">
        <v>0.04</v>
      </c>
      <c r="O980" s="197">
        <v>0.03</v>
      </c>
      <c r="P980" s="197">
        <v>2.5000000000000001E-2</v>
      </c>
      <c r="Q980" s="57">
        <v>5</v>
      </c>
      <c r="R980" s="450">
        <f t="shared" si="24"/>
        <v>0.2</v>
      </c>
      <c r="S980" s="331"/>
    </row>
    <row r="981" spans="1:19">
      <c r="A981" s="14">
        <v>53</v>
      </c>
      <c r="B981" s="161" t="s">
        <v>1962</v>
      </c>
      <c r="C981" s="156" t="s">
        <v>1130</v>
      </c>
      <c r="D981" s="157" t="s">
        <v>1914</v>
      </c>
      <c r="E981" s="63">
        <v>1</v>
      </c>
      <c r="F981" s="57"/>
      <c r="G981" s="57"/>
      <c r="H981" s="57"/>
      <c r="I981" s="57"/>
      <c r="J981" s="57"/>
      <c r="K981" s="57"/>
      <c r="L981" s="75"/>
      <c r="M981" s="75"/>
      <c r="N981" s="197">
        <v>0.04</v>
      </c>
      <c r="O981" s="197">
        <v>0.03</v>
      </c>
      <c r="P981" s="197">
        <v>2.5000000000000001E-2</v>
      </c>
      <c r="Q981" s="57">
        <v>5</v>
      </c>
      <c r="R981" s="450">
        <f t="shared" si="24"/>
        <v>0.2</v>
      </c>
      <c r="S981" s="331"/>
    </row>
    <row r="982" spans="1:19">
      <c r="A982" s="14">
        <v>54</v>
      </c>
      <c r="B982" s="161" t="s">
        <v>1963</v>
      </c>
      <c r="C982" s="156" t="s">
        <v>1130</v>
      </c>
      <c r="D982" s="157" t="s">
        <v>1914</v>
      </c>
      <c r="E982" s="63">
        <v>1</v>
      </c>
      <c r="F982" s="57"/>
      <c r="G982" s="57"/>
      <c r="H982" s="57"/>
      <c r="I982" s="57"/>
      <c r="J982" s="57"/>
      <c r="K982" s="57"/>
      <c r="L982" s="75"/>
      <c r="M982" s="75"/>
      <c r="N982" s="197">
        <v>0.04</v>
      </c>
      <c r="O982" s="197">
        <v>0.03</v>
      </c>
      <c r="P982" s="197">
        <v>2.5000000000000001E-2</v>
      </c>
      <c r="Q982" s="57">
        <v>5</v>
      </c>
      <c r="R982" s="450">
        <f t="shared" si="24"/>
        <v>0.2</v>
      </c>
      <c r="S982" s="331"/>
    </row>
    <row r="983" spans="1:19">
      <c r="A983" s="14">
        <v>55</v>
      </c>
      <c r="B983" s="160" t="s">
        <v>1964</v>
      </c>
      <c r="C983" s="156" t="s">
        <v>1130</v>
      </c>
      <c r="D983" s="157" t="s">
        <v>1914</v>
      </c>
      <c r="E983" s="63">
        <v>1</v>
      </c>
      <c r="F983" s="57"/>
      <c r="G983" s="57"/>
      <c r="H983" s="57"/>
      <c r="I983" s="57"/>
      <c r="J983" s="57"/>
      <c r="K983" s="57"/>
      <c r="L983" s="75"/>
      <c r="M983" s="75"/>
      <c r="N983" s="197">
        <v>0.04</v>
      </c>
      <c r="O983" s="197">
        <v>0.03</v>
      </c>
      <c r="P983" s="197">
        <v>2.5000000000000001E-2</v>
      </c>
      <c r="Q983" s="57">
        <v>5</v>
      </c>
      <c r="R983" s="450">
        <f t="shared" si="24"/>
        <v>0.2</v>
      </c>
      <c r="S983" s="331"/>
    </row>
    <row r="984" spans="1:19">
      <c r="A984" s="14">
        <v>56</v>
      </c>
      <c r="B984" s="161" t="s">
        <v>1965</v>
      </c>
      <c r="C984" s="156" t="s">
        <v>1130</v>
      </c>
      <c r="D984" s="157" t="s">
        <v>1914</v>
      </c>
      <c r="E984" s="63">
        <v>1</v>
      </c>
      <c r="F984" s="57"/>
      <c r="G984" s="57"/>
      <c r="H984" s="57"/>
      <c r="I984" s="57"/>
      <c r="J984" s="57"/>
      <c r="K984" s="57"/>
      <c r="L984" s="75"/>
      <c r="M984" s="75"/>
      <c r="N984" s="197">
        <v>0.04</v>
      </c>
      <c r="O984" s="197">
        <v>0.03</v>
      </c>
      <c r="P984" s="197">
        <v>2.5000000000000001E-2</v>
      </c>
      <c r="Q984" s="57">
        <v>5</v>
      </c>
      <c r="R984" s="450">
        <f t="shared" si="24"/>
        <v>0.2</v>
      </c>
      <c r="S984" s="331"/>
    </row>
    <row r="985" spans="1:19">
      <c r="A985" s="14">
        <v>57</v>
      </c>
      <c r="B985" s="161" t="s">
        <v>1966</v>
      </c>
      <c r="C985" s="156" t="s">
        <v>1130</v>
      </c>
      <c r="D985" s="157" t="s">
        <v>1914</v>
      </c>
      <c r="E985" s="63">
        <v>1</v>
      </c>
      <c r="F985" s="57"/>
      <c r="G985" s="57"/>
      <c r="H985" s="57"/>
      <c r="I985" s="57"/>
      <c r="J985" s="57"/>
      <c r="K985" s="57"/>
      <c r="L985" s="75"/>
      <c r="M985" s="75"/>
      <c r="N985" s="197">
        <v>0.04</v>
      </c>
      <c r="O985" s="197">
        <v>0.03</v>
      </c>
      <c r="P985" s="197">
        <v>2.5000000000000001E-2</v>
      </c>
      <c r="Q985" s="57">
        <v>5</v>
      </c>
      <c r="R985" s="450">
        <f t="shared" si="24"/>
        <v>0.2</v>
      </c>
      <c r="S985" s="331"/>
    </row>
    <row r="986" spans="1:19">
      <c r="A986" s="14">
        <v>58</v>
      </c>
      <c r="B986" s="160" t="s">
        <v>1967</v>
      </c>
      <c r="C986" s="156" t="s">
        <v>1130</v>
      </c>
      <c r="D986" s="157" t="s">
        <v>1914</v>
      </c>
      <c r="E986" s="63">
        <v>1</v>
      </c>
      <c r="F986" s="57"/>
      <c r="G986" s="57"/>
      <c r="H986" s="57"/>
      <c r="I986" s="57"/>
      <c r="J986" s="57"/>
      <c r="K986" s="57"/>
      <c r="L986" s="75"/>
      <c r="M986" s="75"/>
      <c r="N986" s="197">
        <v>0.04</v>
      </c>
      <c r="O986" s="197">
        <v>0.03</v>
      </c>
      <c r="P986" s="197">
        <v>2.5000000000000001E-2</v>
      </c>
      <c r="Q986" s="57">
        <v>5</v>
      </c>
      <c r="R986" s="450">
        <f t="shared" si="24"/>
        <v>0.2</v>
      </c>
      <c r="S986" s="331"/>
    </row>
    <row r="987" spans="1:19">
      <c r="A987" s="14">
        <v>59</v>
      </c>
      <c r="B987" s="160" t="s">
        <v>1968</v>
      </c>
      <c r="C987" s="156" t="s">
        <v>1130</v>
      </c>
      <c r="D987" s="157" t="s">
        <v>1914</v>
      </c>
      <c r="E987" s="63">
        <v>1</v>
      </c>
      <c r="F987" s="57"/>
      <c r="G987" s="57"/>
      <c r="H987" s="57"/>
      <c r="I987" s="57"/>
      <c r="J987" s="57"/>
      <c r="K987" s="57"/>
      <c r="L987" s="75"/>
      <c r="M987" s="75"/>
      <c r="N987" s="197">
        <v>0.04</v>
      </c>
      <c r="O987" s="197">
        <v>0.03</v>
      </c>
      <c r="P987" s="197">
        <v>2.5000000000000001E-2</v>
      </c>
      <c r="Q987" s="57">
        <v>5</v>
      </c>
      <c r="R987" s="450">
        <f t="shared" si="24"/>
        <v>0.2</v>
      </c>
      <c r="S987" s="331"/>
    </row>
    <row r="988" spans="1:19">
      <c r="A988" s="14">
        <v>60</v>
      </c>
      <c r="B988" s="16" t="s">
        <v>1969</v>
      </c>
      <c r="C988" s="156" t="s">
        <v>1130</v>
      </c>
      <c r="D988" s="157" t="s">
        <v>1914</v>
      </c>
      <c r="E988" s="63">
        <v>1</v>
      </c>
      <c r="F988" s="57"/>
      <c r="G988" s="57"/>
      <c r="H988" s="57"/>
      <c r="I988" s="57"/>
      <c r="J988" s="57"/>
      <c r="K988" s="57"/>
      <c r="L988" s="75"/>
      <c r="M988" s="75"/>
      <c r="N988" s="197">
        <v>0.04</v>
      </c>
      <c r="O988" s="197">
        <v>0.03</v>
      </c>
      <c r="P988" s="197">
        <v>2.5000000000000001E-2</v>
      </c>
      <c r="Q988" s="57">
        <v>5</v>
      </c>
      <c r="R988" s="450">
        <f t="shared" si="24"/>
        <v>0.2</v>
      </c>
      <c r="S988" s="331"/>
    </row>
    <row r="989" spans="1:19">
      <c r="A989" s="14">
        <v>61</v>
      </c>
      <c r="B989" s="161" t="s">
        <v>1342</v>
      </c>
      <c r="C989" s="156" t="s">
        <v>1130</v>
      </c>
      <c r="D989" s="157" t="s">
        <v>1914</v>
      </c>
      <c r="E989" s="63">
        <v>1</v>
      </c>
      <c r="F989" s="57"/>
      <c r="G989" s="57"/>
      <c r="H989" s="57"/>
      <c r="I989" s="57"/>
      <c r="J989" s="57"/>
      <c r="K989" s="57"/>
      <c r="L989" s="75"/>
      <c r="M989" s="75"/>
      <c r="N989" s="197">
        <v>0.04</v>
      </c>
      <c r="O989" s="197">
        <v>0.03</v>
      </c>
      <c r="P989" s="197">
        <v>2.5000000000000001E-2</v>
      </c>
      <c r="Q989" s="57">
        <v>5</v>
      </c>
      <c r="R989" s="450">
        <f t="shared" si="24"/>
        <v>0.2</v>
      </c>
      <c r="S989" s="331"/>
    </row>
    <row r="990" spans="1:19">
      <c r="A990" s="14">
        <v>62</v>
      </c>
      <c r="B990" s="83" t="s">
        <v>1970</v>
      </c>
      <c r="C990" s="156" t="s">
        <v>1130</v>
      </c>
      <c r="D990" s="157" t="s">
        <v>1914</v>
      </c>
      <c r="E990" s="63">
        <v>1</v>
      </c>
      <c r="F990" s="57"/>
      <c r="G990" s="57"/>
      <c r="H990" s="57"/>
      <c r="I990" s="57"/>
      <c r="J990" s="57"/>
      <c r="K990" s="57"/>
      <c r="L990" s="75"/>
      <c r="M990" s="75"/>
      <c r="N990" s="197">
        <v>0.04</v>
      </c>
      <c r="O990" s="197">
        <v>0.03</v>
      </c>
      <c r="P990" s="197">
        <v>2.5000000000000001E-2</v>
      </c>
      <c r="Q990" s="57">
        <v>5</v>
      </c>
      <c r="R990" s="450">
        <f t="shared" si="24"/>
        <v>0.2</v>
      </c>
      <c r="S990" s="331"/>
    </row>
    <row r="991" spans="1:19">
      <c r="A991" s="14">
        <v>63</v>
      </c>
      <c r="B991" s="158" t="s">
        <v>1971</v>
      </c>
      <c r="C991" s="156" t="s">
        <v>1972</v>
      </c>
      <c r="D991" s="157" t="s">
        <v>1972</v>
      </c>
      <c r="E991" s="57"/>
      <c r="F991" s="57"/>
      <c r="G991" s="57"/>
      <c r="H991" s="57"/>
      <c r="I991" s="57"/>
      <c r="J991" s="57">
        <v>1</v>
      </c>
      <c r="K991" s="57"/>
      <c r="L991" s="75"/>
      <c r="M991" s="75"/>
      <c r="N991" s="197">
        <v>0.04</v>
      </c>
      <c r="O991" s="197">
        <v>0.03</v>
      </c>
      <c r="P991" s="197">
        <v>2.5000000000000001E-2</v>
      </c>
      <c r="Q991" s="57">
        <v>5</v>
      </c>
      <c r="R991" s="450">
        <f t="shared" si="24"/>
        <v>8.7499999999999994E-2</v>
      </c>
      <c r="S991" s="331"/>
    </row>
    <row r="992" spans="1:19">
      <c r="A992" s="14">
        <v>64</v>
      </c>
      <c r="B992" s="120" t="s">
        <v>1973</v>
      </c>
      <c r="C992" s="156" t="s">
        <v>1972</v>
      </c>
      <c r="D992" s="157" t="s">
        <v>1972</v>
      </c>
      <c r="E992" s="57"/>
      <c r="F992" s="57"/>
      <c r="G992" s="57"/>
      <c r="H992" s="57"/>
      <c r="I992" s="57"/>
      <c r="J992" s="57">
        <v>1</v>
      </c>
      <c r="K992" s="57"/>
      <c r="L992" s="75"/>
      <c r="M992" s="75"/>
      <c r="N992" s="197">
        <v>0.04</v>
      </c>
      <c r="O992" s="197">
        <v>0.03</v>
      </c>
      <c r="P992" s="197">
        <v>2.5000000000000001E-2</v>
      </c>
      <c r="Q992" s="57">
        <v>5</v>
      </c>
      <c r="R992" s="450">
        <f t="shared" si="24"/>
        <v>8.7499999999999994E-2</v>
      </c>
      <c r="S992" s="331"/>
    </row>
    <row r="993" spans="1:256">
      <c r="A993" s="14">
        <v>65</v>
      </c>
      <c r="B993" s="120" t="s">
        <v>1974</v>
      </c>
      <c r="C993" s="156" t="s">
        <v>1975</v>
      </c>
      <c r="D993" s="157" t="s">
        <v>1975</v>
      </c>
      <c r="E993" s="57"/>
      <c r="F993" s="57"/>
      <c r="G993" s="57"/>
      <c r="H993" s="57"/>
      <c r="I993" s="57"/>
      <c r="J993" s="57">
        <v>1</v>
      </c>
      <c r="K993" s="57"/>
      <c r="L993" s="75"/>
      <c r="M993" s="75"/>
      <c r="N993" s="197">
        <v>0.04</v>
      </c>
      <c r="O993" s="197">
        <v>0.03</v>
      </c>
      <c r="P993" s="197">
        <v>2.5000000000000001E-2</v>
      </c>
      <c r="Q993" s="57">
        <v>5</v>
      </c>
      <c r="R993" s="450">
        <f t="shared" si="24"/>
        <v>8.7499999999999994E-2</v>
      </c>
      <c r="S993" s="331"/>
    </row>
    <row r="994" spans="1:256">
      <c r="A994" s="14">
        <v>66</v>
      </c>
      <c r="B994" s="120" t="s">
        <v>1102</v>
      </c>
      <c r="C994" s="156" t="s">
        <v>1975</v>
      </c>
      <c r="D994" s="157" t="s">
        <v>1975</v>
      </c>
      <c r="E994" s="57"/>
      <c r="F994" s="57"/>
      <c r="G994" s="57"/>
      <c r="H994" s="57"/>
      <c r="I994" s="57"/>
      <c r="J994" s="57">
        <v>1</v>
      </c>
      <c r="K994" s="57"/>
      <c r="L994" s="75"/>
      <c r="M994" s="75"/>
      <c r="N994" s="197">
        <v>0.04</v>
      </c>
      <c r="O994" s="197">
        <v>0.03</v>
      </c>
      <c r="P994" s="197">
        <v>2.5000000000000001E-2</v>
      </c>
      <c r="Q994" s="57">
        <v>5</v>
      </c>
      <c r="R994" s="450">
        <f t="shared" si="24"/>
        <v>8.7499999999999994E-2</v>
      </c>
      <c r="S994" s="331"/>
    </row>
    <row r="995" spans="1:256">
      <c r="A995" s="14">
        <v>67</v>
      </c>
      <c r="B995" s="114" t="s">
        <v>1976</v>
      </c>
      <c r="C995" s="156" t="s">
        <v>1977</v>
      </c>
      <c r="D995" s="157" t="s">
        <v>1977</v>
      </c>
      <c r="E995" s="57"/>
      <c r="F995" s="57"/>
      <c r="G995" s="57"/>
      <c r="H995" s="57"/>
      <c r="I995" s="57"/>
      <c r="J995" s="57">
        <v>1</v>
      </c>
      <c r="K995" s="57"/>
      <c r="L995" s="75"/>
      <c r="M995" s="75"/>
      <c r="N995" s="197">
        <v>0.04</v>
      </c>
      <c r="O995" s="197">
        <v>0.03</v>
      </c>
      <c r="P995" s="197">
        <v>2.5000000000000001E-2</v>
      </c>
      <c r="Q995" s="57">
        <v>5</v>
      </c>
      <c r="R995" s="450">
        <f t="shared" si="24"/>
        <v>8.7499999999999994E-2</v>
      </c>
      <c r="S995" s="331"/>
    </row>
    <row r="996" spans="1:256">
      <c r="A996" s="14">
        <v>68</v>
      </c>
      <c r="B996" s="120" t="s">
        <v>1978</v>
      </c>
      <c r="C996" s="156" t="s">
        <v>1125</v>
      </c>
      <c r="D996" s="157" t="s">
        <v>1125</v>
      </c>
      <c r="E996" s="57"/>
      <c r="F996" s="57"/>
      <c r="G996" s="57"/>
      <c r="H996" s="57"/>
      <c r="I996" s="57"/>
      <c r="J996" s="57">
        <v>1</v>
      </c>
      <c r="K996" s="57"/>
      <c r="L996" s="75"/>
      <c r="M996" s="75"/>
      <c r="N996" s="197">
        <v>0.04</v>
      </c>
      <c r="O996" s="197">
        <v>0.03</v>
      </c>
      <c r="P996" s="197">
        <v>2.5000000000000001E-2</v>
      </c>
      <c r="Q996" s="57">
        <v>5</v>
      </c>
      <c r="R996" s="450">
        <f t="shared" si="24"/>
        <v>8.7499999999999994E-2</v>
      </c>
      <c r="S996" s="331"/>
    </row>
    <row r="997" spans="1:256">
      <c r="A997" s="14">
        <v>69</v>
      </c>
      <c r="B997" s="120" t="s">
        <v>1979</v>
      </c>
      <c r="C997" s="156" t="s">
        <v>1125</v>
      </c>
      <c r="D997" s="157" t="s">
        <v>1125</v>
      </c>
      <c r="E997" s="57"/>
      <c r="F997" s="57"/>
      <c r="G997" s="57"/>
      <c r="H997" s="57"/>
      <c r="I997" s="57"/>
      <c r="J997" s="57">
        <v>1</v>
      </c>
      <c r="K997" s="57"/>
      <c r="L997" s="75"/>
      <c r="M997" s="75"/>
      <c r="N997" s="197">
        <v>0.04</v>
      </c>
      <c r="O997" s="197">
        <v>0.03</v>
      </c>
      <c r="P997" s="197">
        <v>2.5000000000000001E-2</v>
      </c>
      <c r="Q997" s="57">
        <v>5</v>
      </c>
      <c r="R997" s="450">
        <f t="shared" si="24"/>
        <v>8.7499999999999994E-2</v>
      </c>
      <c r="S997" s="331"/>
    </row>
    <row r="998" spans="1:256">
      <c r="A998" s="14">
        <v>70</v>
      </c>
      <c r="B998" s="120" t="s">
        <v>1980</v>
      </c>
      <c r="C998" s="156" t="s">
        <v>1125</v>
      </c>
      <c r="D998" s="157" t="s">
        <v>1125</v>
      </c>
      <c r="E998" s="57"/>
      <c r="F998" s="57"/>
      <c r="G998" s="57"/>
      <c r="H998" s="57"/>
      <c r="I998" s="57"/>
      <c r="J998" s="57">
        <v>1</v>
      </c>
      <c r="K998" s="57"/>
      <c r="L998" s="75"/>
      <c r="M998" s="75"/>
      <c r="N998" s="197">
        <v>0.04</v>
      </c>
      <c r="O998" s="197">
        <v>0.03</v>
      </c>
      <c r="P998" s="197">
        <v>2.5000000000000001E-2</v>
      </c>
      <c r="Q998" s="57">
        <v>5</v>
      </c>
      <c r="R998" s="450">
        <f t="shared" si="24"/>
        <v>8.7499999999999994E-2</v>
      </c>
      <c r="S998" s="331"/>
    </row>
    <row r="999" spans="1:256">
      <c r="A999" s="14">
        <v>71</v>
      </c>
      <c r="B999" s="120" t="s">
        <v>1568</v>
      </c>
      <c r="C999" s="156" t="s">
        <v>1981</v>
      </c>
      <c r="D999" s="162" t="s">
        <v>1981</v>
      </c>
      <c r="E999" s="57"/>
      <c r="F999" s="57"/>
      <c r="G999" s="57"/>
      <c r="H999" s="57"/>
      <c r="I999" s="57">
        <v>1</v>
      </c>
      <c r="J999" s="57"/>
      <c r="K999" s="57"/>
      <c r="L999" s="75"/>
      <c r="M999" s="75"/>
      <c r="N999" s="197">
        <v>0.04</v>
      </c>
      <c r="O999" s="197">
        <v>0.03</v>
      </c>
      <c r="P999" s="197">
        <v>2.5000000000000001E-2</v>
      </c>
      <c r="Q999" s="57">
        <v>5</v>
      </c>
      <c r="R999" s="450">
        <f t="shared" si="24"/>
        <v>0.10499999999999998</v>
      </c>
      <c r="S999" s="331"/>
    </row>
    <row r="1000" spans="1:256">
      <c r="A1000" s="75"/>
      <c r="B1000" s="121"/>
      <c r="C1000" s="56"/>
      <c r="D1000" s="57"/>
      <c r="E1000" s="57"/>
      <c r="F1000" s="57"/>
      <c r="G1000" s="57"/>
      <c r="H1000" s="57"/>
      <c r="I1000" s="57"/>
      <c r="J1000" s="57"/>
      <c r="K1000" s="57"/>
      <c r="L1000" s="75"/>
      <c r="M1000" s="75"/>
      <c r="N1000" s="197"/>
      <c r="O1000" s="197"/>
      <c r="P1000" s="197"/>
      <c r="Q1000" s="57"/>
      <c r="R1000" s="450"/>
      <c r="S1000" s="329"/>
    </row>
    <row r="1001" spans="1:256" ht="25.5">
      <c r="A1001" s="163"/>
      <c r="B1001" s="138" t="s">
        <v>1982</v>
      </c>
      <c r="C1001" s="421"/>
      <c r="D1001" s="421"/>
      <c r="E1001" s="163">
        <f>SUM(E1002:E1169)</f>
        <v>121</v>
      </c>
      <c r="F1001" s="163">
        <f t="shared" ref="F1001:M1001" si="25">SUM(F1002:F1169)</f>
        <v>24</v>
      </c>
      <c r="G1001" s="163">
        <f t="shared" si="25"/>
        <v>15</v>
      </c>
      <c r="H1001" s="163">
        <f t="shared" si="25"/>
        <v>0</v>
      </c>
      <c r="I1001" s="163">
        <f t="shared" si="25"/>
        <v>0</v>
      </c>
      <c r="J1001" s="163">
        <f t="shared" si="25"/>
        <v>7</v>
      </c>
      <c r="K1001" s="163">
        <f t="shared" si="25"/>
        <v>0</v>
      </c>
      <c r="L1001" s="163">
        <f t="shared" si="25"/>
        <v>0</v>
      </c>
      <c r="M1001" s="163">
        <f t="shared" si="25"/>
        <v>0</v>
      </c>
      <c r="N1001" s="163"/>
      <c r="O1001" s="163"/>
      <c r="P1001" s="163"/>
      <c r="Q1001" s="163"/>
      <c r="R1001" s="456">
        <f>SUM(R1002:R1169)</f>
        <v>30.287499999999923</v>
      </c>
      <c r="S1001" s="163"/>
      <c r="T1001" s="134"/>
      <c r="U1001" s="134"/>
      <c r="V1001" s="134"/>
      <c r="W1001" s="134"/>
      <c r="X1001" s="134"/>
      <c r="Y1001" s="134"/>
      <c r="Z1001" s="134"/>
      <c r="AA1001" s="134"/>
      <c r="AB1001" s="134"/>
      <c r="AC1001" s="134"/>
      <c r="AD1001" s="134"/>
      <c r="AE1001" s="134"/>
      <c r="AF1001" s="134"/>
      <c r="AG1001" s="134"/>
      <c r="AH1001" s="134"/>
      <c r="AI1001" s="134"/>
      <c r="AJ1001" s="134"/>
      <c r="AK1001" s="134"/>
      <c r="AL1001" s="134"/>
      <c r="AM1001" s="134"/>
      <c r="AN1001" s="134"/>
      <c r="AO1001" s="134"/>
      <c r="AP1001" s="134"/>
      <c r="AQ1001" s="134"/>
      <c r="AR1001" s="134"/>
      <c r="AS1001" s="134"/>
      <c r="AT1001" s="134"/>
      <c r="AU1001" s="134"/>
      <c r="AV1001" s="134"/>
      <c r="AW1001" s="134"/>
      <c r="AX1001" s="134"/>
      <c r="AY1001" s="134"/>
      <c r="AZ1001" s="134"/>
      <c r="BA1001" s="134"/>
      <c r="BB1001" s="134"/>
      <c r="BC1001" s="134"/>
      <c r="BD1001" s="134"/>
      <c r="BE1001" s="134"/>
      <c r="BF1001" s="134"/>
      <c r="BG1001" s="134"/>
      <c r="BH1001" s="134"/>
      <c r="BI1001" s="134"/>
      <c r="BJ1001" s="134"/>
      <c r="BK1001" s="134"/>
      <c r="BL1001" s="134"/>
      <c r="BM1001" s="134"/>
      <c r="BN1001" s="134"/>
      <c r="BO1001" s="134"/>
      <c r="BP1001" s="134"/>
      <c r="BQ1001" s="134"/>
      <c r="BR1001" s="134"/>
      <c r="BS1001" s="134"/>
      <c r="BT1001" s="134"/>
      <c r="BU1001" s="134"/>
      <c r="BV1001" s="134"/>
      <c r="BW1001" s="134"/>
      <c r="BX1001" s="134"/>
      <c r="BY1001" s="134"/>
      <c r="BZ1001" s="134"/>
      <c r="CA1001" s="134"/>
      <c r="CB1001" s="134"/>
      <c r="CC1001" s="134"/>
      <c r="CD1001" s="134"/>
      <c r="CE1001" s="134"/>
      <c r="CF1001" s="134"/>
      <c r="CG1001" s="134"/>
      <c r="CH1001" s="134"/>
      <c r="CI1001" s="134"/>
      <c r="CJ1001" s="134"/>
      <c r="CK1001" s="134"/>
      <c r="CL1001" s="134"/>
      <c r="CM1001" s="134"/>
      <c r="CN1001" s="134"/>
      <c r="CO1001" s="134"/>
      <c r="CP1001" s="134"/>
      <c r="CQ1001" s="134"/>
      <c r="CR1001" s="134"/>
      <c r="CS1001" s="134"/>
      <c r="CT1001" s="134"/>
      <c r="CU1001" s="134"/>
      <c r="CV1001" s="134"/>
      <c r="CW1001" s="134"/>
      <c r="CX1001" s="134"/>
      <c r="CY1001" s="134"/>
      <c r="CZ1001" s="134"/>
      <c r="DA1001" s="134"/>
      <c r="DB1001" s="134"/>
      <c r="DC1001" s="134"/>
      <c r="DD1001" s="134"/>
      <c r="DE1001" s="134"/>
      <c r="DF1001" s="134"/>
      <c r="DG1001" s="134"/>
      <c r="DH1001" s="134"/>
      <c r="DI1001" s="134"/>
      <c r="DJ1001" s="134"/>
      <c r="DK1001" s="134"/>
      <c r="DL1001" s="134"/>
      <c r="DM1001" s="134"/>
      <c r="DN1001" s="134"/>
      <c r="DO1001" s="134"/>
      <c r="DP1001" s="134"/>
      <c r="DQ1001" s="134"/>
      <c r="DR1001" s="134"/>
      <c r="DS1001" s="134"/>
      <c r="DT1001" s="134"/>
      <c r="DU1001" s="134"/>
      <c r="DV1001" s="134"/>
      <c r="DW1001" s="134"/>
      <c r="DX1001" s="134"/>
      <c r="DY1001" s="134"/>
      <c r="DZ1001" s="134"/>
      <c r="EA1001" s="134"/>
      <c r="EB1001" s="134"/>
      <c r="EC1001" s="134"/>
      <c r="ED1001" s="134"/>
      <c r="EE1001" s="134"/>
      <c r="EF1001" s="134"/>
      <c r="EG1001" s="134"/>
      <c r="EH1001" s="134"/>
      <c r="EI1001" s="134"/>
      <c r="EJ1001" s="134"/>
      <c r="EK1001" s="134"/>
      <c r="EL1001" s="134"/>
      <c r="EM1001" s="134"/>
      <c r="EN1001" s="134"/>
      <c r="EO1001" s="134"/>
      <c r="EP1001" s="134"/>
      <c r="EQ1001" s="134"/>
      <c r="ER1001" s="134"/>
      <c r="ES1001" s="134"/>
      <c r="ET1001" s="134"/>
      <c r="EU1001" s="134"/>
      <c r="EV1001" s="134"/>
      <c r="EW1001" s="134"/>
      <c r="EX1001" s="134"/>
      <c r="EY1001" s="134"/>
      <c r="EZ1001" s="134"/>
      <c r="FA1001" s="134"/>
      <c r="FB1001" s="134"/>
      <c r="FC1001" s="134"/>
      <c r="FD1001" s="134"/>
      <c r="FE1001" s="134"/>
      <c r="FF1001" s="134"/>
      <c r="FG1001" s="134"/>
      <c r="FH1001" s="134"/>
      <c r="FI1001" s="134"/>
      <c r="FJ1001" s="134"/>
      <c r="FK1001" s="134"/>
      <c r="FL1001" s="134"/>
      <c r="FM1001" s="134"/>
      <c r="FN1001" s="134"/>
      <c r="FO1001" s="134"/>
      <c r="FP1001" s="134"/>
      <c r="FQ1001" s="134"/>
      <c r="FR1001" s="134"/>
      <c r="FS1001" s="134"/>
      <c r="FT1001" s="134"/>
      <c r="FU1001" s="134"/>
      <c r="FV1001" s="134"/>
      <c r="FW1001" s="134"/>
      <c r="FX1001" s="134"/>
      <c r="FY1001" s="134"/>
      <c r="FZ1001" s="134"/>
      <c r="GA1001" s="134"/>
      <c r="GB1001" s="134"/>
      <c r="GC1001" s="134"/>
      <c r="GD1001" s="134"/>
      <c r="GE1001" s="134"/>
      <c r="GF1001" s="134"/>
      <c r="GG1001" s="134"/>
      <c r="GH1001" s="134"/>
      <c r="GI1001" s="134"/>
      <c r="GJ1001" s="134"/>
      <c r="GK1001" s="134"/>
      <c r="GL1001" s="134"/>
      <c r="GM1001" s="134"/>
      <c r="GN1001" s="134"/>
      <c r="GO1001" s="134"/>
      <c r="GP1001" s="134"/>
      <c r="GQ1001" s="134"/>
      <c r="GR1001" s="134"/>
      <c r="GS1001" s="134"/>
      <c r="GT1001" s="134"/>
      <c r="GU1001" s="134"/>
      <c r="GV1001" s="134"/>
      <c r="GW1001" s="134"/>
      <c r="GX1001" s="134"/>
      <c r="GY1001" s="134"/>
      <c r="GZ1001" s="134"/>
      <c r="HA1001" s="134"/>
      <c r="HB1001" s="134"/>
      <c r="HC1001" s="134"/>
      <c r="HD1001" s="134"/>
      <c r="HE1001" s="134"/>
      <c r="HF1001" s="134"/>
      <c r="HG1001" s="134"/>
      <c r="HH1001" s="134"/>
      <c r="HI1001" s="134"/>
      <c r="HJ1001" s="134"/>
      <c r="HK1001" s="134"/>
      <c r="HL1001" s="134"/>
      <c r="HM1001" s="134"/>
      <c r="HN1001" s="134"/>
      <c r="HO1001" s="134"/>
      <c r="HP1001" s="134"/>
      <c r="HQ1001" s="134"/>
      <c r="HR1001" s="134"/>
      <c r="HS1001" s="134"/>
      <c r="HT1001" s="134"/>
      <c r="HU1001" s="134"/>
      <c r="HV1001" s="134"/>
      <c r="HW1001" s="134"/>
      <c r="HX1001" s="134"/>
      <c r="HY1001" s="134"/>
      <c r="HZ1001" s="134"/>
      <c r="IA1001" s="134"/>
      <c r="IB1001" s="134"/>
      <c r="IC1001" s="134"/>
      <c r="ID1001" s="134"/>
      <c r="IE1001" s="134"/>
      <c r="IF1001" s="134"/>
      <c r="IG1001" s="134"/>
      <c r="IH1001" s="134"/>
      <c r="II1001" s="134"/>
      <c r="IJ1001" s="134"/>
      <c r="IK1001" s="134"/>
      <c r="IL1001" s="134"/>
      <c r="IM1001" s="134"/>
      <c r="IN1001" s="134"/>
      <c r="IO1001" s="134"/>
      <c r="IP1001" s="134"/>
      <c r="IQ1001" s="134"/>
      <c r="IR1001" s="134"/>
      <c r="IS1001" s="134"/>
      <c r="IT1001" s="134"/>
      <c r="IU1001" s="134"/>
      <c r="IV1001" s="134"/>
    </row>
    <row r="1002" spans="1:256">
      <c r="A1002" s="332">
        <v>1</v>
      </c>
      <c r="B1002" s="333" t="s">
        <v>1983</v>
      </c>
      <c r="C1002" s="157" t="s">
        <v>1984</v>
      </c>
      <c r="D1002" s="237" t="s">
        <v>1985</v>
      </c>
      <c r="E1002" s="165"/>
      <c r="F1002" s="165"/>
      <c r="G1002" s="165">
        <v>1</v>
      </c>
      <c r="H1002" s="334"/>
      <c r="I1002" s="334"/>
      <c r="J1002" s="334"/>
      <c r="K1002" s="334"/>
      <c r="L1002" s="334"/>
      <c r="M1002" s="334"/>
      <c r="N1002" s="197">
        <v>0.04</v>
      </c>
      <c r="O1002" s="197">
        <v>0.03</v>
      </c>
      <c r="P1002" s="197">
        <v>2.5000000000000001E-2</v>
      </c>
      <c r="Q1002" s="57">
        <v>5</v>
      </c>
      <c r="R1002" s="450">
        <f>((E1002*N1002+F1002*O1002+G1002*P1002)+(H1002*N1002+I1002*O1002+J1002*P1002)*70%+(K1002*N1002+L1002*O1002+M1002*P1002)*50%)*Q1002</f>
        <v>0.125</v>
      </c>
      <c r="S1002" s="331"/>
    </row>
    <row r="1003" spans="1:256">
      <c r="A1003" s="332">
        <v>2</v>
      </c>
      <c r="B1003" s="333" t="s">
        <v>822</v>
      </c>
      <c r="C1003" s="157" t="s">
        <v>1984</v>
      </c>
      <c r="D1003" s="237" t="s">
        <v>1985</v>
      </c>
      <c r="E1003" s="165"/>
      <c r="F1003" s="165"/>
      <c r="G1003" s="165">
        <v>1</v>
      </c>
      <c r="H1003" s="165"/>
      <c r="I1003" s="165"/>
      <c r="J1003" s="165"/>
      <c r="K1003" s="165"/>
      <c r="L1003" s="165"/>
      <c r="M1003" s="165"/>
      <c r="N1003" s="197">
        <v>0.04</v>
      </c>
      <c r="O1003" s="197">
        <v>0.03</v>
      </c>
      <c r="P1003" s="197">
        <v>2.5000000000000001E-2</v>
      </c>
      <c r="Q1003" s="57">
        <v>5</v>
      </c>
      <c r="R1003" s="450">
        <f t="shared" si="24"/>
        <v>0.125</v>
      </c>
      <c r="S1003" s="331"/>
    </row>
    <row r="1004" spans="1:256">
      <c r="A1004" s="332">
        <v>3</v>
      </c>
      <c r="B1004" s="335" t="s">
        <v>1986</v>
      </c>
      <c r="C1004" s="157" t="s">
        <v>1984</v>
      </c>
      <c r="D1004" s="237" t="s">
        <v>1383</v>
      </c>
      <c r="E1004" s="165">
        <v>1</v>
      </c>
      <c r="F1004" s="165"/>
      <c r="G1004" s="165"/>
      <c r="H1004" s="165"/>
      <c r="I1004" s="165"/>
      <c r="J1004" s="165"/>
      <c r="K1004" s="165"/>
      <c r="L1004" s="165"/>
      <c r="M1004" s="165"/>
      <c r="N1004" s="197">
        <v>0.04</v>
      </c>
      <c r="O1004" s="197">
        <v>0.03</v>
      </c>
      <c r="P1004" s="197">
        <v>2.5000000000000001E-2</v>
      </c>
      <c r="Q1004" s="57">
        <v>5</v>
      </c>
      <c r="R1004" s="450">
        <f t="shared" si="24"/>
        <v>0.2</v>
      </c>
      <c r="S1004" s="331"/>
    </row>
    <row r="1005" spans="1:256">
      <c r="A1005" s="332">
        <v>4</v>
      </c>
      <c r="B1005" s="336" t="s">
        <v>1987</v>
      </c>
      <c r="C1005" s="157" t="s">
        <v>1984</v>
      </c>
      <c r="D1005" s="237" t="s">
        <v>1383</v>
      </c>
      <c r="E1005" s="165">
        <v>1</v>
      </c>
      <c r="F1005" s="165"/>
      <c r="G1005" s="165"/>
      <c r="H1005" s="165"/>
      <c r="I1005" s="165"/>
      <c r="J1005" s="165"/>
      <c r="K1005" s="165"/>
      <c r="L1005" s="165"/>
      <c r="M1005" s="165"/>
      <c r="N1005" s="197">
        <v>0.04</v>
      </c>
      <c r="O1005" s="197">
        <v>0.03</v>
      </c>
      <c r="P1005" s="197">
        <v>2.5000000000000001E-2</v>
      </c>
      <c r="Q1005" s="57">
        <v>5</v>
      </c>
      <c r="R1005" s="450">
        <f t="shared" si="24"/>
        <v>0.2</v>
      </c>
      <c r="S1005" s="331"/>
    </row>
    <row r="1006" spans="1:256">
      <c r="A1006" s="332">
        <v>5</v>
      </c>
      <c r="B1006" s="335" t="s">
        <v>1988</v>
      </c>
      <c r="C1006" s="157" t="s">
        <v>1984</v>
      </c>
      <c r="D1006" s="237" t="s">
        <v>1383</v>
      </c>
      <c r="E1006" s="165">
        <v>1</v>
      </c>
      <c r="F1006" s="165"/>
      <c r="G1006" s="165"/>
      <c r="H1006" s="165"/>
      <c r="I1006" s="165"/>
      <c r="J1006" s="165"/>
      <c r="K1006" s="165"/>
      <c r="L1006" s="165"/>
      <c r="M1006" s="165"/>
      <c r="N1006" s="197">
        <v>0.04</v>
      </c>
      <c r="O1006" s="197">
        <v>0.03</v>
      </c>
      <c r="P1006" s="197">
        <v>2.5000000000000001E-2</v>
      </c>
      <c r="Q1006" s="57">
        <v>5</v>
      </c>
      <c r="R1006" s="450">
        <f t="shared" si="24"/>
        <v>0.2</v>
      </c>
      <c r="S1006" s="331"/>
    </row>
    <row r="1007" spans="1:256">
      <c r="A1007" s="332">
        <v>6</v>
      </c>
      <c r="B1007" s="336" t="s">
        <v>1989</v>
      </c>
      <c r="C1007" s="157" t="s">
        <v>1984</v>
      </c>
      <c r="D1007" s="237" t="s">
        <v>1383</v>
      </c>
      <c r="E1007" s="165">
        <v>1</v>
      </c>
      <c r="F1007" s="165"/>
      <c r="G1007" s="165"/>
      <c r="H1007" s="165"/>
      <c r="I1007" s="165"/>
      <c r="J1007" s="165"/>
      <c r="K1007" s="165"/>
      <c r="L1007" s="165"/>
      <c r="M1007" s="165"/>
      <c r="N1007" s="197">
        <v>0.04</v>
      </c>
      <c r="O1007" s="197">
        <v>0.03</v>
      </c>
      <c r="P1007" s="197">
        <v>2.5000000000000001E-2</v>
      </c>
      <c r="Q1007" s="57">
        <v>5</v>
      </c>
      <c r="R1007" s="450">
        <f t="shared" si="24"/>
        <v>0.2</v>
      </c>
      <c r="S1007" s="331"/>
    </row>
    <row r="1008" spans="1:256">
      <c r="A1008" s="332">
        <v>7</v>
      </c>
      <c r="B1008" s="335" t="s">
        <v>1990</v>
      </c>
      <c r="C1008" s="157" t="s">
        <v>1984</v>
      </c>
      <c r="D1008" s="237" t="s">
        <v>1383</v>
      </c>
      <c r="E1008" s="165">
        <v>1</v>
      </c>
      <c r="F1008" s="165"/>
      <c r="G1008" s="165"/>
      <c r="H1008" s="165"/>
      <c r="I1008" s="165"/>
      <c r="J1008" s="165"/>
      <c r="K1008" s="165"/>
      <c r="L1008" s="165"/>
      <c r="M1008" s="165"/>
      <c r="N1008" s="197">
        <v>0.04</v>
      </c>
      <c r="O1008" s="197">
        <v>0.03</v>
      </c>
      <c r="P1008" s="197">
        <v>2.5000000000000001E-2</v>
      </c>
      <c r="Q1008" s="57">
        <v>5</v>
      </c>
      <c r="R1008" s="450">
        <f t="shared" si="24"/>
        <v>0.2</v>
      </c>
      <c r="S1008" s="331"/>
    </row>
    <row r="1009" spans="1:19">
      <c r="A1009" s="332">
        <v>8</v>
      </c>
      <c r="B1009" s="336" t="s">
        <v>1991</v>
      </c>
      <c r="C1009" s="157" t="s">
        <v>1984</v>
      </c>
      <c r="D1009" s="237" t="s">
        <v>1383</v>
      </c>
      <c r="E1009" s="165">
        <v>1</v>
      </c>
      <c r="F1009" s="165"/>
      <c r="G1009" s="165"/>
      <c r="H1009" s="165"/>
      <c r="I1009" s="165"/>
      <c r="J1009" s="165"/>
      <c r="K1009" s="165"/>
      <c r="L1009" s="165"/>
      <c r="M1009" s="165"/>
      <c r="N1009" s="197">
        <v>0.04</v>
      </c>
      <c r="O1009" s="197">
        <v>0.03</v>
      </c>
      <c r="P1009" s="197">
        <v>2.5000000000000001E-2</v>
      </c>
      <c r="Q1009" s="57">
        <v>5</v>
      </c>
      <c r="R1009" s="450">
        <f t="shared" si="24"/>
        <v>0.2</v>
      </c>
      <c r="S1009" s="331"/>
    </row>
    <row r="1010" spans="1:19">
      <c r="A1010" s="332">
        <v>9</v>
      </c>
      <c r="B1010" s="335" t="s">
        <v>1992</v>
      </c>
      <c r="C1010" s="157" t="s">
        <v>1984</v>
      </c>
      <c r="D1010" s="237" t="s">
        <v>1383</v>
      </c>
      <c r="E1010" s="165">
        <v>1</v>
      </c>
      <c r="F1010" s="165"/>
      <c r="G1010" s="165"/>
      <c r="H1010" s="165"/>
      <c r="I1010" s="165"/>
      <c r="J1010" s="165"/>
      <c r="K1010" s="165"/>
      <c r="L1010" s="165"/>
      <c r="M1010" s="165"/>
      <c r="N1010" s="197">
        <v>0.04</v>
      </c>
      <c r="O1010" s="197">
        <v>0.03</v>
      </c>
      <c r="P1010" s="197">
        <v>2.5000000000000001E-2</v>
      </c>
      <c r="Q1010" s="57">
        <v>5</v>
      </c>
      <c r="R1010" s="450">
        <f t="shared" si="24"/>
        <v>0.2</v>
      </c>
      <c r="S1010" s="331"/>
    </row>
    <row r="1011" spans="1:19">
      <c r="A1011" s="332">
        <v>10</v>
      </c>
      <c r="B1011" s="336" t="s">
        <v>1993</v>
      </c>
      <c r="C1011" s="157" t="s">
        <v>1984</v>
      </c>
      <c r="D1011" s="237" t="s">
        <v>1383</v>
      </c>
      <c r="E1011" s="165">
        <v>1</v>
      </c>
      <c r="F1011" s="165"/>
      <c r="G1011" s="165"/>
      <c r="H1011" s="165"/>
      <c r="I1011" s="165"/>
      <c r="J1011" s="165"/>
      <c r="K1011" s="165"/>
      <c r="L1011" s="165"/>
      <c r="M1011" s="165"/>
      <c r="N1011" s="197">
        <v>0.04</v>
      </c>
      <c r="O1011" s="197">
        <v>0.03</v>
      </c>
      <c r="P1011" s="197">
        <v>2.5000000000000001E-2</v>
      </c>
      <c r="Q1011" s="57">
        <v>5</v>
      </c>
      <c r="R1011" s="450">
        <f t="shared" si="24"/>
        <v>0.2</v>
      </c>
      <c r="S1011" s="331"/>
    </row>
    <row r="1012" spans="1:19">
      <c r="A1012" s="332">
        <v>11</v>
      </c>
      <c r="B1012" s="335" t="s">
        <v>1994</v>
      </c>
      <c r="C1012" s="157" t="s">
        <v>1984</v>
      </c>
      <c r="D1012" s="237" t="s">
        <v>1383</v>
      </c>
      <c r="E1012" s="165"/>
      <c r="F1012" s="165">
        <v>1</v>
      </c>
      <c r="G1012" s="165"/>
      <c r="H1012" s="165"/>
      <c r="I1012" s="165"/>
      <c r="J1012" s="165"/>
      <c r="K1012" s="165"/>
      <c r="L1012" s="165"/>
      <c r="M1012" s="165"/>
      <c r="N1012" s="197">
        <v>0.04</v>
      </c>
      <c r="O1012" s="197">
        <v>0.03</v>
      </c>
      <c r="P1012" s="197">
        <v>2.5000000000000001E-2</v>
      </c>
      <c r="Q1012" s="57">
        <v>5</v>
      </c>
      <c r="R1012" s="450">
        <f t="shared" si="24"/>
        <v>0.15</v>
      </c>
      <c r="S1012" s="331"/>
    </row>
    <row r="1013" spans="1:19">
      <c r="A1013" s="332">
        <v>12</v>
      </c>
      <c r="B1013" s="336" t="s">
        <v>1995</v>
      </c>
      <c r="C1013" s="157" t="s">
        <v>1984</v>
      </c>
      <c r="D1013" s="237" t="s">
        <v>1383</v>
      </c>
      <c r="E1013" s="165">
        <v>1</v>
      </c>
      <c r="F1013" s="165"/>
      <c r="G1013" s="165"/>
      <c r="H1013" s="165"/>
      <c r="I1013" s="165"/>
      <c r="J1013" s="165"/>
      <c r="K1013" s="165"/>
      <c r="L1013" s="165"/>
      <c r="M1013" s="165"/>
      <c r="N1013" s="197">
        <v>0.04</v>
      </c>
      <c r="O1013" s="197">
        <v>0.03</v>
      </c>
      <c r="P1013" s="197">
        <v>2.5000000000000001E-2</v>
      </c>
      <c r="Q1013" s="57">
        <v>5</v>
      </c>
      <c r="R1013" s="450">
        <f t="shared" si="24"/>
        <v>0.2</v>
      </c>
      <c r="S1013" s="331"/>
    </row>
    <row r="1014" spans="1:19">
      <c r="A1014" s="332">
        <v>13</v>
      </c>
      <c r="B1014" s="335" t="s">
        <v>1996</v>
      </c>
      <c r="C1014" s="157" t="s">
        <v>1984</v>
      </c>
      <c r="D1014" s="237" t="s">
        <v>1383</v>
      </c>
      <c r="E1014" s="165"/>
      <c r="F1014" s="165">
        <v>1</v>
      </c>
      <c r="G1014" s="165"/>
      <c r="H1014" s="165"/>
      <c r="I1014" s="165"/>
      <c r="J1014" s="165"/>
      <c r="K1014" s="165"/>
      <c r="L1014" s="165"/>
      <c r="M1014" s="165"/>
      <c r="N1014" s="197">
        <v>0.04</v>
      </c>
      <c r="O1014" s="197">
        <v>0.03</v>
      </c>
      <c r="P1014" s="197">
        <v>2.5000000000000001E-2</v>
      </c>
      <c r="Q1014" s="57">
        <v>5</v>
      </c>
      <c r="R1014" s="450">
        <f t="shared" si="24"/>
        <v>0.15</v>
      </c>
      <c r="S1014" s="331"/>
    </row>
    <row r="1015" spans="1:19">
      <c r="A1015" s="332">
        <v>14</v>
      </c>
      <c r="B1015" s="336" t="s">
        <v>1997</v>
      </c>
      <c r="C1015" s="157" t="s">
        <v>1984</v>
      </c>
      <c r="D1015" s="237" t="s">
        <v>1383</v>
      </c>
      <c r="E1015" s="165">
        <v>1</v>
      </c>
      <c r="F1015" s="165"/>
      <c r="G1015" s="165"/>
      <c r="H1015" s="165"/>
      <c r="I1015" s="165"/>
      <c r="J1015" s="165"/>
      <c r="K1015" s="165"/>
      <c r="L1015" s="165"/>
      <c r="M1015" s="165"/>
      <c r="N1015" s="197">
        <v>0.04</v>
      </c>
      <c r="O1015" s="197">
        <v>0.03</v>
      </c>
      <c r="P1015" s="197">
        <v>2.5000000000000001E-2</v>
      </c>
      <c r="Q1015" s="57">
        <v>5</v>
      </c>
      <c r="R1015" s="450">
        <f t="shared" si="24"/>
        <v>0.2</v>
      </c>
      <c r="S1015" s="331"/>
    </row>
    <row r="1016" spans="1:19">
      <c r="A1016" s="332">
        <v>15</v>
      </c>
      <c r="B1016" s="335" t="s">
        <v>1936</v>
      </c>
      <c r="C1016" s="157" t="s">
        <v>1984</v>
      </c>
      <c r="D1016" s="237" t="s">
        <v>1383</v>
      </c>
      <c r="E1016" s="165">
        <v>1</v>
      </c>
      <c r="F1016" s="165"/>
      <c r="G1016" s="165"/>
      <c r="H1016" s="165"/>
      <c r="I1016" s="165"/>
      <c r="J1016" s="165"/>
      <c r="K1016" s="165"/>
      <c r="L1016" s="165"/>
      <c r="M1016" s="165"/>
      <c r="N1016" s="197">
        <v>0.04</v>
      </c>
      <c r="O1016" s="197">
        <v>0.03</v>
      </c>
      <c r="P1016" s="197">
        <v>2.5000000000000001E-2</v>
      </c>
      <c r="Q1016" s="57">
        <v>5</v>
      </c>
      <c r="R1016" s="450">
        <f t="shared" si="24"/>
        <v>0.2</v>
      </c>
      <c r="S1016" s="331"/>
    </row>
    <row r="1017" spans="1:19">
      <c r="A1017" s="332">
        <v>16</v>
      </c>
      <c r="B1017" s="336" t="s">
        <v>1998</v>
      </c>
      <c r="C1017" s="157" t="s">
        <v>1984</v>
      </c>
      <c r="D1017" s="237" t="s">
        <v>1383</v>
      </c>
      <c r="E1017" s="165">
        <v>1</v>
      </c>
      <c r="F1017" s="165"/>
      <c r="G1017" s="165"/>
      <c r="H1017" s="165"/>
      <c r="I1017" s="165"/>
      <c r="J1017" s="165"/>
      <c r="K1017" s="165"/>
      <c r="L1017" s="165"/>
      <c r="M1017" s="165"/>
      <c r="N1017" s="197">
        <v>0.04</v>
      </c>
      <c r="O1017" s="197">
        <v>0.03</v>
      </c>
      <c r="P1017" s="197">
        <v>2.5000000000000001E-2</v>
      </c>
      <c r="Q1017" s="57">
        <v>5</v>
      </c>
      <c r="R1017" s="450">
        <f t="shared" si="24"/>
        <v>0.2</v>
      </c>
      <c r="S1017" s="331"/>
    </row>
    <row r="1018" spans="1:19">
      <c r="A1018" s="332">
        <v>17</v>
      </c>
      <c r="B1018" s="335" t="s">
        <v>1825</v>
      </c>
      <c r="C1018" s="157" t="s">
        <v>1984</v>
      </c>
      <c r="D1018" s="237" t="s">
        <v>1383</v>
      </c>
      <c r="E1018" s="165"/>
      <c r="F1018" s="165">
        <v>1</v>
      </c>
      <c r="G1018" s="165"/>
      <c r="H1018" s="165"/>
      <c r="I1018" s="165"/>
      <c r="J1018" s="165"/>
      <c r="K1018" s="165"/>
      <c r="L1018" s="165"/>
      <c r="M1018" s="165"/>
      <c r="N1018" s="197">
        <v>0.04</v>
      </c>
      <c r="O1018" s="197">
        <v>0.03</v>
      </c>
      <c r="P1018" s="197">
        <v>2.5000000000000001E-2</v>
      </c>
      <c r="Q1018" s="57">
        <v>5</v>
      </c>
      <c r="R1018" s="450">
        <f t="shared" si="24"/>
        <v>0.15</v>
      </c>
      <c r="S1018" s="331"/>
    </row>
    <row r="1019" spans="1:19">
      <c r="A1019" s="332">
        <v>18</v>
      </c>
      <c r="B1019" s="336" t="s">
        <v>1999</v>
      </c>
      <c r="C1019" s="157" t="s">
        <v>1984</v>
      </c>
      <c r="D1019" s="237" t="s">
        <v>1383</v>
      </c>
      <c r="E1019" s="165">
        <v>1</v>
      </c>
      <c r="F1019" s="165"/>
      <c r="G1019" s="165"/>
      <c r="H1019" s="165"/>
      <c r="I1019" s="165"/>
      <c r="J1019" s="165"/>
      <c r="K1019" s="165"/>
      <c r="L1019" s="165"/>
      <c r="M1019" s="165"/>
      <c r="N1019" s="197">
        <v>0.04</v>
      </c>
      <c r="O1019" s="197">
        <v>0.03</v>
      </c>
      <c r="P1019" s="197">
        <v>2.5000000000000001E-2</v>
      </c>
      <c r="Q1019" s="57">
        <v>5</v>
      </c>
      <c r="R1019" s="450">
        <f t="shared" si="24"/>
        <v>0.2</v>
      </c>
      <c r="S1019" s="331"/>
    </row>
    <row r="1020" spans="1:19">
      <c r="A1020" s="332">
        <v>19</v>
      </c>
      <c r="B1020" s="335" t="s">
        <v>2000</v>
      </c>
      <c r="C1020" s="157" t="s">
        <v>1984</v>
      </c>
      <c r="D1020" s="237" t="s">
        <v>1383</v>
      </c>
      <c r="E1020" s="165">
        <v>1</v>
      </c>
      <c r="F1020" s="165"/>
      <c r="G1020" s="165"/>
      <c r="H1020" s="165"/>
      <c r="I1020" s="165"/>
      <c r="J1020" s="165"/>
      <c r="K1020" s="165"/>
      <c r="L1020" s="165"/>
      <c r="M1020" s="165"/>
      <c r="N1020" s="197">
        <v>0.04</v>
      </c>
      <c r="O1020" s="197">
        <v>0.03</v>
      </c>
      <c r="P1020" s="197">
        <v>2.5000000000000001E-2</v>
      </c>
      <c r="Q1020" s="57">
        <v>5</v>
      </c>
      <c r="R1020" s="450">
        <f t="shared" si="24"/>
        <v>0.2</v>
      </c>
      <c r="S1020" s="331"/>
    </row>
    <row r="1021" spans="1:19">
      <c r="A1021" s="332">
        <v>20</v>
      </c>
      <c r="B1021" s="336" t="s">
        <v>2001</v>
      </c>
      <c r="C1021" s="157" t="s">
        <v>1984</v>
      </c>
      <c r="D1021" s="237" t="s">
        <v>1383</v>
      </c>
      <c r="E1021" s="165">
        <v>1</v>
      </c>
      <c r="F1021" s="165"/>
      <c r="G1021" s="165"/>
      <c r="H1021" s="165"/>
      <c r="I1021" s="165"/>
      <c r="J1021" s="165"/>
      <c r="K1021" s="165"/>
      <c r="L1021" s="165"/>
      <c r="M1021" s="165"/>
      <c r="N1021" s="197">
        <v>0.04</v>
      </c>
      <c r="O1021" s="197">
        <v>0.03</v>
      </c>
      <c r="P1021" s="197">
        <v>2.5000000000000001E-2</v>
      </c>
      <c r="Q1021" s="57">
        <v>5</v>
      </c>
      <c r="R1021" s="450">
        <f t="shared" si="24"/>
        <v>0.2</v>
      </c>
      <c r="S1021" s="331"/>
    </row>
    <row r="1022" spans="1:19">
      <c r="A1022" s="332">
        <v>21</v>
      </c>
      <c r="B1022" s="335" t="s">
        <v>2002</v>
      </c>
      <c r="C1022" s="157" t="s">
        <v>1984</v>
      </c>
      <c r="D1022" s="237" t="s">
        <v>1383</v>
      </c>
      <c r="E1022" s="165">
        <v>1</v>
      </c>
      <c r="F1022" s="165"/>
      <c r="G1022" s="165"/>
      <c r="H1022" s="165"/>
      <c r="I1022" s="165"/>
      <c r="J1022" s="165"/>
      <c r="K1022" s="165"/>
      <c r="L1022" s="165"/>
      <c r="M1022" s="165"/>
      <c r="N1022" s="197">
        <v>0.04</v>
      </c>
      <c r="O1022" s="197">
        <v>0.03</v>
      </c>
      <c r="P1022" s="197">
        <v>2.5000000000000001E-2</v>
      </c>
      <c r="Q1022" s="57">
        <v>5</v>
      </c>
      <c r="R1022" s="450">
        <f t="shared" si="24"/>
        <v>0.2</v>
      </c>
      <c r="S1022" s="331"/>
    </row>
    <row r="1023" spans="1:19">
      <c r="A1023" s="332">
        <v>22</v>
      </c>
      <c r="B1023" s="335" t="s">
        <v>2003</v>
      </c>
      <c r="C1023" s="157" t="s">
        <v>1984</v>
      </c>
      <c r="D1023" s="237" t="s">
        <v>1383</v>
      </c>
      <c r="E1023" s="165">
        <v>1</v>
      </c>
      <c r="F1023" s="165"/>
      <c r="G1023" s="165"/>
      <c r="H1023" s="165"/>
      <c r="I1023" s="165"/>
      <c r="J1023" s="165"/>
      <c r="K1023" s="165"/>
      <c r="L1023" s="165"/>
      <c r="M1023" s="165"/>
      <c r="N1023" s="197">
        <v>0.04</v>
      </c>
      <c r="O1023" s="197">
        <v>0.03</v>
      </c>
      <c r="P1023" s="197">
        <v>2.5000000000000001E-2</v>
      </c>
      <c r="Q1023" s="57">
        <v>5</v>
      </c>
      <c r="R1023" s="450">
        <f t="shared" si="24"/>
        <v>0.2</v>
      </c>
      <c r="S1023" s="331"/>
    </row>
    <row r="1024" spans="1:19">
      <c r="A1024" s="332">
        <v>23</v>
      </c>
      <c r="B1024" s="336" t="s">
        <v>2004</v>
      </c>
      <c r="C1024" s="157" t="s">
        <v>1984</v>
      </c>
      <c r="D1024" s="237" t="s">
        <v>1383</v>
      </c>
      <c r="E1024" s="165">
        <v>1</v>
      </c>
      <c r="F1024" s="165"/>
      <c r="G1024" s="165"/>
      <c r="H1024" s="165"/>
      <c r="I1024" s="165"/>
      <c r="J1024" s="165"/>
      <c r="K1024" s="165"/>
      <c r="L1024" s="165"/>
      <c r="M1024" s="165"/>
      <c r="N1024" s="197">
        <v>0.04</v>
      </c>
      <c r="O1024" s="197">
        <v>0.03</v>
      </c>
      <c r="P1024" s="197">
        <v>2.5000000000000001E-2</v>
      </c>
      <c r="Q1024" s="57">
        <v>5</v>
      </c>
      <c r="R1024" s="450">
        <f t="shared" si="24"/>
        <v>0.2</v>
      </c>
      <c r="S1024" s="331"/>
    </row>
    <row r="1025" spans="1:19">
      <c r="A1025" s="332">
        <v>24</v>
      </c>
      <c r="B1025" s="335" t="s">
        <v>1423</v>
      </c>
      <c r="C1025" s="157" t="s">
        <v>2005</v>
      </c>
      <c r="D1025" s="237" t="s">
        <v>1383</v>
      </c>
      <c r="E1025" s="165">
        <v>1</v>
      </c>
      <c r="F1025" s="165"/>
      <c r="G1025" s="165"/>
      <c r="H1025" s="165"/>
      <c r="I1025" s="165"/>
      <c r="J1025" s="165"/>
      <c r="K1025" s="165"/>
      <c r="L1025" s="165"/>
      <c r="M1025" s="165"/>
      <c r="N1025" s="197">
        <v>0.04</v>
      </c>
      <c r="O1025" s="197">
        <v>0.03</v>
      </c>
      <c r="P1025" s="197">
        <v>2.5000000000000001E-2</v>
      </c>
      <c r="Q1025" s="57">
        <v>5</v>
      </c>
      <c r="R1025" s="450">
        <f t="shared" si="24"/>
        <v>0.2</v>
      </c>
      <c r="S1025" s="331"/>
    </row>
    <row r="1026" spans="1:19">
      <c r="A1026" s="332">
        <v>25</v>
      </c>
      <c r="B1026" s="336" t="s">
        <v>2006</v>
      </c>
      <c r="C1026" s="157" t="s">
        <v>2005</v>
      </c>
      <c r="D1026" s="237" t="s">
        <v>1383</v>
      </c>
      <c r="E1026" s="165">
        <v>1</v>
      </c>
      <c r="F1026" s="165"/>
      <c r="G1026" s="165"/>
      <c r="H1026" s="334"/>
      <c r="I1026" s="334"/>
      <c r="J1026" s="334"/>
      <c r="K1026" s="334"/>
      <c r="L1026" s="334"/>
      <c r="M1026" s="334"/>
      <c r="N1026" s="197">
        <v>0.04</v>
      </c>
      <c r="O1026" s="197">
        <v>0.03</v>
      </c>
      <c r="P1026" s="197">
        <v>2.5000000000000001E-2</v>
      </c>
      <c r="Q1026" s="57">
        <v>5</v>
      </c>
      <c r="R1026" s="450">
        <f t="shared" si="24"/>
        <v>0.2</v>
      </c>
      <c r="S1026" s="331"/>
    </row>
    <row r="1027" spans="1:19">
      <c r="A1027" s="332">
        <v>26</v>
      </c>
      <c r="B1027" s="335" t="s">
        <v>2007</v>
      </c>
      <c r="C1027" s="157" t="s">
        <v>2005</v>
      </c>
      <c r="D1027" s="237" t="s">
        <v>1383</v>
      </c>
      <c r="E1027" s="165">
        <v>1</v>
      </c>
      <c r="F1027" s="165"/>
      <c r="G1027" s="165"/>
      <c r="H1027" s="165"/>
      <c r="I1027" s="165"/>
      <c r="J1027" s="165"/>
      <c r="K1027" s="165"/>
      <c r="L1027" s="165"/>
      <c r="M1027" s="165"/>
      <c r="N1027" s="197">
        <v>0.04</v>
      </c>
      <c r="O1027" s="197">
        <v>0.03</v>
      </c>
      <c r="P1027" s="197">
        <v>2.5000000000000001E-2</v>
      </c>
      <c r="Q1027" s="57">
        <v>5</v>
      </c>
      <c r="R1027" s="450">
        <f t="shared" si="24"/>
        <v>0.2</v>
      </c>
      <c r="S1027" s="331"/>
    </row>
    <row r="1028" spans="1:19">
      <c r="A1028" s="332">
        <v>27</v>
      </c>
      <c r="B1028" s="336" t="s">
        <v>2008</v>
      </c>
      <c r="C1028" s="157" t="s">
        <v>2005</v>
      </c>
      <c r="D1028" s="237" t="s">
        <v>1383</v>
      </c>
      <c r="E1028" s="165">
        <v>1</v>
      </c>
      <c r="F1028" s="165"/>
      <c r="G1028" s="165"/>
      <c r="H1028" s="165"/>
      <c r="I1028" s="165"/>
      <c r="J1028" s="165"/>
      <c r="K1028" s="165"/>
      <c r="L1028" s="165"/>
      <c r="M1028" s="165"/>
      <c r="N1028" s="197">
        <v>0.04</v>
      </c>
      <c r="O1028" s="197">
        <v>0.03</v>
      </c>
      <c r="P1028" s="197">
        <v>2.5000000000000001E-2</v>
      </c>
      <c r="Q1028" s="57">
        <v>5</v>
      </c>
      <c r="R1028" s="450">
        <f t="shared" si="24"/>
        <v>0.2</v>
      </c>
      <c r="S1028" s="331"/>
    </row>
    <row r="1029" spans="1:19">
      <c r="A1029" s="332">
        <v>28</v>
      </c>
      <c r="B1029" s="335" t="s">
        <v>2009</v>
      </c>
      <c r="C1029" s="157" t="s">
        <v>2005</v>
      </c>
      <c r="D1029" s="237" t="s">
        <v>1383</v>
      </c>
      <c r="E1029" s="165">
        <v>1</v>
      </c>
      <c r="F1029" s="165"/>
      <c r="G1029" s="165"/>
      <c r="H1029" s="165"/>
      <c r="I1029" s="165"/>
      <c r="J1029" s="165"/>
      <c r="K1029" s="165"/>
      <c r="L1029" s="165"/>
      <c r="M1029" s="165"/>
      <c r="N1029" s="197">
        <v>0.04</v>
      </c>
      <c r="O1029" s="197">
        <v>0.03</v>
      </c>
      <c r="P1029" s="197">
        <v>2.5000000000000001E-2</v>
      </c>
      <c r="Q1029" s="57">
        <v>5</v>
      </c>
      <c r="R1029" s="450">
        <f t="shared" si="24"/>
        <v>0.2</v>
      </c>
      <c r="S1029" s="331"/>
    </row>
    <row r="1030" spans="1:19">
      <c r="A1030" s="332">
        <v>29</v>
      </c>
      <c r="B1030" s="336" t="s">
        <v>2010</v>
      </c>
      <c r="C1030" s="157" t="s">
        <v>2005</v>
      </c>
      <c r="D1030" s="237" t="s">
        <v>1383</v>
      </c>
      <c r="E1030" s="165">
        <v>1</v>
      </c>
      <c r="F1030" s="165"/>
      <c r="G1030" s="165"/>
      <c r="H1030" s="165"/>
      <c r="I1030" s="165"/>
      <c r="J1030" s="165"/>
      <c r="K1030" s="165"/>
      <c r="L1030" s="165"/>
      <c r="M1030" s="165"/>
      <c r="N1030" s="197">
        <v>0.04</v>
      </c>
      <c r="O1030" s="197">
        <v>0.03</v>
      </c>
      <c r="P1030" s="197">
        <v>2.5000000000000001E-2</v>
      </c>
      <c r="Q1030" s="57">
        <v>5</v>
      </c>
      <c r="R1030" s="450">
        <f t="shared" si="24"/>
        <v>0.2</v>
      </c>
      <c r="S1030" s="331"/>
    </row>
    <row r="1031" spans="1:19">
      <c r="A1031" s="332">
        <v>30</v>
      </c>
      <c r="B1031" s="335" t="s">
        <v>2011</v>
      </c>
      <c r="C1031" s="157" t="s">
        <v>2005</v>
      </c>
      <c r="D1031" s="237" t="s">
        <v>1383</v>
      </c>
      <c r="E1031" s="165">
        <v>1</v>
      </c>
      <c r="F1031" s="165"/>
      <c r="G1031" s="165"/>
      <c r="H1031" s="165"/>
      <c r="I1031" s="165"/>
      <c r="J1031" s="165"/>
      <c r="K1031" s="165"/>
      <c r="L1031" s="165"/>
      <c r="M1031" s="165"/>
      <c r="N1031" s="197">
        <v>0.04</v>
      </c>
      <c r="O1031" s="197">
        <v>0.03</v>
      </c>
      <c r="P1031" s="197">
        <v>2.5000000000000001E-2</v>
      </c>
      <c r="Q1031" s="57">
        <v>5</v>
      </c>
      <c r="R1031" s="450">
        <f t="shared" si="24"/>
        <v>0.2</v>
      </c>
      <c r="S1031" s="331"/>
    </row>
    <row r="1032" spans="1:19">
      <c r="A1032" s="332">
        <v>31</v>
      </c>
      <c r="B1032" s="336" t="s">
        <v>2012</v>
      </c>
      <c r="C1032" s="157" t="s">
        <v>2005</v>
      </c>
      <c r="D1032" s="237" t="s">
        <v>1383</v>
      </c>
      <c r="E1032" s="165">
        <v>1</v>
      </c>
      <c r="F1032" s="165"/>
      <c r="G1032" s="165"/>
      <c r="H1032" s="165"/>
      <c r="I1032" s="165"/>
      <c r="J1032" s="165"/>
      <c r="K1032" s="165"/>
      <c r="L1032" s="165"/>
      <c r="M1032" s="165"/>
      <c r="N1032" s="197">
        <v>0.04</v>
      </c>
      <c r="O1032" s="197">
        <v>0.03</v>
      </c>
      <c r="P1032" s="197">
        <v>2.5000000000000001E-2</v>
      </c>
      <c r="Q1032" s="57">
        <v>5</v>
      </c>
      <c r="R1032" s="450">
        <f t="shared" si="24"/>
        <v>0.2</v>
      </c>
      <c r="S1032" s="331"/>
    </row>
    <row r="1033" spans="1:19">
      <c r="A1033" s="332">
        <v>32</v>
      </c>
      <c r="B1033" s="335" t="s">
        <v>504</v>
      </c>
      <c r="C1033" s="157" t="s">
        <v>2005</v>
      </c>
      <c r="D1033" s="237" t="s">
        <v>1383</v>
      </c>
      <c r="E1033" s="165"/>
      <c r="F1033" s="165">
        <v>1</v>
      </c>
      <c r="G1033" s="165"/>
      <c r="H1033" s="165"/>
      <c r="I1033" s="165"/>
      <c r="J1033" s="165"/>
      <c r="K1033" s="165"/>
      <c r="L1033" s="165"/>
      <c r="M1033" s="165"/>
      <c r="N1033" s="197">
        <v>0.04</v>
      </c>
      <c r="O1033" s="197">
        <v>0.03</v>
      </c>
      <c r="P1033" s="197">
        <v>2.5000000000000001E-2</v>
      </c>
      <c r="Q1033" s="57">
        <v>5</v>
      </c>
      <c r="R1033" s="450">
        <f t="shared" si="24"/>
        <v>0.15</v>
      </c>
      <c r="S1033" s="331"/>
    </row>
    <row r="1034" spans="1:19">
      <c r="A1034" s="332">
        <v>33</v>
      </c>
      <c r="B1034" s="336" t="s">
        <v>2013</v>
      </c>
      <c r="C1034" s="157" t="s">
        <v>2005</v>
      </c>
      <c r="D1034" s="237" t="s">
        <v>1383</v>
      </c>
      <c r="E1034" s="165"/>
      <c r="F1034" s="165">
        <v>1</v>
      </c>
      <c r="G1034" s="165"/>
      <c r="H1034" s="165"/>
      <c r="I1034" s="165"/>
      <c r="J1034" s="165"/>
      <c r="K1034" s="165"/>
      <c r="L1034" s="165"/>
      <c r="M1034" s="165"/>
      <c r="N1034" s="197">
        <v>0.04</v>
      </c>
      <c r="O1034" s="197">
        <v>0.03</v>
      </c>
      <c r="P1034" s="197">
        <v>2.5000000000000001E-2</v>
      </c>
      <c r="Q1034" s="57">
        <v>5</v>
      </c>
      <c r="R1034" s="450">
        <f t="shared" si="24"/>
        <v>0.15</v>
      </c>
      <c r="S1034" s="331"/>
    </row>
    <row r="1035" spans="1:19">
      <c r="A1035" s="332">
        <v>34</v>
      </c>
      <c r="B1035" s="335" t="s">
        <v>2014</v>
      </c>
      <c r="C1035" s="157" t="s">
        <v>2005</v>
      </c>
      <c r="D1035" s="237" t="s">
        <v>1383</v>
      </c>
      <c r="E1035" s="165"/>
      <c r="F1035" s="165">
        <v>1</v>
      </c>
      <c r="G1035" s="165"/>
      <c r="H1035" s="165"/>
      <c r="I1035" s="165"/>
      <c r="J1035" s="165"/>
      <c r="K1035" s="165"/>
      <c r="L1035" s="165"/>
      <c r="M1035" s="165"/>
      <c r="N1035" s="197">
        <v>0.04</v>
      </c>
      <c r="O1035" s="197">
        <v>0.03</v>
      </c>
      <c r="P1035" s="197">
        <v>2.5000000000000001E-2</v>
      </c>
      <c r="Q1035" s="57">
        <v>5</v>
      </c>
      <c r="R1035" s="450">
        <f t="shared" si="24"/>
        <v>0.15</v>
      </c>
      <c r="S1035" s="331"/>
    </row>
    <row r="1036" spans="1:19">
      <c r="A1036" s="332">
        <v>35</v>
      </c>
      <c r="B1036" s="336" t="s">
        <v>2015</v>
      </c>
      <c r="C1036" s="157" t="s">
        <v>2005</v>
      </c>
      <c r="D1036" s="237" t="s">
        <v>1383</v>
      </c>
      <c r="E1036" s="165">
        <v>1</v>
      </c>
      <c r="F1036" s="165"/>
      <c r="G1036" s="165"/>
      <c r="H1036" s="165"/>
      <c r="I1036" s="165"/>
      <c r="J1036" s="165"/>
      <c r="K1036" s="165"/>
      <c r="L1036" s="165"/>
      <c r="M1036" s="165"/>
      <c r="N1036" s="197">
        <v>0.04</v>
      </c>
      <c r="O1036" s="197">
        <v>0.03</v>
      </c>
      <c r="P1036" s="197">
        <v>2.5000000000000001E-2</v>
      </c>
      <c r="Q1036" s="57">
        <v>5</v>
      </c>
      <c r="R1036" s="450">
        <f t="shared" si="24"/>
        <v>0.2</v>
      </c>
      <c r="S1036" s="331"/>
    </row>
    <row r="1037" spans="1:19">
      <c r="A1037" s="332">
        <v>36</v>
      </c>
      <c r="B1037" s="335" t="s">
        <v>2016</v>
      </c>
      <c r="C1037" s="157" t="s">
        <v>2005</v>
      </c>
      <c r="D1037" s="237" t="s">
        <v>1383</v>
      </c>
      <c r="E1037" s="165">
        <v>1</v>
      </c>
      <c r="F1037" s="165"/>
      <c r="G1037" s="165"/>
      <c r="H1037" s="165"/>
      <c r="I1037" s="165"/>
      <c r="J1037" s="165"/>
      <c r="K1037" s="165"/>
      <c r="L1037" s="165"/>
      <c r="M1037" s="165"/>
      <c r="N1037" s="197">
        <v>0.04</v>
      </c>
      <c r="O1037" s="197">
        <v>0.03</v>
      </c>
      <c r="P1037" s="197">
        <v>2.5000000000000001E-2</v>
      </c>
      <c r="Q1037" s="57">
        <v>5</v>
      </c>
      <c r="R1037" s="450">
        <f t="shared" si="24"/>
        <v>0.2</v>
      </c>
      <c r="S1037" s="331"/>
    </row>
    <row r="1038" spans="1:19">
      <c r="A1038" s="332">
        <v>37</v>
      </c>
      <c r="B1038" s="336" t="s">
        <v>2017</v>
      </c>
      <c r="C1038" s="157" t="s">
        <v>2005</v>
      </c>
      <c r="D1038" s="237" t="s">
        <v>1383</v>
      </c>
      <c r="E1038" s="165"/>
      <c r="F1038" s="165">
        <v>1</v>
      </c>
      <c r="G1038" s="165"/>
      <c r="H1038" s="165"/>
      <c r="I1038" s="165"/>
      <c r="J1038" s="165"/>
      <c r="K1038" s="165"/>
      <c r="L1038" s="165"/>
      <c r="M1038" s="165"/>
      <c r="N1038" s="197">
        <v>0.04</v>
      </c>
      <c r="O1038" s="197">
        <v>0.03</v>
      </c>
      <c r="P1038" s="197">
        <v>2.5000000000000001E-2</v>
      </c>
      <c r="Q1038" s="57">
        <v>5</v>
      </c>
      <c r="R1038" s="450">
        <f t="shared" si="24"/>
        <v>0.15</v>
      </c>
      <c r="S1038" s="331"/>
    </row>
    <row r="1039" spans="1:19">
      <c r="A1039" s="332">
        <v>38</v>
      </c>
      <c r="B1039" s="335" t="s">
        <v>2018</v>
      </c>
      <c r="C1039" s="157" t="s">
        <v>2005</v>
      </c>
      <c r="D1039" s="237" t="s">
        <v>1383</v>
      </c>
      <c r="E1039" s="165">
        <v>1</v>
      </c>
      <c r="F1039" s="165"/>
      <c r="G1039" s="165"/>
      <c r="H1039" s="165"/>
      <c r="I1039" s="165"/>
      <c r="J1039" s="165"/>
      <c r="K1039" s="165"/>
      <c r="L1039" s="165"/>
      <c r="M1039" s="165"/>
      <c r="N1039" s="197">
        <v>0.04</v>
      </c>
      <c r="O1039" s="197">
        <v>0.03</v>
      </c>
      <c r="P1039" s="197">
        <v>2.5000000000000001E-2</v>
      </c>
      <c r="Q1039" s="57">
        <v>5</v>
      </c>
      <c r="R1039" s="450">
        <f t="shared" si="24"/>
        <v>0.2</v>
      </c>
      <c r="S1039" s="331"/>
    </row>
    <row r="1040" spans="1:19">
      <c r="A1040" s="332">
        <v>39</v>
      </c>
      <c r="B1040" s="336" t="s">
        <v>2019</v>
      </c>
      <c r="C1040" s="157" t="s">
        <v>2005</v>
      </c>
      <c r="D1040" s="237" t="s">
        <v>1383</v>
      </c>
      <c r="E1040" s="165">
        <v>1</v>
      </c>
      <c r="F1040" s="165"/>
      <c r="G1040" s="165"/>
      <c r="H1040" s="165"/>
      <c r="I1040" s="165"/>
      <c r="J1040" s="165"/>
      <c r="K1040" s="165"/>
      <c r="L1040" s="165"/>
      <c r="M1040" s="165"/>
      <c r="N1040" s="197">
        <v>0.04</v>
      </c>
      <c r="O1040" s="197">
        <v>0.03</v>
      </c>
      <c r="P1040" s="197">
        <v>2.5000000000000001E-2</v>
      </c>
      <c r="Q1040" s="57">
        <v>5</v>
      </c>
      <c r="R1040" s="450">
        <f t="shared" si="24"/>
        <v>0.2</v>
      </c>
      <c r="S1040" s="331"/>
    </row>
    <row r="1041" spans="1:19">
      <c r="A1041" s="332">
        <v>40</v>
      </c>
      <c r="B1041" s="335" t="s">
        <v>2020</v>
      </c>
      <c r="C1041" s="157" t="s">
        <v>2005</v>
      </c>
      <c r="D1041" s="237" t="s">
        <v>1383</v>
      </c>
      <c r="E1041" s="165">
        <v>1</v>
      </c>
      <c r="F1041" s="165"/>
      <c r="G1041" s="165"/>
      <c r="H1041" s="334"/>
      <c r="I1041" s="334"/>
      <c r="J1041" s="334"/>
      <c r="K1041" s="334"/>
      <c r="L1041" s="334"/>
      <c r="M1041" s="334"/>
      <c r="N1041" s="197">
        <v>0.04</v>
      </c>
      <c r="O1041" s="197">
        <v>0.03</v>
      </c>
      <c r="P1041" s="197">
        <v>2.5000000000000001E-2</v>
      </c>
      <c r="Q1041" s="57">
        <v>5</v>
      </c>
      <c r="R1041" s="450">
        <f t="shared" si="24"/>
        <v>0.2</v>
      </c>
      <c r="S1041" s="331"/>
    </row>
    <row r="1042" spans="1:19">
      <c r="A1042" s="332">
        <v>41</v>
      </c>
      <c r="B1042" s="336" t="s">
        <v>2021</v>
      </c>
      <c r="C1042" s="157" t="s">
        <v>2005</v>
      </c>
      <c r="D1042" s="237" t="s">
        <v>1383</v>
      </c>
      <c r="E1042" s="165">
        <v>1</v>
      </c>
      <c r="F1042" s="165"/>
      <c r="G1042" s="165"/>
      <c r="H1042" s="165"/>
      <c r="I1042" s="165"/>
      <c r="J1042" s="165"/>
      <c r="K1042" s="165"/>
      <c r="L1042" s="165"/>
      <c r="M1042" s="165"/>
      <c r="N1042" s="197">
        <v>0.04</v>
      </c>
      <c r="O1042" s="197">
        <v>0.03</v>
      </c>
      <c r="P1042" s="197">
        <v>2.5000000000000001E-2</v>
      </c>
      <c r="Q1042" s="57">
        <v>5</v>
      </c>
      <c r="R1042" s="450">
        <f t="shared" si="24"/>
        <v>0.2</v>
      </c>
      <c r="S1042" s="331"/>
    </row>
    <row r="1043" spans="1:19">
      <c r="A1043" s="332">
        <v>42</v>
      </c>
      <c r="B1043" s="335" t="s">
        <v>2022</v>
      </c>
      <c r="C1043" s="157" t="s">
        <v>2005</v>
      </c>
      <c r="D1043" s="237" t="s">
        <v>1383</v>
      </c>
      <c r="E1043" s="165"/>
      <c r="F1043" s="165">
        <v>1</v>
      </c>
      <c r="G1043" s="165"/>
      <c r="H1043" s="165"/>
      <c r="I1043" s="165"/>
      <c r="J1043" s="165"/>
      <c r="K1043" s="165"/>
      <c r="L1043" s="165"/>
      <c r="M1043" s="165"/>
      <c r="N1043" s="197">
        <v>0.04</v>
      </c>
      <c r="O1043" s="197">
        <v>0.03</v>
      </c>
      <c r="P1043" s="197">
        <v>2.5000000000000001E-2</v>
      </c>
      <c r="Q1043" s="57">
        <v>5</v>
      </c>
      <c r="R1043" s="450">
        <f>((E1043*N1043+F1043*O1043+G1043*P1043)+(H1043*N1043+I1043*O1043+J1043*P1043)*70%+(K1043*N1043+L1043*O1043+M1043*P1043)*50%)*Q1043</f>
        <v>0.15</v>
      </c>
      <c r="S1043" s="331"/>
    </row>
    <row r="1044" spans="1:19">
      <c r="A1044" s="332">
        <v>43</v>
      </c>
      <c r="B1044" s="336" t="s">
        <v>2023</v>
      </c>
      <c r="C1044" s="157" t="s">
        <v>2005</v>
      </c>
      <c r="D1044" s="237" t="s">
        <v>1383</v>
      </c>
      <c r="E1044" s="165"/>
      <c r="F1044" s="165">
        <v>1</v>
      </c>
      <c r="G1044" s="165"/>
      <c r="H1044" s="165"/>
      <c r="I1044" s="165"/>
      <c r="J1044" s="165"/>
      <c r="K1044" s="165"/>
      <c r="L1044" s="165"/>
      <c r="M1044" s="165"/>
      <c r="N1044" s="197">
        <v>0.04</v>
      </c>
      <c r="O1044" s="197">
        <v>0.03</v>
      </c>
      <c r="P1044" s="197">
        <v>2.5000000000000001E-2</v>
      </c>
      <c r="Q1044" s="57">
        <v>5</v>
      </c>
      <c r="R1044" s="450">
        <f>((E1044*N1044+F1044*O1044+G1044*P1044)+(H1044*N1044+I1044*O1044+J1044*P1044)*70%+(K1044*N1044+L1044*O1044+M1044*P1044)*50%)*Q1044</f>
        <v>0.15</v>
      </c>
      <c r="S1044" s="331"/>
    </row>
    <row r="1045" spans="1:19">
      <c r="A1045" s="332">
        <v>44</v>
      </c>
      <c r="B1045" s="335" t="s">
        <v>2024</v>
      </c>
      <c r="C1045" s="157" t="s">
        <v>2005</v>
      </c>
      <c r="D1045" s="237" t="s">
        <v>1383</v>
      </c>
      <c r="E1045" s="165">
        <v>1</v>
      </c>
      <c r="F1045" s="165"/>
      <c r="G1045" s="165"/>
      <c r="H1045" s="165"/>
      <c r="I1045" s="165"/>
      <c r="J1045" s="165"/>
      <c r="K1045" s="165"/>
      <c r="L1045" s="165"/>
      <c r="M1045" s="165"/>
      <c r="N1045" s="197">
        <v>0.04</v>
      </c>
      <c r="O1045" s="197">
        <v>0.03</v>
      </c>
      <c r="P1045" s="197">
        <v>2.5000000000000001E-2</v>
      </c>
      <c r="Q1045" s="57">
        <v>5</v>
      </c>
      <c r="R1045" s="450">
        <f t="shared" si="24"/>
        <v>0.2</v>
      </c>
      <c r="S1045" s="331"/>
    </row>
    <row r="1046" spans="1:19">
      <c r="A1046" s="332">
        <v>45</v>
      </c>
      <c r="B1046" s="336" t="s">
        <v>2025</v>
      </c>
      <c r="C1046" s="157" t="s">
        <v>2005</v>
      </c>
      <c r="D1046" s="237" t="s">
        <v>1383</v>
      </c>
      <c r="E1046" s="165">
        <v>1</v>
      </c>
      <c r="F1046" s="165"/>
      <c r="G1046" s="165"/>
      <c r="H1046" s="165"/>
      <c r="I1046" s="165"/>
      <c r="J1046" s="165"/>
      <c r="K1046" s="165"/>
      <c r="L1046" s="165"/>
      <c r="M1046" s="165"/>
      <c r="N1046" s="197">
        <v>0.04</v>
      </c>
      <c r="O1046" s="197">
        <v>0.03</v>
      </c>
      <c r="P1046" s="197">
        <v>2.5000000000000001E-2</v>
      </c>
      <c r="Q1046" s="57">
        <v>5</v>
      </c>
      <c r="R1046" s="450">
        <f t="shared" si="24"/>
        <v>0.2</v>
      </c>
      <c r="S1046" s="331"/>
    </row>
    <row r="1047" spans="1:19">
      <c r="A1047" s="332">
        <v>46</v>
      </c>
      <c r="B1047" s="335" t="s">
        <v>2026</v>
      </c>
      <c r="C1047" s="157" t="s">
        <v>2005</v>
      </c>
      <c r="D1047" s="237" t="s">
        <v>1383</v>
      </c>
      <c r="E1047" s="165"/>
      <c r="F1047" s="165">
        <v>1</v>
      </c>
      <c r="G1047" s="165"/>
      <c r="H1047" s="165"/>
      <c r="I1047" s="165"/>
      <c r="J1047" s="165"/>
      <c r="K1047" s="165"/>
      <c r="L1047" s="165"/>
      <c r="M1047" s="165"/>
      <c r="N1047" s="197">
        <v>0.04</v>
      </c>
      <c r="O1047" s="197">
        <v>0.03</v>
      </c>
      <c r="P1047" s="197">
        <v>2.5000000000000001E-2</v>
      </c>
      <c r="Q1047" s="57">
        <v>5</v>
      </c>
      <c r="R1047" s="450">
        <f t="shared" si="24"/>
        <v>0.15</v>
      </c>
      <c r="S1047" s="331"/>
    </row>
    <row r="1048" spans="1:19">
      <c r="A1048" s="332">
        <v>47</v>
      </c>
      <c r="B1048" s="336" t="s">
        <v>2027</v>
      </c>
      <c r="C1048" s="157" t="s">
        <v>2005</v>
      </c>
      <c r="D1048" s="237" t="s">
        <v>1383</v>
      </c>
      <c r="E1048" s="165"/>
      <c r="F1048" s="165">
        <v>1</v>
      </c>
      <c r="G1048" s="165"/>
      <c r="H1048" s="165"/>
      <c r="I1048" s="165"/>
      <c r="J1048" s="165"/>
      <c r="K1048" s="165"/>
      <c r="L1048" s="165"/>
      <c r="M1048" s="165"/>
      <c r="N1048" s="197">
        <v>0.04</v>
      </c>
      <c r="O1048" s="197">
        <v>0.03</v>
      </c>
      <c r="P1048" s="197">
        <v>2.5000000000000001E-2</v>
      </c>
      <c r="Q1048" s="57">
        <v>5</v>
      </c>
      <c r="R1048" s="450">
        <f t="shared" si="24"/>
        <v>0.15</v>
      </c>
      <c r="S1048" s="331"/>
    </row>
    <row r="1049" spans="1:19">
      <c r="A1049" s="332">
        <v>48</v>
      </c>
      <c r="B1049" s="335" t="s">
        <v>2028</v>
      </c>
      <c r="C1049" s="157" t="s">
        <v>2005</v>
      </c>
      <c r="D1049" s="237" t="s">
        <v>1383</v>
      </c>
      <c r="E1049" s="165"/>
      <c r="F1049" s="165">
        <v>1</v>
      </c>
      <c r="G1049" s="165"/>
      <c r="H1049" s="165"/>
      <c r="I1049" s="165"/>
      <c r="J1049" s="165"/>
      <c r="K1049" s="165"/>
      <c r="L1049" s="165"/>
      <c r="M1049" s="165"/>
      <c r="N1049" s="197">
        <v>0.04</v>
      </c>
      <c r="O1049" s="197">
        <v>0.03</v>
      </c>
      <c r="P1049" s="197">
        <v>2.5000000000000001E-2</v>
      </c>
      <c r="Q1049" s="57">
        <v>5</v>
      </c>
      <c r="R1049" s="450">
        <f t="shared" si="24"/>
        <v>0.15</v>
      </c>
      <c r="S1049" s="331"/>
    </row>
    <row r="1050" spans="1:19">
      <c r="A1050" s="332">
        <v>49</v>
      </c>
      <c r="B1050" s="336" t="s">
        <v>2029</v>
      </c>
      <c r="C1050" s="157" t="s">
        <v>2005</v>
      </c>
      <c r="D1050" s="237" t="s">
        <v>1383</v>
      </c>
      <c r="E1050" s="165">
        <v>1</v>
      </c>
      <c r="F1050" s="165"/>
      <c r="G1050" s="165"/>
      <c r="H1050" s="165"/>
      <c r="I1050" s="165"/>
      <c r="J1050" s="165"/>
      <c r="K1050" s="165"/>
      <c r="L1050" s="165"/>
      <c r="M1050" s="165"/>
      <c r="N1050" s="197">
        <v>0.04</v>
      </c>
      <c r="O1050" s="197">
        <v>0.03</v>
      </c>
      <c r="P1050" s="197">
        <v>2.5000000000000001E-2</v>
      </c>
      <c r="Q1050" s="57">
        <v>5</v>
      </c>
      <c r="R1050" s="450">
        <f t="shared" si="24"/>
        <v>0.2</v>
      </c>
      <c r="S1050" s="331"/>
    </row>
    <row r="1051" spans="1:19">
      <c r="A1051" s="332">
        <v>50</v>
      </c>
      <c r="B1051" s="335" t="s">
        <v>2030</v>
      </c>
      <c r="C1051" s="157" t="s">
        <v>2005</v>
      </c>
      <c r="D1051" s="237" t="s">
        <v>1383</v>
      </c>
      <c r="E1051" s="165"/>
      <c r="F1051" s="165">
        <v>1</v>
      </c>
      <c r="G1051" s="165"/>
      <c r="H1051" s="334"/>
      <c r="I1051" s="334"/>
      <c r="J1051" s="334"/>
      <c r="K1051" s="334"/>
      <c r="L1051" s="334"/>
      <c r="M1051" s="334"/>
      <c r="N1051" s="197">
        <v>0.04</v>
      </c>
      <c r="O1051" s="197">
        <v>0.03</v>
      </c>
      <c r="P1051" s="197">
        <v>2.5000000000000001E-2</v>
      </c>
      <c r="Q1051" s="57">
        <v>5</v>
      </c>
      <c r="R1051" s="450">
        <f t="shared" si="24"/>
        <v>0.15</v>
      </c>
      <c r="S1051" s="331"/>
    </row>
    <row r="1052" spans="1:19">
      <c r="A1052" s="332">
        <v>51</v>
      </c>
      <c r="B1052" s="336" t="s">
        <v>2031</v>
      </c>
      <c r="C1052" s="157" t="s">
        <v>2032</v>
      </c>
      <c r="D1052" s="237" t="s">
        <v>1985</v>
      </c>
      <c r="E1052" s="165"/>
      <c r="F1052" s="165"/>
      <c r="G1052" s="165">
        <v>1</v>
      </c>
      <c r="H1052" s="165"/>
      <c r="I1052" s="165"/>
      <c r="J1052" s="165"/>
      <c r="K1052" s="165"/>
      <c r="L1052" s="165"/>
      <c r="M1052" s="165"/>
      <c r="N1052" s="197">
        <v>0.04</v>
      </c>
      <c r="O1052" s="197">
        <v>0.03</v>
      </c>
      <c r="P1052" s="197">
        <v>2.5000000000000001E-2</v>
      </c>
      <c r="Q1052" s="57">
        <v>5</v>
      </c>
      <c r="R1052" s="450">
        <f t="shared" si="24"/>
        <v>0.125</v>
      </c>
      <c r="S1052" s="331"/>
    </row>
    <row r="1053" spans="1:19">
      <c r="A1053" s="332">
        <v>52</v>
      </c>
      <c r="B1053" s="336" t="s">
        <v>2033</v>
      </c>
      <c r="C1053" s="157" t="s">
        <v>2032</v>
      </c>
      <c r="D1053" s="237" t="s">
        <v>1383</v>
      </c>
      <c r="E1053" s="165">
        <v>1</v>
      </c>
      <c r="F1053" s="165"/>
      <c r="G1053" s="165"/>
      <c r="H1053" s="165"/>
      <c r="I1053" s="165"/>
      <c r="J1053" s="165"/>
      <c r="K1053" s="165"/>
      <c r="L1053" s="165"/>
      <c r="M1053" s="165"/>
      <c r="N1053" s="197">
        <v>0.04</v>
      </c>
      <c r="O1053" s="197">
        <v>0.03</v>
      </c>
      <c r="P1053" s="197">
        <v>2.5000000000000001E-2</v>
      </c>
      <c r="Q1053" s="57">
        <v>5</v>
      </c>
      <c r="R1053" s="450">
        <f t="shared" si="24"/>
        <v>0.2</v>
      </c>
      <c r="S1053" s="331"/>
    </row>
    <row r="1054" spans="1:19">
      <c r="A1054" s="332">
        <v>53</v>
      </c>
      <c r="B1054" s="335" t="s">
        <v>2034</v>
      </c>
      <c r="C1054" s="157" t="s">
        <v>2032</v>
      </c>
      <c r="D1054" s="237" t="s">
        <v>1383</v>
      </c>
      <c r="E1054" s="165">
        <v>1</v>
      </c>
      <c r="F1054" s="165"/>
      <c r="G1054" s="165"/>
      <c r="H1054" s="165"/>
      <c r="I1054" s="165"/>
      <c r="J1054" s="165"/>
      <c r="K1054" s="165"/>
      <c r="L1054" s="165"/>
      <c r="M1054" s="165"/>
      <c r="N1054" s="197">
        <v>0.04</v>
      </c>
      <c r="O1054" s="197">
        <v>0.03</v>
      </c>
      <c r="P1054" s="197">
        <v>2.5000000000000001E-2</v>
      </c>
      <c r="Q1054" s="57">
        <v>5</v>
      </c>
      <c r="R1054" s="450">
        <f t="shared" si="24"/>
        <v>0.2</v>
      </c>
      <c r="S1054" s="331"/>
    </row>
    <row r="1055" spans="1:19">
      <c r="A1055" s="332">
        <v>54</v>
      </c>
      <c r="B1055" s="336" t="s">
        <v>2035</v>
      </c>
      <c r="C1055" s="157" t="s">
        <v>2032</v>
      </c>
      <c r="D1055" s="237" t="s">
        <v>1383</v>
      </c>
      <c r="E1055" s="165">
        <v>1</v>
      </c>
      <c r="F1055" s="165"/>
      <c r="G1055" s="165"/>
      <c r="H1055" s="165"/>
      <c r="I1055" s="165"/>
      <c r="J1055" s="165"/>
      <c r="K1055" s="165"/>
      <c r="L1055" s="165"/>
      <c r="M1055" s="165"/>
      <c r="N1055" s="197">
        <v>0.04</v>
      </c>
      <c r="O1055" s="197">
        <v>0.03</v>
      </c>
      <c r="P1055" s="197">
        <v>2.5000000000000001E-2</v>
      </c>
      <c r="Q1055" s="57">
        <v>5</v>
      </c>
      <c r="R1055" s="450">
        <f t="shared" si="24"/>
        <v>0.2</v>
      </c>
      <c r="S1055" s="331"/>
    </row>
    <row r="1056" spans="1:19">
      <c r="A1056" s="332">
        <v>55</v>
      </c>
      <c r="B1056" s="335" t="s">
        <v>2036</v>
      </c>
      <c r="C1056" s="157" t="s">
        <v>2032</v>
      </c>
      <c r="D1056" s="237" t="s">
        <v>1383</v>
      </c>
      <c r="E1056" s="165">
        <v>1</v>
      </c>
      <c r="F1056" s="165"/>
      <c r="G1056" s="165"/>
      <c r="H1056" s="165"/>
      <c r="I1056" s="165"/>
      <c r="J1056" s="165"/>
      <c r="K1056" s="165"/>
      <c r="L1056" s="165"/>
      <c r="M1056" s="165"/>
      <c r="N1056" s="197">
        <v>0.04</v>
      </c>
      <c r="O1056" s="197">
        <v>0.03</v>
      </c>
      <c r="P1056" s="197">
        <v>2.5000000000000001E-2</v>
      </c>
      <c r="Q1056" s="57">
        <v>5</v>
      </c>
      <c r="R1056" s="450">
        <f t="shared" si="24"/>
        <v>0.2</v>
      </c>
      <c r="S1056" s="331"/>
    </row>
    <row r="1057" spans="1:19">
      <c r="A1057" s="332">
        <v>56</v>
      </c>
      <c r="B1057" s="336" t="s">
        <v>2037</v>
      </c>
      <c r="C1057" s="157" t="s">
        <v>2032</v>
      </c>
      <c r="D1057" s="237" t="s">
        <v>1383</v>
      </c>
      <c r="E1057" s="165">
        <v>1</v>
      </c>
      <c r="F1057" s="165"/>
      <c r="G1057" s="165"/>
      <c r="H1057" s="165"/>
      <c r="I1057" s="165"/>
      <c r="J1057" s="165"/>
      <c r="K1057" s="165"/>
      <c r="L1057" s="165"/>
      <c r="M1057" s="165"/>
      <c r="N1057" s="197">
        <v>0.04</v>
      </c>
      <c r="O1057" s="197">
        <v>0.03</v>
      </c>
      <c r="P1057" s="197">
        <v>2.5000000000000001E-2</v>
      </c>
      <c r="Q1057" s="57">
        <v>5</v>
      </c>
      <c r="R1057" s="450">
        <f t="shared" si="24"/>
        <v>0.2</v>
      </c>
      <c r="S1057" s="331"/>
    </row>
    <row r="1058" spans="1:19">
      <c r="A1058" s="332">
        <v>57</v>
      </c>
      <c r="B1058" s="336" t="s">
        <v>2038</v>
      </c>
      <c r="C1058" s="157" t="s">
        <v>2032</v>
      </c>
      <c r="D1058" s="237" t="s">
        <v>1383</v>
      </c>
      <c r="E1058" s="165">
        <v>1</v>
      </c>
      <c r="F1058" s="165"/>
      <c r="G1058" s="165"/>
      <c r="H1058" s="165"/>
      <c r="I1058" s="165"/>
      <c r="J1058" s="165"/>
      <c r="K1058" s="165"/>
      <c r="L1058" s="165"/>
      <c r="M1058" s="165"/>
      <c r="N1058" s="197">
        <v>0.04</v>
      </c>
      <c r="O1058" s="197">
        <v>0.03</v>
      </c>
      <c r="P1058" s="197">
        <v>2.5000000000000001E-2</v>
      </c>
      <c r="Q1058" s="57">
        <v>5</v>
      </c>
      <c r="R1058" s="450">
        <f t="shared" si="24"/>
        <v>0.2</v>
      </c>
      <c r="S1058" s="331"/>
    </row>
    <row r="1059" spans="1:19">
      <c r="A1059" s="332">
        <v>58</v>
      </c>
      <c r="B1059" s="335" t="s">
        <v>2039</v>
      </c>
      <c r="C1059" s="157" t="s">
        <v>2032</v>
      </c>
      <c r="D1059" s="237" t="s">
        <v>1383</v>
      </c>
      <c r="E1059" s="165">
        <v>1</v>
      </c>
      <c r="F1059" s="165"/>
      <c r="G1059" s="165"/>
      <c r="H1059" s="165"/>
      <c r="I1059" s="165"/>
      <c r="J1059" s="165"/>
      <c r="K1059" s="165"/>
      <c r="L1059" s="165"/>
      <c r="M1059" s="165"/>
      <c r="N1059" s="197">
        <v>0.04</v>
      </c>
      <c r="O1059" s="197">
        <v>0.03</v>
      </c>
      <c r="P1059" s="197">
        <v>2.5000000000000001E-2</v>
      </c>
      <c r="Q1059" s="57">
        <v>5</v>
      </c>
      <c r="R1059" s="450">
        <f t="shared" si="24"/>
        <v>0.2</v>
      </c>
      <c r="S1059" s="331"/>
    </row>
    <row r="1060" spans="1:19">
      <c r="A1060" s="332">
        <v>59</v>
      </c>
      <c r="B1060" s="336" t="s">
        <v>1016</v>
      </c>
      <c r="C1060" s="157" t="s">
        <v>2032</v>
      </c>
      <c r="D1060" s="237" t="s">
        <v>1383</v>
      </c>
      <c r="E1060" s="165">
        <v>1</v>
      </c>
      <c r="F1060" s="165"/>
      <c r="G1060" s="165"/>
      <c r="H1060" s="165"/>
      <c r="I1060" s="165"/>
      <c r="J1060" s="165"/>
      <c r="K1060" s="165"/>
      <c r="L1060" s="165"/>
      <c r="M1060" s="165"/>
      <c r="N1060" s="197">
        <v>0.04</v>
      </c>
      <c r="O1060" s="197">
        <v>0.03</v>
      </c>
      <c r="P1060" s="197">
        <v>2.5000000000000001E-2</v>
      </c>
      <c r="Q1060" s="57">
        <v>5</v>
      </c>
      <c r="R1060" s="450">
        <f t="shared" si="24"/>
        <v>0.2</v>
      </c>
      <c r="S1060" s="331"/>
    </row>
    <row r="1061" spans="1:19">
      <c r="A1061" s="332">
        <v>60</v>
      </c>
      <c r="B1061" s="335" t="s">
        <v>2040</v>
      </c>
      <c r="C1061" s="157" t="s">
        <v>2032</v>
      </c>
      <c r="D1061" s="237" t="s">
        <v>1383</v>
      </c>
      <c r="E1061" s="165">
        <v>1</v>
      </c>
      <c r="F1061" s="165"/>
      <c r="G1061" s="165"/>
      <c r="H1061" s="334"/>
      <c r="I1061" s="334"/>
      <c r="J1061" s="334"/>
      <c r="K1061" s="334"/>
      <c r="L1061" s="334"/>
      <c r="M1061" s="334"/>
      <c r="N1061" s="197">
        <v>0.04</v>
      </c>
      <c r="O1061" s="197">
        <v>0.03</v>
      </c>
      <c r="P1061" s="197">
        <v>2.5000000000000001E-2</v>
      </c>
      <c r="Q1061" s="57">
        <v>5</v>
      </c>
      <c r="R1061" s="450">
        <f t="shared" si="24"/>
        <v>0.2</v>
      </c>
      <c r="S1061" s="331"/>
    </row>
    <row r="1062" spans="1:19">
      <c r="A1062" s="332">
        <v>61</v>
      </c>
      <c r="B1062" s="336" t="s">
        <v>2041</v>
      </c>
      <c r="C1062" s="157" t="s">
        <v>2032</v>
      </c>
      <c r="D1062" s="237" t="s">
        <v>1383</v>
      </c>
      <c r="E1062" s="165">
        <v>1</v>
      </c>
      <c r="F1062" s="165"/>
      <c r="G1062" s="165"/>
      <c r="H1062" s="165"/>
      <c r="I1062" s="165"/>
      <c r="J1062" s="165"/>
      <c r="K1062" s="165"/>
      <c r="L1062" s="165"/>
      <c r="M1062" s="165"/>
      <c r="N1062" s="197">
        <v>0.04</v>
      </c>
      <c r="O1062" s="197">
        <v>0.03</v>
      </c>
      <c r="P1062" s="197">
        <v>2.5000000000000001E-2</v>
      </c>
      <c r="Q1062" s="57">
        <v>5</v>
      </c>
      <c r="R1062" s="450">
        <f t="shared" si="24"/>
        <v>0.2</v>
      </c>
      <c r="S1062" s="331"/>
    </row>
    <row r="1063" spans="1:19">
      <c r="A1063" s="332">
        <v>62</v>
      </c>
      <c r="B1063" s="335" t="s">
        <v>2042</v>
      </c>
      <c r="C1063" s="157" t="s">
        <v>2032</v>
      </c>
      <c r="D1063" s="237" t="s">
        <v>1383</v>
      </c>
      <c r="E1063" s="165">
        <v>1</v>
      </c>
      <c r="F1063" s="165"/>
      <c r="G1063" s="165"/>
      <c r="H1063" s="165"/>
      <c r="I1063" s="165"/>
      <c r="J1063" s="165"/>
      <c r="K1063" s="165"/>
      <c r="L1063" s="165"/>
      <c r="M1063" s="165"/>
      <c r="N1063" s="197">
        <v>0.04</v>
      </c>
      <c r="O1063" s="197">
        <v>0.03</v>
      </c>
      <c r="P1063" s="197">
        <v>2.5000000000000001E-2</v>
      </c>
      <c r="Q1063" s="57">
        <v>5</v>
      </c>
      <c r="R1063" s="450">
        <f t="shared" si="24"/>
        <v>0.2</v>
      </c>
      <c r="S1063" s="331"/>
    </row>
    <row r="1064" spans="1:19">
      <c r="A1064" s="332">
        <v>63</v>
      </c>
      <c r="B1064" s="336" t="s">
        <v>2043</v>
      </c>
      <c r="C1064" s="157" t="s">
        <v>2032</v>
      </c>
      <c r="D1064" s="237" t="s">
        <v>1383</v>
      </c>
      <c r="E1064" s="165">
        <v>1</v>
      </c>
      <c r="F1064" s="165"/>
      <c r="G1064" s="165"/>
      <c r="H1064" s="165"/>
      <c r="I1064" s="165"/>
      <c r="J1064" s="165"/>
      <c r="K1064" s="165"/>
      <c r="L1064" s="165"/>
      <c r="M1064" s="165"/>
      <c r="N1064" s="197">
        <v>0.04</v>
      </c>
      <c r="O1064" s="197">
        <v>0.03</v>
      </c>
      <c r="P1064" s="197">
        <v>2.5000000000000001E-2</v>
      </c>
      <c r="Q1064" s="57">
        <v>5</v>
      </c>
      <c r="R1064" s="450">
        <f t="shared" si="24"/>
        <v>0.2</v>
      </c>
      <c r="S1064" s="331"/>
    </row>
    <row r="1065" spans="1:19">
      <c r="A1065" s="332">
        <v>64</v>
      </c>
      <c r="B1065" s="335" t="s">
        <v>2044</v>
      </c>
      <c r="C1065" s="157" t="s">
        <v>2032</v>
      </c>
      <c r="D1065" s="237" t="s">
        <v>1383</v>
      </c>
      <c r="E1065" s="165">
        <v>1</v>
      </c>
      <c r="F1065" s="165"/>
      <c r="G1065" s="165"/>
      <c r="H1065" s="165"/>
      <c r="I1065" s="165"/>
      <c r="J1065" s="165"/>
      <c r="K1065" s="165"/>
      <c r="L1065" s="165"/>
      <c r="M1065" s="165"/>
      <c r="N1065" s="197">
        <v>0.04</v>
      </c>
      <c r="O1065" s="197">
        <v>0.03</v>
      </c>
      <c r="P1065" s="197">
        <v>2.5000000000000001E-2</v>
      </c>
      <c r="Q1065" s="57">
        <v>5</v>
      </c>
      <c r="R1065" s="450">
        <f t="shared" si="24"/>
        <v>0.2</v>
      </c>
      <c r="S1065" s="331"/>
    </row>
    <row r="1066" spans="1:19">
      <c r="A1066" s="332">
        <v>65</v>
      </c>
      <c r="B1066" s="336" t="s">
        <v>2045</v>
      </c>
      <c r="C1066" s="157" t="s">
        <v>2032</v>
      </c>
      <c r="D1066" s="237" t="s">
        <v>1383</v>
      </c>
      <c r="E1066" s="165">
        <v>1</v>
      </c>
      <c r="F1066" s="165"/>
      <c r="G1066" s="165"/>
      <c r="H1066" s="165"/>
      <c r="I1066" s="165"/>
      <c r="J1066" s="165"/>
      <c r="K1066" s="165"/>
      <c r="L1066" s="165"/>
      <c r="M1066" s="165"/>
      <c r="N1066" s="197">
        <v>0.04</v>
      </c>
      <c r="O1066" s="197">
        <v>0.03</v>
      </c>
      <c r="P1066" s="197">
        <v>2.5000000000000001E-2</v>
      </c>
      <c r="Q1066" s="57">
        <v>5</v>
      </c>
      <c r="R1066" s="450">
        <f t="shared" si="24"/>
        <v>0.2</v>
      </c>
      <c r="S1066" s="331"/>
    </row>
    <row r="1067" spans="1:19">
      <c r="A1067" s="332">
        <v>66</v>
      </c>
      <c r="B1067" s="335" t="s">
        <v>2046</v>
      </c>
      <c r="C1067" s="157" t="s">
        <v>2032</v>
      </c>
      <c r="D1067" s="237" t="s">
        <v>1383</v>
      </c>
      <c r="E1067" s="165">
        <v>1</v>
      </c>
      <c r="F1067" s="165"/>
      <c r="G1067" s="165"/>
      <c r="H1067" s="165"/>
      <c r="I1067" s="165"/>
      <c r="J1067" s="165"/>
      <c r="K1067" s="165"/>
      <c r="L1067" s="165"/>
      <c r="M1067" s="165"/>
      <c r="N1067" s="197">
        <v>0.04</v>
      </c>
      <c r="O1067" s="197">
        <v>0.03</v>
      </c>
      <c r="P1067" s="197">
        <v>2.5000000000000001E-2</v>
      </c>
      <c r="Q1067" s="57">
        <v>5</v>
      </c>
      <c r="R1067" s="450">
        <f t="shared" ref="R1067:R1130" si="26">((E1067*N1067+F1067*O1067+G1067*P1067)+(H1067*N1067+I1067*O1067+J1067*P1067)*70%+(K1067*N1067+L1067*O1067+M1067*P1067)*50%)*Q1067</f>
        <v>0.2</v>
      </c>
      <c r="S1067" s="331"/>
    </row>
    <row r="1068" spans="1:19">
      <c r="A1068" s="332">
        <v>67</v>
      </c>
      <c r="B1068" s="336" t="s">
        <v>2047</v>
      </c>
      <c r="C1068" s="157" t="s">
        <v>2032</v>
      </c>
      <c r="D1068" s="237" t="s">
        <v>1383</v>
      </c>
      <c r="E1068" s="165">
        <v>1</v>
      </c>
      <c r="F1068" s="165"/>
      <c r="G1068" s="165"/>
      <c r="H1068" s="165"/>
      <c r="I1068" s="165"/>
      <c r="J1068" s="165"/>
      <c r="K1068" s="165"/>
      <c r="L1068" s="165"/>
      <c r="M1068" s="165"/>
      <c r="N1068" s="197">
        <v>0.04</v>
      </c>
      <c r="O1068" s="197">
        <v>0.03</v>
      </c>
      <c r="P1068" s="197">
        <v>2.5000000000000001E-2</v>
      </c>
      <c r="Q1068" s="57">
        <v>5</v>
      </c>
      <c r="R1068" s="450">
        <f t="shared" si="26"/>
        <v>0.2</v>
      </c>
      <c r="S1068" s="331"/>
    </row>
    <row r="1069" spans="1:19">
      <c r="A1069" s="332">
        <v>68</v>
      </c>
      <c r="B1069" s="335" t="s">
        <v>2048</v>
      </c>
      <c r="C1069" s="157" t="s">
        <v>2032</v>
      </c>
      <c r="D1069" s="237" t="s">
        <v>1383</v>
      </c>
      <c r="E1069" s="165">
        <v>1</v>
      </c>
      <c r="F1069" s="165"/>
      <c r="G1069" s="165"/>
      <c r="H1069" s="165"/>
      <c r="I1069" s="165"/>
      <c r="J1069" s="165"/>
      <c r="K1069" s="165"/>
      <c r="L1069" s="165"/>
      <c r="M1069" s="165"/>
      <c r="N1069" s="197">
        <v>0.04</v>
      </c>
      <c r="O1069" s="197">
        <v>0.03</v>
      </c>
      <c r="P1069" s="197">
        <v>2.5000000000000001E-2</v>
      </c>
      <c r="Q1069" s="57">
        <v>5</v>
      </c>
      <c r="R1069" s="450">
        <f t="shared" si="26"/>
        <v>0.2</v>
      </c>
      <c r="S1069" s="331"/>
    </row>
    <row r="1070" spans="1:19">
      <c r="A1070" s="332">
        <v>69</v>
      </c>
      <c r="B1070" s="336" t="s">
        <v>2049</v>
      </c>
      <c r="C1070" s="157" t="s">
        <v>2032</v>
      </c>
      <c r="D1070" s="237" t="s">
        <v>1383</v>
      </c>
      <c r="E1070" s="165">
        <v>1</v>
      </c>
      <c r="F1070" s="165"/>
      <c r="G1070" s="165"/>
      <c r="H1070" s="165"/>
      <c r="I1070" s="165"/>
      <c r="J1070" s="165"/>
      <c r="K1070" s="165"/>
      <c r="L1070" s="165"/>
      <c r="M1070" s="165"/>
      <c r="N1070" s="197">
        <v>0.04</v>
      </c>
      <c r="O1070" s="197">
        <v>0.03</v>
      </c>
      <c r="P1070" s="197">
        <v>2.5000000000000001E-2</v>
      </c>
      <c r="Q1070" s="57">
        <v>5</v>
      </c>
      <c r="R1070" s="450">
        <f t="shared" si="26"/>
        <v>0.2</v>
      </c>
      <c r="S1070" s="331"/>
    </row>
    <row r="1071" spans="1:19">
      <c r="A1071" s="332">
        <v>70</v>
      </c>
      <c r="B1071" s="335" t="s">
        <v>2050</v>
      </c>
      <c r="C1071" s="157" t="s">
        <v>2032</v>
      </c>
      <c r="D1071" s="237" t="s">
        <v>1383</v>
      </c>
      <c r="E1071" s="165">
        <v>1</v>
      </c>
      <c r="F1071" s="165"/>
      <c r="G1071" s="165"/>
      <c r="H1071" s="165"/>
      <c r="I1071" s="165"/>
      <c r="J1071" s="165"/>
      <c r="K1071" s="165"/>
      <c r="L1071" s="165"/>
      <c r="M1071" s="165"/>
      <c r="N1071" s="197">
        <v>0.04</v>
      </c>
      <c r="O1071" s="197">
        <v>0.03</v>
      </c>
      <c r="P1071" s="197">
        <v>2.5000000000000001E-2</v>
      </c>
      <c r="Q1071" s="57">
        <v>5</v>
      </c>
      <c r="R1071" s="450">
        <f t="shared" si="26"/>
        <v>0.2</v>
      </c>
      <c r="S1071" s="331"/>
    </row>
    <row r="1072" spans="1:19">
      <c r="A1072" s="332">
        <v>71</v>
      </c>
      <c r="B1072" s="336" t="s">
        <v>2051</v>
      </c>
      <c r="C1072" s="157" t="s">
        <v>2032</v>
      </c>
      <c r="D1072" s="237" t="s">
        <v>1383</v>
      </c>
      <c r="E1072" s="165">
        <v>1</v>
      </c>
      <c r="F1072" s="165"/>
      <c r="G1072" s="337"/>
      <c r="H1072" s="165"/>
      <c r="I1072" s="165"/>
      <c r="J1072" s="165"/>
      <c r="K1072" s="165"/>
      <c r="L1072" s="165"/>
      <c r="M1072" s="165"/>
      <c r="N1072" s="197">
        <v>0.04</v>
      </c>
      <c r="O1072" s="197">
        <v>0.03</v>
      </c>
      <c r="P1072" s="197">
        <v>2.5000000000000001E-2</v>
      </c>
      <c r="Q1072" s="57">
        <v>5</v>
      </c>
      <c r="R1072" s="450">
        <f t="shared" si="26"/>
        <v>0.2</v>
      </c>
      <c r="S1072" s="331"/>
    </row>
    <row r="1073" spans="1:19">
      <c r="A1073" s="332">
        <v>72</v>
      </c>
      <c r="B1073" s="336" t="s">
        <v>2052</v>
      </c>
      <c r="C1073" s="157" t="s">
        <v>2032</v>
      </c>
      <c r="D1073" s="237" t="s">
        <v>1383</v>
      </c>
      <c r="E1073" s="165">
        <v>1</v>
      </c>
      <c r="F1073" s="165"/>
      <c r="G1073" s="165"/>
      <c r="H1073" s="165"/>
      <c r="I1073" s="165"/>
      <c r="J1073" s="165"/>
      <c r="K1073" s="165"/>
      <c r="L1073" s="165"/>
      <c r="M1073" s="165"/>
      <c r="N1073" s="197">
        <v>0.04</v>
      </c>
      <c r="O1073" s="197">
        <v>0.03</v>
      </c>
      <c r="P1073" s="197">
        <v>2.5000000000000001E-2</v>
      </c>
      <c r="Q1073" s="57">
        <v>5</v>
      </c>
      <c r="R1073" s="450">
        <f t="shared" si="26"/>
        <v>0.2</v>
      </c>
      <c r="S1073" s="331"/>
    </row>
    <row r="1074" spans="1:19">
      <c r="A1074" s="332">
        <v>73</v>
      </c>
      <c r="B1074" s="335" t="s">
        <v>2053</v>
      </c>
      <c r="C1074" s="157" t="s">
        <v>2032</v>
      </c>
      <c r="D1074" s="237" t="s">
        <v>1383</v>
      </c>
      <c r="E1074" s="165">
        <v>1</v>
      </c>
      <c r="F1074" s="165"/>
      <c r="G1074" s="165"/>
      <c r="H1074" s="165"/>
      <c r="I1074" s="165"/>
      <c r="J1074" s="165"/>
      <c r="K1074" s="165"/>
      <c r="L1074" s="165"/>
      <c r="M1074" s="165"/>
      <c r="N1074" s="197">
        <v>0.04</v>
      </c>
      <c r="O1074" s="197">
        <v>0.03</v>
      </c>
      <c r="P1074" s="197">
        <v>2.5000000000000001E-2</v>
      </c>
      <c r="Q1074" s="57">
        <v>5</v>
      </c>
      <c r="R1074" s="450">
        <f t="shared" si="26"/>
        <v>0.2</v>
      </c>
      <c r="S1074" s="331"/>
    </row>
    <row r="1075" spans="1:19">
      <c r="A1075" s="332">
        <v>74</v>
      </c>
      <c r="B1075" s="336" t="s">
        <v>2054</v>
      </c>
      <c r="C1075" s="157" t="s">
        <v>2032</v>
      </c>
      <c r="D1075" s="237" t="s">
        <v>1383</v>
      </c>
      <c r="E1075" s="165">
        <v>1</v>
      </c>
      <c r="F1075" s="165"/>
      <c r="G1075" s="165"/>
      <c r="H1075" s="165"/>
      <c r="I1075" s="165"/>
      <c r="J1075" s="165"/>
      <c r="K1075" s="165"/>
      <c r="L1075" s="165"/>
      <c r="M1075" s="165"/>
      <c r="N1075" s="197">
        <v>0.04</v>
      </c>
      <c r="O1075" s="197">
        <v>0.03</v>
      </c>
      <c r="P1075" s="197">
        <v>2.5000000000000001E-2</v>
      </c>
      <c r="Q1075" s="57">
        <v>5</v>
      </c>
      <c r="R1075" s="450">
        <f t="shared" si="26"/>
        <v>0.2</v>
      </c>
      <c r="S1075" s="331"/>
    </row>
    <row r="1076" spans="1:19">
      <c r="A1076" s="332">
        <v>75</v>
      </c>
      <c r="B1076" s="335" t="s">
        <v>2055</v>
      </c>
      <c r="C1076" s="157" t="s">
        <v>2032</v>
      </c>
      <c r="D1076" s="237" t="s">
        <v>1383</v>
      </c>
      <c r="E1076" s="165">
        <v>1</v>
      </c>
      <c r="F1076" s="165"/>
      <c r="G1076" s="165"/>
      <c r="H1076" s="165"/>
      <c r="I1076" s="165"/>
      <c r="J1076" s="165"/>
      <c r="K1076" s="165"/>
      <c r="L1076" s="165"/>
      <c r="M1076" s="165"/>
      <c r="N1076" s="197">
        <v>0.04</v>
      </c>
      <c r="O1076" s="197">
        <v>0.03</v>
      </c>
      <c r="P1076" s="197">
        <v>2.5000000000000001E-2</v>
      </c>
      <c r="Q1076" s="57">
        <v>5</v>
      </c>
      <c r="R1076" s="450">
        <f t="shared" si="26"/>
        <v>0.2</v>
      </c>
      <c r="S1076" s="331"/>
    </row>
    <row r="1077" spans="1:19">
      <c r="A1077" s="332">
        <v>76</v>
      </c>
      <c r="B1077" s="336" t="s">
        <v>2056</v>
      </c>
      <c r="C1077" s="157" t="s">
        <v>2032</v>
      </c>
      <c r="D1077" s="237" t="s">
        <v>1383</v>
      </c>
      <c r="E1077" s="165">
        <v>1</v>
      </c>
      <c r="F1077" s="165"/>
      <c r="G1077" s="165"/>
      <c r="H1077" s="165"/>
      <c r="I1077" s="165"/>
      <c r="J1077" s="165"/>
      <c r="K1077" s="165"/>
      <c r="L1077" s="165"/>
      <c r="M1077" s="165"/>
      <c r="N1077" s="197">
        <v>0.04</v>
      </c>
      <c r="O1077" s="197">
        <v>0.03</v>
      </c>
      <c r="P1077" s="197">
        <v>2.5000000000000001E-2</v>
      </c>
      <c r="Q1077" s="57">
        <v>5</v>
      </c>
      <c r="R1077" s="450">
        <f t="shared" si="26"/>
        <v>0.2</v>
      </c>
      <c r="S1077" s="331"/>
    </row>
    <row r="1078" spans="1:19">
      <c r="A1078" s="332">
        <v>77</v>
      </c>
      <c r="B1078" s="335" t="s">
        <v>2057</v>
      </c>
      <c r="C1078" s="157" t="s">
        <v>2032</v>
      </c>
      <c r="D1078" s="237" t="s">
        <v>1383</v>
      </c>
      <c r="E1078" s="165">
        <v>1</v>
      </c>
      <c r="F1078" s="165"/>
      <c r="G1078" s="165"/>
      <c r="H1078" s="165"/>
      <c r="I1078" s="165"/>
      <c r="J1078" s="165"/>
      <c r="K1078" s="165"/>
      <c r="L1078" s="165"/>
      <c r="M1078" s="165"/>
      <c r="N1078" s="197">
        <v>0.04</v>
      </c>
      <c r="O1078" s="197">
        <v>0.03</v>
      </c>
      <c r="P1078" s="197">
        <v>2.5000000000000001E-2</v>
      </c>
      <c r="Q1078" s="57">
        <v>5</v>
      </c>
      <c r="R1078" s="450">
        <f t="shared" si="26"/>
        <v>0.2</v>
      </c>
      <c r="S1078" s="331"/>
    </row>
    <row r="1079" spans="1:19">
      <c r="A1079" s="332">
        <v>78</v>
      </c>
      <c r="B1079" s="336" t="s">
        <v>2058</v>
      </c>
      <c r="C1079" s="157" t="s">
        <v>2032</v>
      </c>
      <c r="D1079" s="237" t="s">
        <v>1383</v>
      </c>
      <c r="E1079" s="165">
        <v>1</v>
      </c>
      <c r="F1079" s="165"/>
      <c r="G1079" s="165"/>
      <c r="H1079" s="165"/>
      <c r="I1079" s="165"/>
      <c r="J1079" s="165"/>
      <c r="K1079" s="165"/>
      <c r="L1079" s="165"/>
      <c r="M1079" s="165"/>
      <c r="N1079" s="197">
        <v>0.04</v>
      </c>
      <c r="O1079" s="197">
        <v>0.03</v>
      </c>
      <c r="P1079" s="197">
        <v>2.5000000000000001E-2</v>
      </c>
      <c r="Q1079" s="57">
        <v>5</v>
      </c>
      <c r="R1079" s="450">
        <f t="shared" si="26"/>
        <v>0.2</v>
      </c>
      <c r="S1079" s="331"/>
    </row>
    <row r="1080" spans="1:19">
      <c r="A1080" s="332">
        <v>79</v>
      </c>
      <c r="B1080" s="335" t="s">
        <v>2059</v>
      </c>
      <c r="C1080" s="157" t="s">
        <v>2032</v>
      </c>
      <c r="D1080" s="237" t="s">
        <v>1383</v>
      </c>
      <c r="E1080" s="165">
        <v>1</v>
      </c>
      <c r="F1080" s="165"/>
      <c r="G1080" s="165"/>
      <c r="H1080" s="165"/>
      <c r="I1080" s="165"/>
      <c r="J1080" s="165"/>
      <c r="K1080" s="165"/>
      <c r="L1080" s="165"/>
      <c r="M1080" s="165"/>
      <c r="N1080" s="197">
        <v>0.04</v>
      </c>
      <c r="O1080" s="197">
        <v>0.03</v>
      </c>
      <c r="P1080" s="197">
        <v>2.5000000000000001E-2</v>
      </c>
      <c r="Q1080" s="57">
        <v>5</v>
      </c>
      <c r="R1080" s="450">
        <f t="shared" si="26"/>
        <v>0.2</v>
      </c>
      <c r="S1080" s="331"/>
    </row>
    <row r="1081" spans="1:19">
      <c r="A1081" s="332">
        <v>80</v>
      </c>
      <c r="B1081" s="336" t="s">
        <v>2060</v>
      </c>
      <c r="C1081" s="157" t="s">
        <v>2032</v>
      </c>
      <c r="D1081" s="237" t="s">
        <v>1383</v>
      </c>
      <c r="E1081" s="165">
        <v>1</v>
      </c>
      <c r="F1081" s="165"/>
      <c r="G1081" s="165"/>
      <c r="H1081" s="165"/>
      <c r="I1081" s="165"/>
      <c r="J1081" s="165"/>
      <c r="K1081" s="165"/>
      <c r="L1081" s="165"/>
      <c r="M1081" s="165"/>
      <c r="N1081" s="197">
        <v>0.04</v>
      </c>
      <c r="O1081" s="197">
        <v>0.03</v>
      </c>
      <c r="P1081" s="197">
        <v>2.5000000000000001E-2</v>
      </c>
      <c r="Q1081" s="57">
        <v>5</v>
      </c>
      <c r="R1081" s="450">
        <f t="shared" si="26"/>
        <v>0.2</v>
      </c>
      <c r="S1081" s="331"/>
    </row>
    <row r="1082" spans="1:19">
      <c r="A1082" s="332">
        <v>81</v>
      </c>
      <c r="B1082" s="335" t="s">
        <v>2061</v>
      </c>
      <c r="C1082" s="157" t="s">
        <v>2032</v>
      </c>
      <c r="D1082" s="237" t="s">
        <v>1383</v>
      </c>
      <c r="E1082" s="165"/>
      <c r="F1082" s="165">
        <v>1</v>
      </c>
      <c r="G1082" s="165"/>
      <c r="H1082" s="165"/>
      <c r="I1082" s="165"/>
      <c r="J1082" s="165"/>
      <c r="K1082" s="165"/>
      <c r="L1082" s="165"/>
      <c r="M1082" s="165"/>
      <c r="N1082" s="197">
        <v>0.04</v>
      </c>
      <c r="O1082" s="197">
        <v>0.03</v>
      </c>
      <c r="P1082" s="197">
        <v>2.5000000000000001E-2</v>
      </c>
      <c r="Q1082" s="57">
        <v>5</v>
      </c>
      <c r="R1082" s="450">
        <f t="shared" si="26"/>
        <v>0.15</v>
      </c>
      <c r="S1082" s="331"/>
    </row>
    <row r="1083" spans="1:19">
      <c r="A1083" s="332">
        <v>82</v>
      </c>
      <c r="B1083" s="336" t="s">
        <v>1970</v>
      </c>
      <c r="C1083" s="157" t="s">
        <v>2032</v>
      </c>
      <c r="D1083" s="237" t="s">
        <v>1383</v>
      </c>
      <c r="E1083" s="165"/>
      <c r="F1083" s="165">
        <v>1</v>
      </c>
      <c r="G1083" s="165"/>
      <c r="H1083" s="165"/>
      <c r="I1083" s="165"/>
      <c r="J1083" s="165"/>
      <c r="K1083" s="165"/>
      <c r="L1083" s="165"/>
      <c r="M1083" s="165"/>
      <c r="N1083" s="197">
        <v>0.04</v>
      </c>
      <c r="O1083" s="197">
        <v>0.03</v>
      </c>
      <c r="P1083" s="197">
        <v>2.5000000000000001E-2</v>
      </c>
      <c r="Q1083" s="57">
        <v>5</v>
      </c>
      <c r="R1083" s="450">
        <f t="shared" si="26"/>
        <v>0.15</v>
      </c>
      <c r="S1083" s="331"/>
    </row>
    <row r="1084" spans="1:19">
      <c r="A1084" s="332">
        <v>83</v>
      </c>
      <c r="B1084" s="335" t="s">
        <v>2062</v>
      </c>
      <c r="C1084" s="157" t="s">
        <v>2063</v>
      </c>
      <c r="D1084" s="237" t="s">
        <v>1383</v>
      </c>
      <c r="E1084" s="165">
        <v>1</v>
      </c>
      <c r="F1084" s="165"/>
      <c r="G1084" s="165"/>
      <c r="H1084" s="165"/>
      <c r="I1084" s="165"/>
      <c r="J1084" s="165"/>
      <c r="K1084" s="165"/>
      <c r="L1084" s="165"/>
      <c r="M1084" s="165"/>
      <c r="N1084" s="197">
        <v>0.04</v>
      </c>
      <c r="O1084" s="197">
        <v>0.03</v>
      </c>
      <c r="P1084" s="197">
        <v>2.5000000000000001E-2</v>
      </c>
      <c r="Q1084" s="57">
        <v>5</v>
      </c>
      <c r="R1084" s="450">
        <f t="shared" si="26"/>
        <v>0.2</v>
      </c>
      <c r="S1084" s="331"/>
    </row>
    <row r="1085" spans="1:19">
      <c r="A1085" s="332">
        <v>84</v>
      </c>
      <c r="B1085" s="336" t="s">
        <v>2064</v>
      </c>
      <c r="C1085" s="157" t="s">
        <v>2063</v>
      </c>
      <c r="D1085" s="237" t="s">
        <v>1383</v>
      </c>
      <c r="E1085" s="165">
        <v>1</v>
      </c>
      <c r="F1085" s="165"/>
      <c r="G1085" s="165"/>
      <c r="H1085" s="165"/>
      <c r="I1085" s="165"/>
      <c r="J1085" s="165"/>
      <c r="K1085" s="165"/>
      <c r="L1085" s="165"/>
      <c r="M1085" s="165"/>
      <c r="N1085" s="197">
        <v>0.04</v>
      </c>
      <c r="O1085" s="197">
        <v>0.03</v>
      </c>
      <c r="P1085" s="197">
        <v>2.5000000000000001E-2</v>
      </c>
      <c r="Q1085" s="57">
        <v>5</v>
      </c>
      <c r="R1085" s="450">
        <f t="shared" si="26"/>
        <v>0.2</v>
      </c>
      <c r="S1085" s="331"/>
    </row>
    <row r="1086" spans="1:19">
      <c r="A1086" s="332">
        <v>85</v>
      </c>
      <c r="B1086" s="335" t="s">
        <v>2065</v>
      </c>
      <c r="C1086" s="157" t="s">
        <v>2063</v>
      </c>
      <c r="D1086" s="237" t="s">
        <v>1383</v>
      </c>
      <c r="E1086" s="165">
        <v>1</v>
      </c>
      <c r="F1086" s="165"/>
      <c r="G1086" s="165"/>
      <c r="H1086" s="165"/>
      <c r="I1086" s="165"/>
      <c r="J1086" s="165"/>
      <c r="K1086" s="165"/>
      <c r="L1086" s="165"/>
      <c r="M1086" s="165"/>
      <c r="N1086" s="197">
        <v>0.04</v>
      </c>
      <c r="O1086" s="197">
        <v>0.03</v>
      </c>
      <c r="P1086" s="197">
        <v>2.5000000000000001E-2</v>
      </c>
      <c r="Q1086" s="57">
        <v>5</v>
      </c>
      <c r="R1086" s="450">
        <f t="shared" si="26"/>
        <v>0.2</v>
      </c>
      <c r="S1086" s="331"/>
    </row>
    <row r="1087" spans="1:19">
      <c r="A1087" s="332">
        <v>86</v>
      </c>
      <c r="B1087" s="336" t="s">
        <v>2066</v>
      </c>
      <c r="C1087" s="157" t="s">
        <v>2063</v>
      </c>
      <c r="D1087" s="237" t="s">
        <v>1383</v>
      </c>
      <c r="E1087" s="165">
        <v>1</v>
      </c>
      <c r="F1087" s="165"/>
      <c r="G1087" s="165"/>
      <c r="H1087" s="165"/>
      <c r="I1087" s="165"/>
      <c r="J1087" s="165"/>
      <c r="K1087" s="165"/>
      <c r="L1087" s="165"/>
      <c r="M1087" s="165"/>
      <c r="N1087" s="197">
        <v>0.04</v>
      </c>
      <c r="O1087" s="197">
        <v>0.03</v>
      </c>
      <c r="P1087" s="197">
        <v>2.5000000000000001E-2</v>
      </c>
      <c r="Q1087" s="57">
        <v>5</v>
      </c>
      <c r="R1087" s="450">
        <f t="shared" si="26"/>
        <v>0.2</v>
      </c>
      <c r="S1087" s="331"/>
    </row>
    <row r="1088" spans="1:19">
      <c r="A1088" s="332">
        <v>87</v>
      </c>
      <c r="B1088" s="335" t="s">
        <v>2067</v>
      </c>
      <c r="C1088" s="157" t="s">
        <v>2063</v>
      </c>
      <c r="D1088" s="237" t="s">
        <v>1383</v>
      </c>
      <c r="E1088" s="165">
        <v>1</v>
      </c>
      <c r="F1088" s="165"/>
      <c r="G1088" s="165"/>
      <c r="H1088" s="165"/>
      <c r="I1088" s="165"/>
      <c r="J1088" s="165"/>
      <c r="K1088" s="165"/>
      <c r="L1088" s="165"/>
      <c r="M1088" s="165"/>
      <c r="N1088" s="197">
        <v>0.04</v>
      </c>
      <c r="O1088" s="197">
        <v>0.03</v>
      </c>
      <c r="P1088" s="197">
        <v>2.5000000000000001E-2</v>
      </c>
      <c r="Q1088" s="57">
        <v>5</v>
      </c>
      <c r="R1088" s="450">
        <f t="shared" si="26"/>
        <v>0.2</v>
      </c>
      <c r="S1088" s="331"/>
    </row>
    <row r="1089" spans="1:19">
      <c r="A1089" s="332">
        <v>88</v>
      </c>
      <c r="B1089" s="336" t="s">
        <v>2068</v>
      </c>
      <c r="C1089" s="157" t="s">
        <v>2063</v>
      </c>
      <c r="D1089" s="237" t="s">
        <v>1383</v>
      </c>
      <c r="E1089" s="165"/>
      <c r="F1089" s="165">
        <v>1</v>
      </c>
      <c r="G1089" s="165"/>
      <c r="H1089" s="165"/>
      <c r="I1089" s="165"/>
      <c r="J1089" s="165"/>
      <c r="K1089" s="165"/>
      <c r="L1089" s="165"/>
      <c r="M1089" s="165"/>
      <c r="N1089" s="197">
        <v>0.04</v>
      </c>
      <c r="O1089" s="197">
        <v>0.03</v>
      </c>
      <c r="P1089" s="197">
        <v>2.5000000000000001E-2</v>
      </c>
      <c r="Q1089" s="57">
        <v>5</v>
      </c>
      <c r="R1089" s="450">
        <f t="shared" si="26"/>
        <v>0.15</v>
      </c>
      <c r="S1089" s="331"/>
    </row>
    <row r="1090" spans="1:19">
      <c r="A1090" s="332">
        <v>89</v>
      </c>
      <c r="B1090" s="335" t="s">
        <v>2069</v>
      </c>
      <c r="C1090" s="157" t="s">
        <v>2063</v>
      </c>
      <c r="D1090" s="237" t="s">
        <v>1383</v>
      </c>
      <c r="E1090" s="165">
        <v>1</v>
      </c>
      <c r="F1090" s="165"/>
      <c r="G1090" s="165"/>
      <c r="H1090" s="165"/>
      <c r="I1090" s="165"/>
      <c r="J1090" s="165"/>
      <c r="K1090" s="165"/>
      <c r="L1090" s="165"/>
      <c r="M1090" s="165"/>
      <c r="N1090" s="197">
        <v>0.04</v>
      </c>
      <c r="O1090" s="197">
        <v>0.03</v>
      </c>
      <c r="P1090" s="197">
        <v>2.5000000000000001E-2</v>
      </c>
      <c r="Q1090" s="57">
        <v>5</v>
      </c>
      <c r="R1090" s="450">
        <f t="shared" si="26"/>
        <v>0.2</v>
      </c>
      <c r="S1090" s="331"/>
    </row>
    <row r="1091" spans="1:19">
      <c r="A1091" s="332">
        <v>90</v>
      </c>
      <c r="B1091" s="336" t="s">
        <v>1154</v>
      </c>
      <c r="C1091" s="157" t="s">
        <v>2063</v>
      </c>
      <c r="D1091" s="237" t="s">
        <v>1383</v>
      </c>
      <c r="E1091" s="165"/>
      <c r="F1091" s="165">
        <v>1</v>
      </c>
      <c r="G1091" s="165"/>
      <c r="H1091" s="165"/>
      <c r="I1091" s="165"/>
      <c r="J1091" s="165"/>
      <c r="K1091" s="165"/>
      <c r="L1091" s="165"/>
      <c r="M1091" s="165"/>
      <c r="N1091" s="197">
        <v>0.04</v>
      </c>
      <c r="O1091" s="197">
        <v>0.03</v>
      </c>
      <c r="P1091" s="197">
        <v>2.5000000000000001E-2</v>
      </c>
      <c r="Q1091" s="57">
        <v>5</v>
      </c>
      <c r="R1091" s="450">
        <f t="shared" si="26"/>
        <v>0.15</v>
      </c>
      <c r="S1091" s="331"/>
    </row>
    <row r="1092" spans="1:19">
      <c r="A1092" s="332">
        <v>91</v>
      </c>
      <c r="B1092" s="335" t="s">
        <v>2070</v>
      </c>
      <c r="C1092" s="157" t="s">
        <v>2063</v>
      </c>
      <c r="D1092" s="237" t="s">
        <v>1383</v>
      </c>
      <c r="E1092" s="165">
        <v>1</v>
      </c>
      <c r="F1092" s="165"/>
      <c r="G1092" s="165"/>
      <c r="H1092" s="165"/>
      <c r="I1092" s="165"/>
      <c r="J1092" s="165"/>
      <c r="K1092" s="165"/>
      <c r="L1092" s="165"/>
      <c r="M1092" s="165"/>
      <c r="N1092" s="197">
        <v>0.04</v>
      </c>
      <c r="O1092" s="197">
        <v>0.03</v>
      </c>
      <c r="P1092" s="197">
        <v>2.5000000000000001E-2</v>
      </c>
      <c r="Q1092" s="57">
        <v>5</v>
      </c>
      <c r="R1092" s="450">
        <f t="shared" si="26"/>
        <v>0.2</v>
      </c>
      <c r="S1092" s="331"/>
    </row>
    <row r="1093" spans="1:19">
      <c r="A1093" s="332">
        <v>92</v>
      </c>
      <c r="B1093" s="336" t="s">
        <v>2071</v>
      </c>
      <c r="C1093" s="157" t="s">
        <v>2063</v>
      </c>
      <c r="D1093" s="237" t="s">
        <v>1383</v>
      </c>
      <c r="E1093" s="165">
        <v>1</v>
      </c>
      <c r="F1093" s="165"/>
      <c r="G1093" s="165"/>
      <c r="H1093" s="165"/>
      <c r="I1093" s="165"/>
      <c r="J1093" s="165"/>
      <c r="K1093" s="165"/>
      <c r="L1093" s="165"/>
      <c r="M1093" s="165"/>
      <c r="N1093" s="197">
        <v>0.04</v>
      </c>
      <c r="O1093" s="197">
        <v>0.03</v>
      </c>
      <c r="P1093" s="197">
        <v>2.5000000000000001E-2</v>
      </c>
      <c r="Q1093" s="57">
        <v>5</v>
      </c>
      <c r="R1093" s="450">
        <f t="shared" si="26"/>
        <v>0.2</v>
      </c>
      <c r="S1093" s="331"/>
    </row>
    <row r="1094" spans="1:19">
      <c r="A1094" s="332">
        <v>93</v>
      </c>
      <c r="B1094" s="335" t="s">
        <v>2072</v>
      </c>
      <c r="C1094" s="157" t="s">
        <v>2063</v>
      </c>
      <c r="D1094" s="237" t="s">
        <v>1383</v>
      </c>
      <c r="E1094" s="165">
        <v>1</v>
      </c>
      <c r="F1094" s="165"/>
      <c r="G1094" s="165"/>
      <c r="H1094" s="165"/>
      <c r="I1094" s="165"/>
      <c r="J1094" s="165"/>
      <c r="K1094" s="165"/>
      <c r="L1094" s="165"/>
      <c r="M1094" s="165"/>
      <c r="N1094" s="197">
        <v>0.04</v>
      </c>
      <c r="O1094" s="197">
        <v>0.03</v>
      </c>
      <c r="P1094" s="197">
        <v>2.5000000000000001E-2</v>
      </c>
      <c r="Q1094" s="57">
        <v>5</v>
      </c>
      <c r="R1094" s="450">
        <f t="shared" si="26"/>
        <v>0.2</v>
      </c>
      <c r="S1094" s="331"/>
    </row>
    <row r="1095" spans="1:19">
      <c r="A1095" s="332">
        <v>94</v>
      </c>
      <c r="B1095" s="336" t="s">
        <v>2073</v>
      </c>
      <c r="C1095" s="157" t="s">
        <v>2063</v>
      </c>
      <c r="D1095" s="237" t="s">
        <v>1383</v>
      </c>
      <c r="E1095" s="165"/>
      <c r="F1095" s="165">
        <v>1</v>
      </c>
      <c r="G1095" s="165"/>
      <c r="H1095" s="165"/>
      <c r="I1095" s="165"/>
      <c r="J1095" s="165"/>
      <c r="K1095" s="165"/>
      <c r="L1095" s="165"/>
      <c r="M1095" s="165"/>
      <c r="N1095" s="197">
        <v>0.04</v>
      </c>
      <c r="O1095" s="197">
        <v>0.03</v>
      </c>
      <c r="P1095" s="197">
        <v>2.5000000000000001E-2</v>
      </c>
      <c r="Q1095" s="57">
        <v>5</v>
      </c>
      <c r="R1095" s="450">
        <f t="shared" si="26"/>
        <v>0.15</v>
      </c>
      <c r="S1095" s="331"/>
    </row>
    <row r="1096" spans="1:19">
      <c r="A1096" s="332">
        <v>95</v>
      </c>
      <c r="B1096" s="335" t="s">
        <v>2074</v>
      </c>
      <c r="C1096" s="157" t="s">
        <v>2063</v>
      </c>
      <c r="D1096" s="237" t="s">
        <v>1383</v>
      </c>
      <c r="E1096" s="165">
        <v>1</v>
      </c>
      <c r="F1096" s="165"/>
      <c r="G1096" s="165"/>
      <c r="H1096" s="165"/>
      <c r="I1096" s="165"/>
      <c r="J1096" s="165"/>
      <c r="K1096" s="165"/>
      <c r="L1096" s="165"/>
      <c r="M1096" s="165"/>
      <c r="N1096" s="197">
        <v>0.04</v>
      </c>
      <c r="O1096" s="197">
        <v>0.03</v>
      </c>
      <c r="P1096" s="197">
        <v>2.5000000000000001E-2</v>
      </c>
      <c r="Q1096" s="57">
        <v>5</v>
      </c>
      <c r="R1096" s="450">
        <f t="shared" si="26"/>
        <v>0.2</v>
      </c>
      <c r="S1096" s="331"/>
    </row>
    <row r="1097" spans="1:19">
      <c r="A1097" s="332">
        <v>96</v>
      </c>
      <c r="B1097" s="336" t="s">
        <v>2075</v>
      </c>
      <c r="C1097" s="157" t="s">
        <v>2063</v>
      </c>
      <c r="D1097" s="237" t="s">
        <v>1383</v>
      </c>
      <c r="E1097" s="165"/>
      <c r="F1097" s="165"/>
      <c r="G1097" s="165">
        <v>1</v>
      </c>
      <c r="H1097" s="165"/>
      <c r="I1097" s="165"/>
      <c r="J1097" s="165"/>
      <c r="K1097" s="165"/>
      <c r="L1097" s="165"/>
      <c r="M1097" s="165"/>
      <c r="N1097" s="197">
        <v>0.04</v>
      </c>
      <c r="O1097" s="197">
        <v>0.03</v>
      </c>
      <c r="P1097" s="197">
        <v>2.5000000000000001E-2</v>
      </c>
      <c r="Q1097" s="57">
        <v>5</v>
      </c>
      <c r="R1097" s="450">
        <f t="shared" si="26"/>
        <v>0.125</v>
      </c>
      <c r="S1097" s="331"/>
    </row>
    <row r="1098" spans="1:19">
      <c r="A1098" s="332">
        <v>97</v>
      </c>
      <c r="B1098" s="335" t="s">
        <v>2076</v>
      </c>
      <c r="C1098" s="157" t="s">
        <v>2077</v>
      </c>
      <c r="D1098" s="237" t="s">
        <v>1383</v>
      </c>
      <c r="E1098" s="165">
        <v>1</v>
      </c>
      <c r="F1098" s="165"/>
      <c r="G1098" s="165"/>
      <c r="H1098" s="165"/>
      <c r="I1098" s="165"/>
      <c r="J1098" s="165"/>
      <c r="K1098" s="165"/>
      <c r="L1098" s="165"/>
      <c r="M1098" s="165"/>
      <c r="N1098" s="197">
        <v>0.04</v>
      </c>
      <c r="O1098" s="197">
        <v>0.03</v>
      </c>
      <c r="P1098" s="197">
        <v>2.5000000000000001E-2</v>
      </c>
      <c r="Q1098" s="57">
        <v>5</v>
      </c>
      <c r="R1098" s="450">
        <f t="shared" si="26"/>
        <v>0.2</v>
      </c>
      <c r="S1098" s="331"/>
    </row>
    <row r="1099" spans="1:19">
      <c r="A1099" s="332">
        <v>98</v>
      </c>
      <c r="B1099" s="336" t="s">
        <v>2078</v>
      </c>
      <c r="C1099" s="157" t="s">
        <v>2077</v>
      </c>
      <c r="D1099" s="237" t="s">
        <v>1383</v>
      </c>
      <c r="E1099" s="165">
        <v>1</v>
      </c>
      <c r="F1099" s="165"/>
      <c r="G1099" s="165"/>
      <c r="H1099" s="165"/>
      <c r="I1099" s="165"/>
      <c r="J1099" s="165"/>
      <c r="K1099" s="165"/>
      <c r="L1099" s="165"/>
      <c r="M1099" s="165"/>
      <c r="N1099" s="197">
        <v>0.04</v>
      </c>
      <c r="O1099" s="197">
        <v>0.03</v>
      </c>
      <c r="P1099" s="197">
        <v>2.5000000000000001E-2</v>
      </c>
      <c r="Q1099" s="57">
        <v>5</v>
      </c>
      <c r="R1099" s="450">
        <f t="shared" si="26"/>
        <v>0.2</v>
      </c>
      <c r="S1099" s="331"/>
    </row>
    <row r="1100" spans="1:19">
      <c r="A1100" s="332">
        <v>99</v>
      </c>
      <c r="B1100" s="335" t="s">
        <v>2079</v>
      </c>
      <c r="C1100" s="157" t="s">
        <v>2077</v>
      </c>
      <c r="D1100" s="237" t="s">
        <v>1383</v>
      </c>
      <c r="E1100" s="165">
        <v>1</v>
      </c>
      <c r="F1100" s="165"/>
      <c r="G1100" s="165"/>
      <c r="H1100" s="165"/>
      <c r="I1100" s="165"/>
      <c r="J1100" s="165"/>
      <c r="K1100" s="165"/>
      <c r="L1100" s="165"/>
      <c r="M1100" s="165"/>
      <c r="N1100" s="197">
        <v>0.04</v>
      </c>
      <c r="O1100" s="197">
        <v>0.03</v>
      </c>
      <c r="P1100" s="197">
        <v>2.5000000000000001E-2</v>
      </c>
      <c r="Q1100" s="57">
        <v>5</v>
      </c>
      <c r="R1100" s="450">
        <f t="shared" si="26"/>
        <v>0.2</v>
      </c>
      <c r="S1100" s="331"/>
    </row>
    <row r="1101" spans="1:19">
      <c r="A1101" s="332">
        <v>100</v>
      </c>
      <c r="B1101" s="336" t="s">
        <v>2080</v>
      </c>
      <c r="C1101" s="157" t="s">
        <v>2077</v>
      </c>
      <c r="D1101" s="237" t="s">
        <v>1383</v>
      </c>
      <c r="E1101" s="165">
        <v>1</v>
      </c>
      <c r="F1101" s="165"/>
      <c r="G1101" s="165"/>
      <c r="H1101" s="165"/>
      <c r="I1101" s="165"/>
      <c r="J1101" s="165"/>
      <c r="K1101" s="165"/>
      <c r="L1101" s="165"/>
      <c r="M1101" s="165"/>
      <c r="N1101" s="197">
        <v>0.04</v>
      </c>
      <c r="O1101" s="197">
        <v>0.03</v>
      </c>
      <c r="P1101" s="197">
        <v>2.5000000000000001E-2</v>
      </c>
      <c r="Q1101" s="57">
        <v>5</v>
      </c>
      <c r="R1101" s="450">
        <f t="shared" si="26"/>
        <v>0.2</v>
      </c>
      <c r="S1101" s="331"/>
    </row>
    <row r="1102" spans="1:19">
      <c r="A1102" s="332">
        <v>101</v>
      </c>
      <c r="B1102" s="335" t="s">
        <v>2081</v>
      </c>
      <c r="C1102" s="157" t="s">
        <v>2077</v>
      </c>
      <c r="D1102" s="237" t="s">
        <v>1383</v>
      </c>
      <c r="E1102" s="165">
        <v>1</v>
      </c>
      <c r="F1102" s="165"/>
      <c r="G1102" s="165"/>
      <c r="H1102" s="165"/>
      <c r="I1102" s="165"/>
      <c r="J1102" s="165"/>
      <c r="K1102" s="165"/>
      <c r="L1102" s="165"/>
      <c r="M1102" s="165"/>
      <c r="N1102" s="197">
        <v>0.04</v>
      </c>
      <c r="O1102" s="197">
        <v>0.03</v>
      </c>
      <c r="P1102" s="197">
        <v>2.5000000000000001E-2</v>
      </c>
      <c r="Q1102" s="57">
        <v>5</v>
      </c>
      <c r="R1102" s="450">
        <f t="shared" si="26"/>
        <v>0.2</v>
      </c>
      <c r="S1102" s="331"/>
    </row>
    <row r="1103" spans="1:19">
      <c r="A1103" s="332">
        <v>102</v>
      </c>
      <c r="B1103" s="336" t="s">
        <v>2082</v>
      </c>
      <c r="C1103" s="157" t="s">
        <v>2077</v>
      </c>
      <c r="D1103" s="237" t="s">
        <v>1383</v>
      </c>
      <c r="E1103" s="165">
        <v>1</v>
      </c>
      <c r="F1103" s="165"/>
      <c r="G1103" s="165"/>
      <c r="H1103" s="165"/>
      <c r="I1103" s="165"/>
      <c r="J1103" s="165"/>
      <c r="K1103" s="165"/>
      <c r="L1103" s="165"/>
      <c r="M1103" s="165"/>
      <c r="N1103" s="197">
        <v>0.04</v>
      </c>
      <c r="O1103" s="197">
        <v>0.03</v>
      </c>
      <c r="P1103" s="197">
        <v>2.5000000000000001E-2</v>
      </c>
      <c r="Q1103" s="57">
        <v>5</v>
      </c>
      <c r="R1103" s="450">
        <f t="shared" si="26"/>
        <v>0.2</v>
      </c>
      <c r="S1103" s="331"/>
    </row>
    <row r="1104" spans="1:19">
      <c r="A1104" s="332">
        <v>103</v>
      </c>
      <c r="B1104" s="335" t="s">
        <v>2083</v>
      </c>
      <c r="C1104" s="157" t="s">
        <v>2077</v>
      </c>
      <c r="D1104" s="237" t="s">
        <v>1383</v>
      </c>
      <c r="E1104" s="165">
        <v>1</v>
      </c>
      <c r="F1104" s="165"/>
      <c r="G1104" s="165"/>
      <c r="H1104" s="165"/>
      <c r="I1104" s="165"/>
      <c r="J1104" s="165"/>
      <c r="K1104" s="165"/>
      <c r="L1104" s="165"/>
      <c r="M1104" s="165"/>
      <c r="N1104" s="197">
        <v>0.04</v>
      </c>
      <c r="O1104" s="197">
        <v>0.03</v>
      </c>
      <c r="P1104" s="197">
        <v>2.5000000000000001E-2</v>
      </c>
      <c r="Q1104" s="57">
        <v>5</v>
      </c>
      <c r="R1104" s="450">
        <f t="shared" si="26"/>
        <v>0.2</v>
      </c>
      <c r="S1104" s="331"/>
    </row>
    <row r="1105" spans="1:19">
      <c r="A1105" s="332">
        <v>104</v>
      </c>
      <c r="B1105" s="336" t="s">
        <v>2084</v>
      </c>
      <c r="C1105" s="157" t="s">
        <v>2077</v>
      </c>
      <c r="D1105" s="237" t="s">
        <v>1383</v>
      </c>
      <c r="E1105" s="165"/>
      <c r="F1105" s="165"/>
      <c r="G1105" s="165">
        <v>1</v>
      </c>
      <c r="H1105" s="334"/>
      <c r="I1105" s="334"/>
      <c r="J1105" s="334"/>
      <c r="K1105" s="334"/>
      <c r="L1105" s="334"/>
      <c r="M1105" s="334"/>
      <c r="N1105" s="197">
        <v>0.04</v>
      </c>
      <c r="O1105" s="197">
        <v>0.03</v>
      </c>
      <c r="P1105" s="197">
        <v>2.5000000000000001E-2</v>
      </c>
      <c r="Q1105" s="57">
        <v>5</v>
      </c>
      <c r="R1105" s="450">
        <f t="shared" si="26"/>
        <v>0.125</v>
      </c>
      <c r="S1105" s="331"/>
    </row>
    <row r="1106" spans="1:19">
      <c r="A1106" s="332">
        <v>105</v>
      </c>
      <c r="B1106" s="335" t="s">
        <v>2085</v>
      </c>
      <c r="C1106" s="157" t="s">
        <v>2077</v>
      </c>
      <c r="D1106" s="237" t="s">
        <v>1383</v>
      </c>
      <c r="E1106" s="165"/>
      <c r="F1106" s="165"/>
      <c r="G1106" s="165">
        <v>1</v>
      </c>
      <c r="H1106" s="165"/>
      <c r="I1106" s="165"/>
      <c r="J1106" s="165"/>
      <c r="K1106" s="165"/>
      <c r="L1106" s="165"/>
      <c r="M1106" s="165"/>
      <c r="N1106" s="197">
        <v>0.04</v>
      </c>
      <c r="O1106" s="197">
        <v>0.03</v>
      </c>
      <c r="P1106" s="197">
        <v>2.5000000000000001E-2</v>
      </c>
      <c r="Q1106" s="57">
        <v>5</v>
      </c>
      <c r="R1106" s="450">
        <f t="shared" si="26"/>
        <v>0.125</v>
      </c>
      <c r="S1106" s="331"/>
    </row>
    <row r="1107" spans="1:19">
      <c r="A1107" s="332">
        <v>106</v>
      </c>
      <c r="B1107" s="336" t="s">
        <v>2086</v>
      </c>
      <c r="C1107" s="157" t="s">
        <v>2077</v>
      </c>
      <c r="D1107" s="237" t="s">
        <v>1383</v>
      </c>
      <c r="E1107" s="165"/>
      <c r="F1107" s="165"/>
      <c r="G1107" s="165">
        <v>1</v>
      </c>
      <c r="H1107" s="165"/>
      <c r="I1107" s="165"/>
      <c r="J1107" s="165"/>
      <c r="K1107" s="165"/>
      <c r="L1107" s="165"/>
      <c r="M1107" s="165"/>
      <c r="N1107" s="197">
        <v>0.04</v>
      </c>
      <c r="O1107" s="197">
        <v>0.03</v>
      </c>
      <c r="P1107" s="197">
        <v>2.5000000000000001E-2</v>
      </c>
      <c r="Q1107" s="57">
        <v>5</v>
      </c>
      <c r="R1107" s="450">
        <f t="shared" si="26"/>
        <v>0.125</v>
      </c>
      <c r="S1107" s="331"/>
    </row>
    <row r="1108" spans="1:19">
      <c r="A1108" s="332">
        <v>107</v>
      </c>
      <c r="B1108" s="335" t="s">
        <v>2087</v>
      </c>
      <c r="C1108" s="157" t="s">
        <v>2077</v>
      </c>
      <c r="D1108" s="237" t="s">
        <v>1383</v>
      </c>
      <c r="E1108" s="165">
        <v>1</v>
      </c>
      <c r="F1108" s="165"/>
      <c r="G1108" s="165"/>
      <c r="H1108" s="165"/>
      <c r="I1108" s="165"/>
      <c r="J1108" s="165"/>
      <c r="K1108" s="165"/>
      <c r="L1108" s="165"/>
      <c r="M1108" s="165"/>
      <c r="N1108" s="197">
        <v>0.04</v>
      </c>
      <c r="O1108" s="197">
        <v>0.03</v>
      </c>
      <c r="P1108" s="197">
        <v>2.5000000000000001E-2</v>
      </c>
      <c r="Q1108" s="57">
        <v>5</v>
      </c>
      <c r="R1108" s="450">
        <f t="shared" si="26"/>
        <v>0.2</v>
      </c>
      <c r="S1108" s="331"/>
    </row>
    <row r="1109" spans="1:19">
      <c r="A1109" s="332">
        <v>108</v>
      </c>
      <c r="B1109" s="336" t="s">
        <v>2088</v>
      </c>
      <c r="C1109" s="157" t="s">
        <v>2077</v>
      </c>
      <c r="D1109" s="237" t="s">
        <v>1383</v>
      </c>
      <c r="E1109" s="165">
        <v>1</v>
      </c>
      <c r="F1109" s="165"/>
      <c r="G1109" s="165"/>
      <c r="H1109" s="165"/>
      <c r="I1109" s="165"/>
      <c r="J1109" s="165"/>
      <c r="K1109" s="165"/>
      <c r="L1109" s="165"/>
      <c r="M1109" s="165"/>
      <c r="N1109" s="197">
        <v>0.04</v>
      </c>
      <c r="O1109" s="197">
        <v>0.03</v>
      </c>
      <c r="P1109" s="197">
        <v>2.5000000000000001E-2</v>
      </c>
      <c r="Q1109" s="57">
        <v>5</v>
      </c>
      <c r="R1109" s="450">
        <f t="shared" si="26"/>
        <v>0.2</v>
      </c>
      <c r="S1109" s="331"/>
    </row>
    <row r="1110" spans="1:19">
      <c r="A1110" s="332">
        <v>109</v>
      </c>
      <c r="B1110" s="335" t="s">
        <v>2089</v>
      </c>
      <c r="C1110" s="157" t="s">
        <v>2077</v>
      </c>
      <c r="D1110" s="237" t="s">
        <v>1383</v>
      </c>
      <c r="E1110" s="165">
        <v>1</v>
      </c>
      <c r="F1110" s="165"/>
      <c r="G1110" s="165"/>
      <c r="H1110" s="165"/>
      <c r="I1110" s="165"/>
      <c r="J1110" s="165"/>
      <c r="K1110" s="165"/>
      <c r="L1110" s="165"/>
      <c r="M1110" s="165"/>
      <c r="N1110" s="197">
        <v>0.04</v>
      </c>
      <c r="O1110" s="197">
        <v>0.03</v>
      </c>
      <c r="P1110" s="197">
        <v>2.5000000000000001E-2</v>
      </c>
      <c r="Q1110" s="57">
        <v>5</v>
      </c>
      <c r="R1110" s="450">
        <f t="shared" si="26"/>
        <v>0.2</v>
      </c>
      <c r="S1110" s="331"/>
    </row>
    <row r="1111" spans="1:19">
      <c r="A1111" s="332">
        <v>110</v>
      </c>
      <c r="B1111" s="336" t="s">
        <v>2090</v>
      </c>
      <c r="C1111" s="157" t="s">
        <v>2077</v>
      </c>
      <c r="D1111" s="237" t="s">
        <v>1383</v>
      </c>
      <c r="E1111" s="165"/>
      <c r="F1111" s="165">
        <v>1</v>
      </c>
      <c r="G1111" s="165"/>
      <c r="H1111" s="165"/>
      <c r="I1111" s="165"/>
      <c r="J1111" s="165"/>
      <c r="K1111" s="165"/>
      <c r="L1111" s="165"/>
      <c r="M1111" s="165"/>
      <c r="N1111" s="197">
        <v>0.04</v>
      </c>
      <c r="O1111" s="197">
        <v>0.03</v>
      </c>
      <c r="P1111" s="197">
        <v>2.5000000000000001E-2</v>
      </c>
      <c r="Q1111" s="57">
        <v>5</v>
      </c>
      <c r="R1111" s="450">
        <f t="shared" si="26"/>
        <v>0.15</v>
      </c>
      <c r="S1111" s="331"/>
    </row>
    <row r="1112" spans="1:19">
      <c r="A1112" s="332">
        <v>111</v>
      </c>
      <c r="B1112" s="335" t="s">
        <v>2091</v>
      </c>
      <c r="C1112" s="157" t="s">
        <v>2077</v>
      </c>
      <c r="D1112" s="237" t="s">
        <v>1383</v>
      </c>
      <c r="E1112" s="165">
        <v>1</v>
      </c>
      <c r="F1112" s="165"/>
      <c r="G1112" s="165"/>
      <c r="H1112" s="165"/>
      <c r="I1112" s="165"/>
      <c r="J1112" s="165"/>
      <c r="K1112" s="165"/>
      <c r="L1112" s="165"/>
      <c r="M1112" s="165"/>
      <c r="N1112" s="197">
        <v>0.04</v>
      </c>
      <c r="O1112" s="197">
        <v>0.03</v>
      </c>
      <c r="P1112" s="197">
        <v>2.5000000000000001E-2</v>
      </c>
      <c r="Q1112" s="57">
        <v>5</v>
      </c>
      <c r="R1112" s="450">
        <f t="shared" si="26"/>
        <v>0.2</v>
      </c>
      <c r="S1112" s="331"/>
    </row>
    <row r="1113" spans="1:19">
      <c r="A1113" s="332">
        <v>112</v>
      </c>
      <c r="B1113" s="335" t="s">
        <v>2092</v>
      </c>
      <c r="C1113" s="157" t="s">
        <v>2077</v>
      </c>
      <c r="D1113" s="237" t="s">
        <v>1383</v>
      </c>
      <c r="E1113" s="165"/>
      <c r="F1113" s="165"/>
      <c r="G1113" s="165">
        <v>1</v>
      </c>
      <c r="H1113" s="165"/>
      <c r="I1113" s="165"/>
      <c r="J1113" s="165"/>
      <c r="K1113" s="165"/>
      <c r="L1113" s="165"/>
      <c r="M1113" s="165"/>
      <c r="N1113" s="197">
        <v>0.04</v>
      </c>
      <c r="O1113" s="197">
        <v>0.03</v>
      </c>
      <c r="P1113" s="197">
        <v>2.5000000000000001E-2</v>
      </c>
      <c r="Q1113" s="57">
        <v>5</v>
      </c>
      <c r="R1113" s="450">
        <f t="shared" si="26"/>
        <v>0.125</v>
      </c>
      <c r="S1113" s="331"/>
    </row>
    <row r="1114" spans="1:19">
      <c r="A1114" s="332">
        <v>113</v>
      </c>
      <c r="B1114" s="336" t="s">
        <v>2093</v>
      </c>
      <c r="C1114" s="157" t="s">
        <v>2077</v>
      </c>
      <c r="D1114" s="237" t="s">
        <v>1383</v>
      </c>
      <c r="E1114" s="165"/>
      <c r="F1114" s="165"/>
      <c r="G1114" s="165">
        <v>1</v>
      </c>
      <c r="H1114" s="165"/>
      <c r="I1114" s="165"/>
      <c r="J1114" s="165"/>
      <c r="K1114" s="165"/>
      <c r="L1114" s="165"/>
      <c r="M1114" s="165"/>
      <c r="N1114" s="197">
        <v>0.04</v>
      </c>
      <c r="O1114" s="197">
        <v>0.03</v>
      </c>
      <c r="P1114" s="197">
        <v>2.5000000000000001E-2</v>
      </c>
      <c r="Q1114" s="57">
        <v>5</v>
      </c>
      <c r="R1114" s="450">
        <f t="shared" si="26"/>
        <v>0.125</v>
      </c>
      <c r="S1114" s="331"/>
    </row>
    <row r="1115" spans="1:19">
      <c r="A1115" s="332">
        <v>114</v>
      </c>
      <c r="B1115" s="335" t="s">
        <v>2094</v>
      </c>
      <c r="C1115" s="157" t="s">
        <v>2077</v>
      </c>
      <c r="D1115" s="237" t="s">
        <v>1383</v>
      </c>
      <c r="E1115" s="165"/>
      <c r="F1115" s="165"/>
      <c r="G1115" s="165">
        <v>1</v>
      </c>
      <c r="H1115" s="165"/>
      <c r="I1115" s="165"/>
      <c r="J1115" s="165"/>
      <c r="K1115" s="165"/>
      <c r="L1115" s="165"/>
      <c r="M1115" s="165"/>
      <c r="N1115" s="197">
        <v>0.04</v>
      </c>
      <c r="O1115" s="197">
        <v>0.03</v>
      </c>
      <c r="P1115" s="197">
        <v>2.5000000000000001E-2</v>
      </c>
      <c r="Q1115" s="57">
        <v>5</v>
      </c>
      <c r="R1115" s="450">
        <f t="shared" si="26"/>
        <v>0.125</v>
      </c>
      <c r="S1115" s="331"/>
    </row>
    <row r="1116" spans="1:19">
      <c r="A1116" s="332">
        <v>115</v>
      </c>
      <c r="B1116" s="336" t="s">
        <v>932</v>
      </c>
      <c r="C1116" s="157" t="s">
        <v>2095</v>
      </c>
      <c r="D1116" s="237" t="s">
        <v>1383</v>
      </c>
      <c r="E1116" s="165"/>
      <c r="F1116" s="165"/>
      <c r="G1116" s="165">
        <v>1</v>
      </c>
      <c r="H1116" s="165"/>
      <c r="I1116" s="165"/>
      <c r="J1116" s="165"/>
      <c r="K1116" s="165"/>
      <c r="L1116" s="165"/>
      <c r="M1116" s="165"/>
      <c r="N1116" s="197">
        <v>0.04</v>
      </c>
      <c r="O1116" s="197">
        <v>0.03</v>
      </c>
      <c r="P1116" s="197">
        <v>2.5000000000000001E-2</v>
      </c>
      <c r="Q1116" s="57">
        <v>5</v>
      </c>
      <c r="R1116" s="450">
        <f t="shared" si="26"/>
        <v>0.125</v>
      </c>
      <c r="S1116" s="331"/>
    </row>
    <row r="1117" spans="1:19">
      <c r="A1117" s="332">
        <v>116</v>
      </c>
      <c r="B1117" s="335" t="s">
        <v>2096</v>
      </c>
      <c r="C1117" s="157" t="s">
        <v>2095</v>
      </c>
      <c r="D1117" s="237" t="s">
        <v>1383</v>
      </c>
      <c r="E1117" s="165"/>
      <c r="F1117" s="165"/>
      <c r="G1117" s="165">
        <v>1</v>
      </c>
      <c r="H1117" s="165"/>
      <c r="I1117" s="165"/>
      <c r="J1117" s="165"/>
      <c r="K1117" s="165"/>
      <c r="L1117" s="165"/>
      <c r="M1117" s="165"/>
      <c r="N1117" s="197">
        <v>0.04</v>
      </c>
      <c r="O1117" s="197">
        <v>0.03</v>
      </c>
      <c r="P1117" s="197">
        <v>2.5000000000000001E-2</v>
      </c>
      <c r="Q1117" s="57">
        <v>5</v>
      </c>
      <c r="R1117" s="450">
        <f t="shared" si="26"/>
        <v>0.125</v>
      </c>
      <c r="S1117" s="331"/>
    </row>
    <row r="1118" spans="1:19">
      <c r="A1118" s="332">
        <v>117</v>
      </c>
      <c r="B1118" s="336" t="s">
        <v>769</v>
      </c>
      <c r="C1118" s="157" t="s">
        <v>2095</v>
      </c>
      <c r="D1118" s="237" t="s">
        <v>1383</v>
      </c>
      <c r="E1118" s="165"/>
      <c r="F1118" s="165"/>
      <c r="G1118" s="165">
        <v>1</v>
      </c>
      <c r="H1118" s="165"/>
      <c r="I1118" s="165"/>
      <c r="J1118" s="165"/>
      <c r="K1118" s="165"/>
      <c r="L1118" s="165"/>
      <c r="M1118" s="165"/>
      <c r="N1118" s="197">
        <v>0.04</v>
      </c>
      <c r="O1118" s="197">
        <v>0.03</v>
      </c>
      <c r="P1118" s="197">
        <v>2.5000000000000001E-2</v>
      </c>
      <c r="Q1118" s="57">
        <v>5</v>
      </c>
      <c r="R1118" s="450">
        <f t="shared" si="26"/>
        <v>0.125</v>
      </c>
      <c r="S1118" s="331"/>
    </row>
    <row r="1119" spans="1:19">
      <c r="A1119" s="332">
        <v>118</v>
      </c>
      <c r="B1119" s="335" t="s">
        <v>2097</v>
      </c>
      <c r="C1119" s="157" t="s">
        <v>2095</v>
      </c>
      <c r="D1119" s="157" t="s">
        <v>610</v>
      </c>
      <c r="E1119" s="165">
        <v>1</v>
      </c>
      <c r="F1119" s="165"/>
      <c r="G1119" s="165"/>
      <c r="H1119" s="165"/>
      <c r="I1119" s="165"/>
      <c r="J1119" s="165"/>
      <c r="K1119" s="165"/>
      <c r="L1119" s="165"/>
      <c r="M1119" s="165"/>
      <c r="N1119" s="197">
        <v>0.04</v>
      </c>
      <c r="O1119" s="197">
        <v>0.03</v>
      </c>
      <c r="P1119" s="197">
        <v>2.5000000000000001E-2</v>
      </c>
      <c r="Q1119" s="57">
        <v>5</v>
      </c>
      <c r="R1119" s="450">
        <f t="shared" si="26"/>
        <v>0.2</v>
      </c>
      <c r="S1119" s="331"/>
    </row>
    <row r="1120" spans="1:19">
      <c r="A1120" s="332">
        <v>119</v>
      </c>
      <c r="B1120" s="333" t="s">
        <v>2098</v>
      </c>
      <c r="C1120" s="157" t="s">
        <v>2099</v>
      </c>
      <c r="D1120" s="237" t="s">
        <v>8</v>
      </c>
      <c r="E1120" s="165"/>
      <c r="F1120" s="165"/>
      <c r="G1120" s="165"/>
      <c r="H1120" s="165"/>
      <c r="I1120" s="165"/>
      <c r="J1120" s="165">
        <v>1</v>
      </c>
      <c r="K1120" s="165"/>
      <c r="L1120" s="165"/>
      <c r="M1120" s="165"/>
      <c r="N1120" s="197">
        <v>0.04</v>
      </c>
      <c r="O1120" s="197">
        <v>0.03</v>
      </c>
      <c r="P1120" s="197">
        <v>2.5000000000000001E-2</v>
      </c>
      <c r="Q1120" s="57">
        <v>5</v>
      </c>
      <c r="R1120" s="450">
        <f t="shared" si="26"/>
        <v>8.7499999999999994E-2</v>
      </c>
      <c r="S1120" s="331"/>
    </row>
    <row r="1121" spans="1:19">
      <c r="A1121" s="332">
        <v>120</v>
      </c>
      <c r="B1121" s="333" t="s">
        <v>2100</v>
      </c>
      <c r="C1121" s="157" t="s">
        <v>2099</v>
      </c>
      <c r="D1121" s="157" t="s">
        <v>23</v>
      </c>
      <c r="E1121" s="338">
        <v>1</v>
      </c>
      <c r="F1121" s="338"/>
      <c r="G1121" s="338"/>
      <c r="H1121" s="338"/>
      <c r="I1121" s="338"/>
      <c r="J1121" s="165"/>
      <c r="K1121" s="338"/>
      <c r="L1121" s="338"/>
      <c r="M1121" s="338"/>
      <c r="N1121" s="197">
        <v>0.04</v>
      </c>
      <c r="O1121" s="197">
        <v>0.03</v>
      </c>
      <c r="P1121" s="197">
        <v>2.5000000000000001E-2</v>
      </c>
      <c r="Q1121" s="57">
        <v>5</v>
      </c>
      <c r="R1121" s="450">
        <f t="shared" si="26"/>
        <v>0.2</v>
      </c>
      <c r="S1121" s="331"/>
    </row>
    <row r="1122" spans="1:19">
      <c r="A1122" s="332">
        <v>121</v>
      </c>
      <c r="B1122" s="336" t="s">
        <v>2101</v>
      </c>
      <c r="C1122" s="157" t="s">
        <v>2102</v>
      </c>
      <c r="D1122" s="237" t="s">
        <v>1383</v>
      </c>
      <c r="E1122" s="338">
        <v>1</v>
      </c>
      <c r="F1122" s="338"/>
      <c r="G1122" s="338"/>
      <c r="H1122" s="338"/>
      <c r="I1122" s="338"/>
      <c r="J1122" s="165"/>
      <c r="K1122" s="338"/>
      <c r="L1122" s="338"/>
      <c r="M1122" s="338"/>
      <c r="N1122" s="197">
        <v>0.04</v>
      </c>
      <c r="O1122" s="197">
        <v>0.03</v>
      </c>
      <c r="P1122" s="197">
        <v>2.5000000000000001E-2</v>
      </c>
      <c r="Q1122" s="57">
        <v>5</v>
      </c>
      <c r="R1122" s="450">
        <f t="shared" si="26"/>
        <v>0.2</v>
      </c>
      <c r="S1122" s="331"/>
    </row>
    <row r="1123" spans="1:19">
      <c r="A1123" s="332">
        <v>122</v>
      </c>
      <c r="B1123" s="335" t="s">
        <v>2103</v>
      </c>
      <c r="C1123" s="157" t="s">
        <v>2104</v>
      </c>
      <c r="D1123" s="237" t="s">
        <v>1383</v>
      </c>
      <c r="E1123" s="338">
        <v>1</v>
      </c>
      <c r="F1123" s="338"/>
      <c r="G1123" s="338"/>
      <c r="H1123" s="338"/>
      <c r="I1123" s="338"/>
      <c r="J1123" s="165"/>
      <c r="K1123" s="338"/>
      <c r="L1123" s="338"/>
      <c r="M1123" s="338"/>
      <c r="N1123" s="197">
        <v>0.04</v>
      </c>
      <c r="O1123" s="197">
        <v>0.03</v>
      </c>
      <c r="P1123" s="197">
        <v>2.5000000000000001E-2</v>
      </c>
      <c r="Q1123" s="57">
        <v>5</v>
      </c>
      <c r="R1123" s="450">
        <f t="shared" si="26"/>
        <v>0.2</v>
      </c>
      <c r="S1123" s="331"/>
    </row>
    <row r="1124" spans="1:19">
      <c r="A1124" s="332">
        <v>123</v>
      </c>
      <c r="B1124" s="336" t="s">
        <v>2105</v>
      </c>
      <c r="C1124" s="157" t="s">
        <v>2104</v>
      </c>
      <c r="D1124" s="237" t="s">
        <v>1383</v>
      </c>
      <c r="E1124" s="338">
        <v>1</v>
      </c>
      <c r="F1124" s="338"/>
      <c r="G1124" s="338"/>
      <c r="H1124" s="338"/>
      <c r="I1124" s="338"/>
      <c r="J1124" s="165"/>
      <c r="K1124" s="338"/>
      <c r="L1124" s="338"/>
      <c r="M1124" s="338"/>
      <c r="N1124" s="197">
        <v>0.04</v>
      </c>
      <c r="O1124" s="197">
        <v>0.03</v>
      </c>
      <c r="P1124" s="197">
        <v>2.5000000000000001E-2</v>
      </c>
      <c r="Q1124" s="57">
        <v>5</v>
      </c>
      <c r="R1124" s="450">
        <f t="shared" si="26"/>
        <v>0.2</v>
      </c>
      <c r="S1124" s="331"/>
    </row>
    <row r="1125" spans="1:19">
      <c r="A1125" s="332">
        <v>124</v>
      </c>
      <c r="B1125" s="335" t="s">
        <v>1516</v>
      </c>
      <c r="C1125" s="157" t="s">
        <v>2106</v>
      </c>
      <c r="D1125" s="157" t="s">
        <v>8</v>
      </c>
      <c r="E1125" s="338"/>
      <c r="F1125" s="338"/>
      <c r="G1125" s="338"/>
      <c r="H1125" s="338"/>
      <c r="I1125" s="338"/>
      <c r="J1125" s="165">
        <v>1</v>
      </c>
      <c r="K1125" s="338"/>
      <c r="L1125" s="338"/>
      <c r="M1125" s="338"/>
      <c r="N1125" s="197">
        <v>0.04</v>
      </c>
      <c r="O1125" s="197">
        <v>0.03</v>
      </c>
      <c r="P1125" s="197">
        <v>2.5000000000000001E-2</v>
      </c>
      <c r="Q1125" s="57">
        <v>5</v>
      </c>
      <c r="R1125" s="450">
        <f t="shared" si="26"/>
        <v>8.7499999999999994E-2</v>
      </c>
      <c r="S1125" s="331"/>
    </row>
    <row r="1126" spans="1:19">
      <c r="A1126" s="332">
        <v>125</v>
      </c>
      <c r="B1126" s="335" t="s">
        <v>2107</v>
      </c>
      <c r="C1126" s="157" t="s">
        <v>2108</v>
      </c>
      <c r="D1126" s="157" t="s">
        <v>8</v>
      </c>
      <c r="E1126" s="338"/>
      <c r="F1126" s="338"/>
      <c r="G1126" s="338"/>
      <c r="H1126" s="338"/>
      <c r="I1126" s="338"/>
      <c r="J1126" s="165">
        <v>1</v>
      </c>
      <c r="K1126" s="338"/>
      <c r="L1126" s="338"/>
      <c r="M1126" s="338"/>
      <c r="N1126" s="197">
        <v>0.04</v>
      </c>
      <c r="O1126" s="197">
        <v>0.03</v>
      </c>
      <c r="P1126" s="197">
        <v>2.5000000000000001E-2</v>
      </c>
      <c r="Q1126" s="57">
        <v>5</v>
      </c>
      <c r="R1126" s="450">
        <f t="shared" si="26"/>
        <v>8.7499999999999994E-2</v>
      </c>
      <c r="S1126" s="331"/>
    </row>
    <row r="1127" spans="1:19">
      <c r="A1127" s="332">
        <v>126</v>
      </c>
      <c r="B1127" s="335" t="s">
        <v>2109</v>
      </c>
      <c r="C1127" s="157" t="s">
        <v>2110</v>
      </c>
      <c r="D1127" s="237" t="s">
        <v>8</v>
      </c>
      <c r="E1127" s="338"/>
      <c r="F1127" s="338"/>
      <c r="G1127" s="338"/>
      <c r="H1127" s="338"/>
      <c r="I1127" s="338"/>
      <c r="J1127" s="165">
        <v>1</v>
      </c>
      <c r="K1127" s="338"/>
      <c r="L1127" s="338"/>
      <c r="M1127" s="338"/>
      <c r="N1127" s="197">
        <v>0.04</v>
      </c>
      <c r="O1127" s="197">
        <v>0.03</v>
      </c>
      <c r="P1127" s="197">
        <v>2.5000000000000001E-2</v>
      </c>
      <c r="Q1127" s="57">
        <v>5</v>
      </c>
      <c r="R1127" s="450">
        <f t="shared" si="26"/>
        <v>8.7499999999999994E-2</v>
      </c>
      <c r="S1127" s="331"/>
    </row>
    <row r="1128" spans="1:19">
      <c r="A1128" s="332">
        <v>127</v>
      </c>
      <c r="B1128" s="333" t="s">
        <v>2111</v>
      </c>
      <c r="C1128" s="157" t="s">
        <v>2112</v>
      </c>
      <c r="D1128" s="237" t="s">
        <v>2113</v>
      </c>
      <c r="E1128" s="338">
        <v>1</v>
      </c>
      <c r="F1128" s="338"/>
      <c r="G1128" s="338"/>
      <c r="H1128" s="338"/>
      <c r="I1128" s="338"/>
      <c r="J1128" s="165"/>
      <c r="K1128" s="338"/>
      <c r="L1128" s="338"/>
      <c r="M1128" s="338"/>
      <c r="N1128" s="197">
        <v>0.04</v>
      </c>
      <c r="O1128" s="197">
        <v>0.03</v>
      </c>
      <c r="P1128" s="197">
        <v>2.5000000000000001E-2</v>
      </c>
      <c r="Q1128" s="57">
        <v>5</v>
      </c>
      <c r="R1128" s="450">
        <f t="shared" si="26"/>
        <v>0.2</v>
      </c>
      <c r="S1128" s="331"/>
    </row>
    <row r="1129" spans="1:19">
      <c r="A1129" s="332">
        <v>128</v>
      </c>
      <c r="B1129" s="333" t="s">
        <v>2114</v>
      </c>
      <c r="C1129" s="157" t="s">
        <v>2112</v>
      </c>
      <c r="D1129" s="237" t="s">
        <v>2113</v>
      </c>
      <c r="E1129" s="338">
        <v>1</v>
      </c>
      <c r="F1129" s="338"/>
      <c r="G1129" s="338"/>
      <c r="H1129" s="338"/>
      <c r="I1129" s="338"/>
      <c r="J1129" s="165"/>
      <c r="K1129" s="338"/>
      <c r="L1129" s="338"/>
      <c r="M1129" s="338"/>
      <c r="N1129" s="197">
        <v>0.04</v>
      </c>
      <c r="O1129" s="197">
        <v>0.03</v>
      </c>
      <c r="P1129" s="197">
        <v>2.5000000000000001E-2</v>
      </c>
      <c r="Q1129" s="57">
        <v>5</v>
      </c>
      <c r="R1129" s="450">
        <f t="shared" si="26"/>
        <v>0.2</v>
      </c>
      <c r="S1129" s="331"/>
    </row>
    <row r="1130" spans="1:19">
      <c r="A1130" s="332">
        <v>129</v>
      </c>
      <c r="B1130" s="335" t="s">
        <v>2115</v>
      </c>
      <c r="C1130" s="157" t="s">
        <v>2112</v>
      </c>
      <c r="D1130" s="237" t="s">
        <v>2113</v>
      </c>
      <c r="E1130" s="338"/>
      <c r="F1130" s="338">
        <v>1</v>
      </c>
      <c r="G1130" s="338"/>
      <c r="H1130" s="338"/>
      <c r="I1130" s="338"/>
      <c r="J1130" s="165"/>
      <c r="K1130" s="338"/>
      <c r="L1130" s="338"/>
      <c r="M1130" s="338"/>
      <c r="N1130" s="197">
        <v>0.04</v>
      </c>
      <c r="O1130" s="197">
        <v>0.03</v>
      </c>
      <c r="P1130" s="197">
        <v>2.5000000000000001E-2</v>
      </c>
      <c r="Q1130" s="57">
        <v>5</v>
      </c>
      <c r="R1130" s="450">
        <f t="shared" si="26"/>
        <v>0.15</v>
      </c>
      <c r="S1130" s="331"/>
    </row>
    <row r="1131" spans="1:19">
      <c r="A1131" s="332">
        <v>130</v>
      </c>
      <c r="B1131" s="335" t="s">
        <v>2116</v>
      </c>
      <c r="C1131" s="157" t="s">
        <v>2117</v>
      </c>
      <c r="D1131" s="237" t="s">
        <v>2113</v>
      </c>
      <c r="E1131" s="338">
        <v>1</v>
      </c>
      <c r="F1131" s="338"/>
      <c r="G1131" s="338"/>
      <c r="H1131" s="338"/>
      <c r="I1131" s="338"/>
      <c r="J1131" s="165"/>
      <c r="K1131" s="338"/>
      <c r="L1131" s="338"/>
      <c r="M1131" s="338"/>
      <c r="N1131" s="197">
        <v>0.04</v>
      </c>
      <c r="O1131" s="197">
        <v>0.03</v>
      </c>
      <c r="P1131" s="197">
        <v>2.5000000000000001E-2</v>
      </c>
      <c r="Q1131" s="57">
        <v>5</v>
      </c>
      <c r="R1131" s="450">
        <f t="shared" ref="R1131:R1392" si="27">((E1131*N1131+F1131*O1131+G1131*P1131)+(H1131*N1131+I1131*O1131+J1131*P1131)*70%+(K1131*N1131+L1131*O1131+M1131*P1131)*50%)*Q1131</f>
        <v>0.2</v>
      </c>
      <c r="S1131" s="331"/>
    </row>
    <row r="1132" spans="1:19">
      <c r="A1132" s="332">
        <v>131</v>
      </c>
      <c r="B1132" s="335" t="s">
        <v>2118</v>
      </c>
      <c r="C1132" s="157" t="s">
        <v>2119</v>
      </c>
      <c r="D1132" s="237" t="s">
        <v>2113</v>
      </c>
      <c r="E1132" s="338"/>
      <c r="F1132" s="338"/>
      <c r="G1132" s="338">
        <v>1</v>
      </c>
      <c r="H1132" s="338"/>
      <c r="I1132" s="338"/>
      <c r="J1132" s="165"/>
      <c r="K1132" s="338"/>
      <c r="L1132" s="338"/>
      <c r="M1132" s="338"/>
      <c r="N1132" s="197">
        <v>0.04</v>
      </c>
      <c r="O1132" s="197">
        <v>0.03</v>
      </c>
      <c r="P1132" s="197">
        <v>2.5000000000000001E-2</v>
      </c>
      <c r="Q1132" s="57">
        <v>5</v>
      </c>
      <c r="R1132" s="450">
        <f t="shared" si="27"/>
        <v>0.125</v>
      </c>
      <c r="S1132" s="331"/>
    </row>
    <row r="1133" spans="1:19">
      <c r="A1133" s="332">
        <v>132</v>
      </c>
      <c r="B1133" s="336" t="s">
        <v>2120</v>
      </c>
      <c r="C1133" s="157" t="s">
        <v>2121</v>
      </c>
      <c r="D1133" s="237" t="s">
        <v>2113</v>
      </c>
      <c r="E1133" s="338"/>
      <c r="F1133" s="338">
        <v>1</v>
      </c>
      <c r="G1133" s="338"/>
      <c r="H1133" s="338"/>
      <c r="I1133" s="338"/>
      <c r="J1133" s="165"/>
      <c r="K1133" s="338"/>
      <c r="L1133" s="338"/>
      <c r="M1133" s="338"/>
      <c r="N1133" s="197">
        <v>0.04</v>
      </c>
      <c r="O1133" s="197">
        <v>0.03</v>
      </c>
      <c r="P1133" s="197">
        <v>2.5000000000000001E-2</v>
      </c>
      <c r="Q1133" s="57">
        <v>5</v>
      </c>
      <c r="R1133" s="450">
        <f t="shared" si="27"/>
        <v>0.15</v>
      </c>
      <c r="S1133" s="331"/>
    </row>
    <row r="1134" spans="1:19">
      <c r="A1134" s="332">
        <v>133</v>
      </c>
      <c r="B1134" s="335" t="s">
        <v>2122</v>
      </c>
      <c r="C1134" s="157" t="s">
        <v>2121</v>
      </c>
      <c r="D1134" s="237" t="s">
        <v>2113</v>
      </c>
      <c r="E1134" s="338"/>
      <c r="F1134" s="338">
        <v>1</v>
      </c>
      <c r="G1134" s="338"/>
      <c r="H1134" s="338"/>
      <c r="I1134" s="338"/>
      <c r="J1134" s="165"/>
      <c r="K1134" s="338"/>
      <c r="L1134" s="338"/>
      <c r="M1134" s="338"/>
      <c r="N1134" s="197">
        <v>0.04</v>
      </c>
      <c r="O1134" s="197">
        <v>0.03</v>
      </c>
      <c r="P1134" s="197">
        <v>2.5000000000000001E-2</v>
      </c>
      <c r="Q1134" s="57">
        <v>5</v>
      </c>
      <c r="R1134" s="450">
        <f t="shared" si="27"/>
        <v>0.15</v>
      </c>
      <c r="S1134" s="331"/>
    </row>
    <row r="1135" spans="1:19">
      <c r="A1135" s="332">
        <v>134</v>
      </c>
      <c r="B1135" s="336" t="s">
        <v>2123</v>
      </c>
      <c r="C1135" s="157" t="s">
        <v>2121</v>
      </c>
      <c r="D1135" s="237" t="s">
        <v>2113</v>
      </c>
      <c r="E1135" s="338">
        <v>1</v>
      </c>
      <c r="F1135" s="338"/>
      <c r="G1135" s="338"/>
      <c r="H1135" s="338"/>
      <c r="I1135" s="338"/>
      <c r="J1135" s="165"/>
      <c r="K1135" s="338"/>
      <c r="L1135" s="338"/>
      <c r="M1135" s="338"/>
      <c r="N1135" s="197">
        <v>0.04</v>
      </c>
      <c r="O1135" s="197">
        <v>0.03</v>
      </c>
      <c r="P1135" s="197">
        <v>2.5000000000000001E-2</v>
      </c>
      <c r="Q1135" s="57">
        <v>5</v>
      </c>
      <c r="R1135" s="450">
        <f t="shared" si="27"/>
        <v>0.2</v>
      </c>
      <c r="S1135" s="331"/>
    </row>
    <row r="1136" spans="1:19">
      <c r="A1136" s="332">
        <v>135</v>
      </c>
      <c r="B1136" s="335" t="s">
        <v>2124</v>
      </c>
      <c r="C1136" s="157" t="s">
        <v>2121</v>
      </c>
      <c r="D1136" s="237" t="s">
        <v>2113</v>
      </c>
      <c r="E1136" s="338"/>
      <c r="F1136" s="338">
        <v>1</v>
      </c>
      <c r="G1136" s="338"/>
      <c r="H1136" s="338"/>
      <c r="I1136" s="338"/>
      <c r="J1136" s="165"/>
      <c r="K1136" s="338"/>
      <c r="L1136" s="338"/>
      <c r="M1136" s="338"/>
      <c r="N1136" s="197">
        <v>0.04</v>
      </c>
      <c r="O1136" s="197">
        <v>0.03</v>
      </c>
      <c r="P1136" s="197">
        <v>2.5000000000000001E-2</v>
      </c>
      <c r="Q1136" s="57">
        <v>5</v>
      </c>
      <c r="R1136" s="450">
        <f t="shared" si="27"/>
        <v>0.15</v>
      </c>
      <c r="S1136" s="331"/>
    </row>
    <row r="1137" spans="1:19">
      <c r="A1137" s="332">
        <v>136</v>
      </c>
      <c r="B1137" s="336" t="s">
        <v>2125</v>
      </c>
      <c r="C1137" s="157" t="s">
        <v>2121</v>
      </c>
      <c r="D1137" s="237" t="s">
        <v>2113</v>
      </c>
      <c r="E1137" s="338">
        <v>1</v>
      </c>
      <c r="F1137" s="338"/>
      <c r="G1137" s="338"/>
      <c r="H1137" s="338"/>
      <c r="I1137" s="338"/>
      <c r="J1137" s="165"/>
      <c r="K1137" s="338"/>
      <c r="L1137" s="338"/>
      <c r="M1137" s="338"/>
      <c r="N1137" s="197">
        <v>0.04</v>
      </c>
      <c r="O1137" s="197">
        <v>0.03</v>
      </c>
      <c r="P1137" s="197">
        <v>2.5000000000000001E-2</v>
      </c>
      <c r="Q1137" s="57">
        <v>5</v>
      </c>
      <c r="R1137" s="450">
        <f t="shared" si="27"/>
        <v>0.2</v>
      </c>
      <c r="S1137" s="331"/>
    </row>
    <row r="1138" spans="1:19">
      <c r="A1138" s="332">
        <v>137</v>
      </c>
      <c r="B1138" s="335" t="s">
        <v>1880</v>
      </c>
      <c r="C1138" s="157" t="s">
        <v>2121</v>
      </c>
      <c r="D1138" s="237" t="s">
        <v>2113</v>
      </c>
      <c r="E1138" s="338"/>
      <c r="F1138" s="338">
        <v>1</v>
      </c>
      <c r="G1138" s="338"/>
      <c r="H1138" s="338"/>
      <c r="I1138" s="338"/>
      <c r="J1138" s="165"/>
      <c r="K1138" s="338"/>
      <c r="L1138" s="338"/>
      <c r="M1138" s="338"/>
      <c r="N1138" s="197">
        <v>0.04</v>
      </c>
      <c r="O1138" s="197">
        <v>0.03</v>
      </c>
      <c r="P1138" s="197">
        <v>2.5000000000000001E-2</v>
      </c>
      <c r="Q1138" s="57">
        <v>5</v>
      </c>
      <c r="R1138" s="450">
        <f t="shared" si="27"/>
        <v>0.15</v>
      </c>
      <c r="S1138" s="331"/>
    </row>
    <row r="1139" spans="1:19">
      <c r="A1139" s="332">
        <v>138</v>
      </c>
      <c r="B1139" s="336" t="s">
        <v>2126</v>
      </c>
      <c r="C1139" s="157" t="s">
        <v>2121</v>
      </c>
      <c r="D1139" s="237" t="s">
        <v>2113</v>
      </c>
      <c r="E1139" s="338">
        <v>1</v>
      </c>
      <c r="F1139" s="338"/>
      <c r="G1139" s="338"/>
      <c r="H1139" s="338"/>
      <c r="I1139" s="338"/>
      <c r="J1139" s="165"/>
      <c r="K1139" s="338"/>
      <c r="L1139" s="338"/>
      <c r="M1139" s="338"/>
      <c r="N1139" s="197">
        <v>0.04</v>
      </c>
      <c r="O1139" s="197">
        <v>0.03</v>
      </c>
      <c r="P1139" s="197">
        <v>2.5000000000000001E-2</v>
      </c>
      <c r="Q1139" s="57">
        <v>5</v>
      </c>
      <c r="R1139" s="450">
        <f t="shared" si="27"/>
        <v>0.2</v>
      </c>
      <c r="S1139" s="331"/>
    </row>
    <row r="1140" spans="1:19">
      <c r="A1140" s="332">
        <v>139</v>
      </c>
      <c r="B1140" s="335" t="s">
        <v>2127</v>
      </c>
      <c r="C1140" s="157" t="s">
        <v>2121</v>
      </c>
      <c r="D1140" s="237" t="s">
        <v>2113</v>
      </c>
      <c r="E1140" s="338"/>
      <c r="F1140" s="338"/>
      <c r="G1140" s="338">
        <v>1</v>
      </c>
      <c r="H1140" s="338"/>
      <c r="I1140" s="338"/>
      <c r="J1140" s="165"/>
      <c r="K1140" s="338"/>
      <c r="L1140" s="338"/>
      <c r="M1140" s="338"/>
      <c r="N1140" s="197">
        <v>0.04</v>
      </c>
      <c r="O1140" s="197">
        <v>0.03</v>
      </c>
      <c r="P1140" s="197">
        <v>2.5000000000000001E-2</v>
      </c>
      <c r="Q1140" s="57">
        <v>5</v>
      </c>
      <c r="R1140" s="450">
        <f t="shared" si="27"/>
        <v>0.125</v>
      </c>
      <c r="S1140" s="331"/>
    </row>
    <row r="1141" spans="1:19">
      <c r="A1141" s="332">
        <v>140</v>
      </c>
      <c r="B1141" s="336" t="s">
        <v>2128</v>
      </c>
      <c r="C1141" s="157" t="s">
        <v>2129</v>
      </c>
      <c r="D1141" s="237" t="s">
        <v>2113</v>
      </c>
      <c r="E1141" s="338">
        <v>1</v>
      </c>
      <c r="F1141" s="338"/>
      <c r="G1141" s="338"/>
      <c r="H1141" s="338"/>
      <c r="I1141" s="338"/>
      <c r="J1141" s="165"/>
      <c r="K1141" s="338"/>
      <c r="L1141" s="338"/>
      <c r="M1141" s="338"/>
      <c r="N1141" s="197">
        <v>0.04</v>
      </c>
      <c r="O1141" s="197">
        <v>0.03</v>
      </c>
      <c r="P1141" s="197">
        <v>2.5000000000000001E-2</v>
      </c>
      <c r="Q1141" s="57">
        <v>5</v>
      </c>
      <c r="R1141" s="450">
        <f t="shared" si="27"/>
        <v>0.2</v>
      </c>
      <c r="S1141" s="331"/>
    </row>
    <row r="1142" spans="1:19">
      <c r="A1142" s="332">
        <v>141</v>
      </c>
      <c r="B1142" s="335" t="s">
        <v>1986</v>
      </c>
      <c r="C1142" s="157" t="s">
        <v>2129</v>
      </c>
      <c r="D1142" s="237" t="s">
        <v>2113</v>
      </c>
      <c r="E1142" s="338">
        <v>1</v>
      </c>
      <c r="F1142" s="338"/>
      <c r="G1142" s="338"/>
      <c r="H1142" s="338"/>
      <c r="I1142" s="338"/>
      <c r="J1142" s="165"/>
      <c r="K1142" s="338"/>
      <c r="L1142" s="338"/>
      <c r="M1142" s="338"/>
      <c r="N1142" s="197">
        <v>0.04</v>
      </c>
      <c r="O1142" s="197">
        <v>0.03</v>
      </c>
      <c r="P1142" s="197">
        <v>2.5000000000000001E-2</v>
      </c>
      <c r="Q1142" s="57">
        <v>5</v>
      </c>
      <c r="R1142" s="450">
        <f t="shared" si="27"/>
        <v>0.2</v>
      </c>
      <c r="S1142" s="331"/>
    </row>
    <row r="1143" spans="1:19">
      <c r="A1143" s="332">
        <v>142</v>
      </c>
      <c r="B1143" s="336" t="s">
        <v>2130</v>
      </c>
      <c r="C1143" s="157" t="s">
        <v>2129</v>
      </c>
      <c r="D1143" s="237" t="s">
        <v>2113</v>
      </c>
      <c r="E1143" s="338">
        <v>1</v>
      </c>
      <c r="F1143" s="338"/>
      <c r="G1143" s="338"/>
      <c r="H1143" s="338"/>
      <c r="I1143" s="338"/>
      <c r="J1143" s="165"/>
      <c r="K1143" s="338"/>
      <c r="L1143" s="338"/>
      <c r="M1143" s="338"/>
      <c r="N1143" s="197">
        <v>0.04</v>
      </c>
      <c r="O1143" s="197">
        <v>0.03</v>
      </c>
      <c r="P1143" s="197">
        <v>2.5000000000000001E-2</v>
      </c>
      <c r="Q1143" s="57">
        <v>5</v>
      </c>
      <c r="R1143" s="450">
        <f t="shared" si="27"/>
        <v>0.2</v>
      </c>
      <c r="S1143" s="331"/>
    </row>
    <row r="1144" spans="1:19">
      <c r="A1144" s="332">
        <v>143</v>
      </c>
      <c r="B1144" s="335" t="s">
        <v>2131</v>
      </c>
      <c r="C1144" s="157" t="s">
        <v>2129</v>
      </c>
      <c r="D1144" s="237" t="s">
        <v>2113</v>
      </c>
      <c r="E1144" s="338">
        <v>1</v>
      </c>
      <c r="F1144" s="338"/>
      <c r="G1144" s="338"/>
      <c r="H1144" s="338"/>
      <c r="I1144" s="338"/>
      <c r="J1144" s="165"/>
      <c r="K1144" s="338"/>
      <c r="L1144" s="338"/>
      <c r="M1144" s="338"/>
      <c r="N1144" s="197">
        <v>0.04</v>
      </c>
      <c r="O1144" s="197">
        <v>0.03</v>
      </c>
      <c r="P1144" s="197">
        <v>2.5000000000000001E-2</v>
      </c>
      <c r="Q1144" s="57">
        <v>5</v>
      </c>
      <c r="R1144" s="450">
        <f t="shared" si="27"/>
        <v>0.2</v>
      </c>
      <c r="S1144" s="331"/>
    </row>
    <row r="1145" spans="1:19">
      <c r="A1145" s="332">
        <v>144</v>
      </c>
      <c r="B1145" s="336" t="s">
        <v>2132</v>
      </c>
      <c r="C1145" s="157" t="s">
        <v>2129</v>
      </c>
      <c r="D1145" s="237" t="s">
        <v>2113</v>
      </c>
      <c r="E1145" s="338">
        <v>1</v>
      </c>
      <c r="F1145" s="338"/>
      <c r="G1145" s="338"/>
      <c r="H1145" s="338"/>
      <c r="I1145" s="338"/>
      <c r="J1145" s="165"/>
      <c r="K1145" s="338"/>
      <c r="L1145" s="338"/>
      <c r="M1145" s="338"/>
      <c r="N1145" s="197">
        <v>0.04</v>
      </c>
      <c r="O1145" s="197">
        <v>0.03</v>
      </c>
      <c r="P1145" s="197">
        <v>2.5000000000000001E-2</v>
      </c>
      <c r="Q1145" s="57">
        <v>5</v>
      </c>
      <c r="R1145" s="450">
        <f t="shared" si="27"/>
        <v>0.2</v>
      </c>
      <c r="S1145" s="331"/>
    </row>
    <row r="1146" spans="1:19">
      <c r="A1146" s="332">
        <v>145</v>
      </c>
      <c r="B1146" s="335" t="s">
        <v>2133</v>
      </c>
      <c r="C1146" s="157" t="s">
        <v>2129</v>
      </c>
      <c r="D1146" s="237" t="s">
        <v>2113</v>
      </c>
      <c r="E1146" s="338">
        <v>1</v>
      </c>
      <c r="F1146" s="338"/>
      <c r="G1146" s="338"/>
      <c r="H1146" s="338"/>
      <c r="I1146" s="338"/>
      <c r="J1146" s="165"/>
      <c r="K1146" s="338"/>
      <c r="L1146" s="338"/>
      <c r="M1146" s="338"/>
      <c r="N1146" s="197">
        <v>0.04</v>
      </c>
      <c r="O1146" s="197">
        <v>0.03</v>
      </c>
      <c r="P1146" s="197">
        <v>2.5000000000000001E-2</v>
      </c>
      <c r="Q1146" s="57">
        <v>5</v>
      </c>
      <c r="R1146" s="450">
        <f t="shared" si="27"/>
        <v>0.2</v>
      </c>
      <c r="S1146" s="331"/>
    </row>
    <row r="1147" spans="1:19">
      <c r="A1147" s="332">
        <v>146</v>
      </c>
      <c r="B1147" s="336" t="s">
        <v>2134</v>
      </c>
      <c r="C1147" s="157" t="s">
        <v>2129</v>
      </c>
      <c r="D1147" s="237" t="s">
        <v>2113</v>
      </c>
      <c r="E1147" s="338">
        <v>1</v>
      </c>
      <c r="F1147" s="338"/>
      <c r="G1147" s="338"/>
      <c r="H1147" s="338"/>
      <c r="I1147" s="338"/>
      <c r="J1147" s="165"/>
      <c r="K1147" s="338"/>
      <c r="L1147" s="338"/>
      <c r="M1147" s="338"/>
      <c r="N1147" s="197">
        <v>0.04</v>
      </c>
      <c r="O1147" s="197">
        <v>0.03</v>
      </c>
      <c r="P1147" s="197">
        <v>2.5000000000000001E-2</v>
      </c>
      <c r="Q1147" s="57">
        <v>5</v>
      </c>
      <c r="R1147" s="450">
        <f t="shared" si="27"/>
        <v>0.2</v>
      </c>
      <c r="S1147" s="331"/>
    </row>
    <row r="1148" spans="1:19">
      <c r="A1148" s="332">
        <v>147</v>
      </c>
      <c r="B1148" s="335" t="s">
        <v>774</v>
      </c>
      <c r="C1148" s="157" t="s">
        <v>2129</v>
      </c>
      <c r="D1148" s="237" t="s">
        <v>2113</v>
      </c>
      <c r="E1148" s="338">
        <v>1</v>
      </c>
      <c r="F1148" s="338"/>
      <c r="G1148" s="338"/>
      <c r="H1148" s="338"/>
      <c r="I1148" s="338"/>
      <c r="J1148" s="165"/>
      <c r="K1148" s="338"/>
      <c r="L1148" s="338"/>
      <c r="M1148" s="338"/>
      <c r="N1148" s="197">
        <v>0.04</v>
      </c>
      <c r="O1148" s="197">
        <v>0.03</v>
      </c>
      <c r="P1148" s="197">
        <v>2.5000000000000001E-2</v>
      </c>
      <c r="Q1148" s="57">
        <v>5</v>
      </c>
      <c r="R1148" s="450">
        <f t="shared" si="27"/>
        <v>0.2</v>
      </c>
      <c r="S1148" s="331"/>
    </row>
    <row r="1149" spans="1:19">
      <c r="A1149" s="332">
        <v>148</v>
      </c>
      <c r="B1149" s="336" t="s">
        <v>2135</v>
      </c>
      <c r="C1149" s="157" t="s">
        <v>2136</v>
      </c>
      <c r="D1149" s="237" t="s">
        <v>2113</v>
      </c>
      <c r="E1149" s="338">
        <v>1</v>
      </c>
      <c r="F1149" s="338"/>
      <c r="G1149" s="338"/>
      <c r="H1149" s="338"/>
      <c r="I1149" s="338"/>
      <c r="J1149" s="165"/>
      <c r="K1149" s="338"/>
      <c r="L1149" s="338"/>
      <c r="M1149" s="338"/>
      <c r="N1149" s="197">
        <v>0.04</v>
      </c>
      <c r="O1149" s="197">
        <v>0.03</v>
      </c>
      <c r="P1149" s="197">
        <v>2.5000000000000001E-2</v>
      </c>
      <c r="Q1149" s="57">
        <v>5</v>
      </c>
      <c r="R1149" s="450">
        <f t="shared" si="27"/>
        <v>0.2</v>
      </c>
      <c r="S1149" s="331"/>
    </row>
    <row r="1150" spans="1:19">
      <c r="A1150" s="332">
        <v>149</v>
      </c>
      <c r="B1150" s="335" t="s">
        <v>2137</v>
      </c>
      <c r="C1150" s="157" t="s">
        <v>2136</v>
      </c>
      <c r="D1150" s="237" t="s">
        <v>2113</v>
      </c>
      <c r="E1150" s="338">
        <v>1</v>
      </c>
      <c r="F1150" s="338"/>
      <c r="G1150" s="338"/>
      <c r="H1150" s="338"/>
      <c r="I1150" s="338"/>
      <c r="J1150" s="165"/>
      <c r="K1150" s="338"/>
      <c r="L1150" s="338"/>
      <c r="M1150" s="338"/>
      <c r="N1150" s="197">
        <v>0.04</v>
      </c>
      <c r="O1150" s="197">
        <v>0.03</v>
      </c>
      <c r="P1150" s="197">
        <v>2.5000000000000001E-2</v>
      </c>
      <c r="Q1150" s="57">
        <v>5</v>
      </c>
      <c r="R1150" s="450">
        <f t="shared" si="27"/>
        <v>0.2</v>
      </c>
      <c r="S1150" s="331"/>
    </row>
    <row r="1151" spans="1:19">
      <c r="A1151" s="332">
        <v>150</v>
      </c>
      <c r="B1151" s="335" t="s">
        <v>2138</v>
      </c>
      <c r="C1151" s="157" t="s">
        <v>2136</v>
      </c>
      <c r="D1151" s="237" t="s">
        <v>2113</v>
      </c>
      <c r="E1151" s="338">
        <v>1</v>
      </c>
      <c r="F1151" s="338"/>
      <c r="G1151" s="338"/>
      <c r="H1151" s="338"/>
      <c r="I1151" s="338"/>
      <c r="J1151" s="165"/>
      <c r="K1151" s="338"/>
      <c r="L1151" s="338"/>
      <c r="M1151" s="338"/>
      <c r="N1151" s="197">
        <v>0.04</v>
      </c>
      <c r="O1151" s="197">
        <v>0.03</v>
      </c>
      <c r="P1151" s="197">
        <v>2.5000000000000001E-2</v>
      </c>
      <c r="Q1151" s="57">
        <v>5</v>
      </c>
      <c r="R1151" s="450">
        <f t="shared" si="27"/>
        <v>0.2</v>
      </c>
      <c r="S1151" s="331"/>
    </row>
    <row r="1152" spans="1:19">
      <c r="A1152" s="332">
        <v>151</v>
      </c>
      <c r="B1152" s="336" t="s">
        <v>2139</v>
      </c>
      <c r="C1152" s="157" t="s">
        <v>2136</v>
      </c>
      <c r="D1152" s="237" t="s">
        <v>2113</v>
      </c>
      <c r="E1152" s="338">
        <v>1</v>
      </c>
      <c r="F1152" s="338"/>
      <c r="G1152" s="338"/>
      <c r="H1152" s="338"/>
      <c r="I1152" s="338"/>
      <c r="J1152" s="165"/>
      <c r="K1152" s="338"/>
      <c r="L1152" s="338"/>
      <c r="M1152" s="338"/>
      <c r="N1152" s="197">
        <v>0.04</v>
      </c>
      <c r="O1152" s="197">
        <v>0.03</v>
      </c>
      <c r="P1152" s="197">
        <v>2.5000000000000001E-2</v>
      </c>
      <c r="Q1152" s="57">
        <v>5</v>
      </c>
      <c r="R1152" s="450">
        <f t="shared" si="27"/>
        <v>0.2</v>
      </c>
      <c r="S1152" s="331"/>
    </row>
    <row r="1153" spans="1:19">
      <c r="A1153" s="332">
        <v>152</v>
      </c>
      <c r="B1153" s="335" t="s">
        <v>2140</v>
      </c>
      <c r="C1153" s="157" t="s">
        <v>2136</v>
      </c>
      <c r="D1153" s="237" t="s">
        <v>2113</v>
      </c>
      <c r="E1153" s="338">
        <v>1</v>
      </c>
      <c r="F1153" s="338"/>
      <c r="G1153" s="338"/>
      <c r="H1153" s="338"/>
      <c r="I1153" s="338"/>
      <c r="J1153" s="165"/>
      <c r="K1153" s="338"/>
      <c r="L1153" s="338"/>
      <c r="M1153" s="338"/>
      <c r="N1153" s="197">
        <v>0.04</v>
      </c>
      <c r="O1153" s="197">
        <v>0.03</v>
      </c>
      <c r="P1153" s="197">
        <v>2.5000000000000001E-2</v>
      </c>
      <c r="Q1153" s="57">
        <v>5</v>
      </c>
      <c r="R1153" s="450">
        <f t="shared" si="27"/>
        <v>0.2</v>
      </c>
      <c r="S1153" s="331"/>
    </row>
    <row r="1154" spans="1:19">
      <c r="A1154" s="332">
        <v>153</v>
      </c>
      <c r="B1154" s="336" t="s">
        <v>2141</v>
      </c>
      <c r="C1154" s="157" t="s">
        <v>2136</v>
      </c>
      <c r="D1154" s="237" t="s">
        <v>2113</v>
      </c>
      <c r="E1154" s="338">
        <v>1</v>
      </c>
      <c r="F1154" s="338"/>
      <c r="G1154" s="338"/>
      <c r="H1154" s="338"/>
      <c r="I1154" s="338"/>
      <c r="J1154" s="165"/>
      <c r="K1154" s="338"/>
      <c r="L1154" s="338"/>
      <c r="M1154" s="338"/>
      <c r="N1154" s="197">
        <v>0.04</v>
      </c>
      <c r="O1154" s="197">
        <v>0.03</v>
      </c>
      <c r="P1154" s="197">
        <v>2.5000000000000001E-2</v>
      </c>
      <c r="Q1154" s="57">
        <v>5</v>
      </c>
      <c r="R1154" s="450">
        <f t="shared" si="27"/>
        <v>0.2</v>
      </c>
      <c r="S1154" s="331"/>
    </row>
    <row r="1155" spans="1:19">
      <c r="A1155" s="332">
        <v>154</v>
      </c>
      <c r="B1155" s="335" t="s">
        <v>2142</v>
      </c>
      <c r="C1155" s="157" t="s">
        <v>2136</v>
      </c>
      <c r="D1155" s="237" t="s">
        <v>2113</v>
      </c>
      <c r="E1155" s="338">
        <v>1</v>
      </c>
      <c r="F1155" s="338"/>
      <c r="G1155" s="338"/>
      <c r="H1155" s="338"/>
      <c r="I1155" s="338"/>
      <c r="J1155" s="165"/>
      <c r="K1155" s="338"/>
      <c r="L1155" s="338"/>
      <c r="M1155" s="338"/>
      <c r="N1155" s="197">
        <v>0.04</v>
      </c>
      <c r="O1155" s="197">
        <v>0.03</v>
      </c>
      <c r="P1155" s="197">
        <v>2.5000000000000001E-2</v>
      </c>
      <c r="Q1155" s="57">
        <v>5</v>
      </c>
      <c r="R1155" s="450">
        <f t="shared" si="27"/>
        <v>0.2</v>
      </c>
      <c r="S1155" s="331"/>
    </row>
    <row r="1156" spans="1:19">
      <c r="A1156" s="332">
        <v>155</v>
      </c>
      <c r="B1156" s="336" t="s">
        <v>2143</v>
      </c>
      <c r="C1156" s="157" t="s">
        <v>2136</v>
      </c>
      <c r="D1156" s="237" t="s">
        <v>2113</v>
      </c>
      <c r="E1156" s="338">
        <v>1</v>
      </c>
      <c r="F1156" s="338"/>
      <c r="G1156" s="338"/>
      <c r="H1156" s="338"/>
      <c r="I1156" s="338"/>
      <c r="J1156" s="165"/>
      <c r="K1156" s="338"/>
      <c r="L1156" s="338"/>
      <c r="M1156" s="338"/>
      <c r="N1156" s="197">
        <v>0.04</v>
      </c>
      <c r="O1156" s="197">
        <v>0.03</v>
      </c>
      <c r="P1156" s="197">
        <v>2.5000000000000001E-2</v>
      </c>
      <c r="Q1156" s="57">
        <v>5</v>
      </c>
      <c r="R1156" s="450">
        <f t="shared" si="27"/>
        <v>0.2</v>
      </c>
      <c r="S1156" s="331"/>
    </row>
    <row r="1157" spans="1:19">
      <c r="A1157" s="332">
        <v>156</v>
      </c>
      <c r="B1157" s="335" t="s">
        <v>2144</v>
      </c>
      <c r="C1157" s="157" t="s">
        <v>2145</v>
      </c>
      <c r="D1157" s="237" t="s">
        <v>2113</v>
      </c>
      <c r="E1157" s="338">
        <v>1</v>
      </c>
      <c r="F1157" s="338"/>
      <c r="G1157" s="338"/>
      <c r="H1157" s="338"/>
      <c r="I1157" s="338"/>
      <c r="J1157" s="165"/>
      <c r="K1157" s="338"/>
      <c r="L1157" s="338"/>
      <c r="M1157" s="338"/>
      <c r="N1157" s="197">
        <v>0.04</v>
      </c>
      <c r="O1157" s="197">
        <v>0.03</v>
      </c>
      <c r="P1157" s="197">
        <v>2.5000000000000001E-2</v>
      </c>
      <c r="Q1157" s="57">
        <v>5</v>
      </c>
      <c r="R1157" s="450">
        <f t="shared" si="27"/>
        <v>0.2</v>
      </c>
      <c r="S1157" s="331"/>
    </row>
    <row r="1158" spans="1:19">
      <c r="A1158" s="332">
        <v>157</v>
      </c>
      <c r="B1158" s="336" t="s">
        <v>2146</v>
      </c>
      <c r="C1158" s="157" t="s">
        <v>2145</v>
      </c>
      <c r="D1158" s="237" t="s">
        <v>2113</v>
      </c>
      <c r="E1158" s="338">
        <v>1</v>
      </c>
      <c r="F1158" s="338"/>
      <c r="G1158" s="338"/>
      <c r="H1158" s="338"/>
      <c r="I1158" s="338"/>
      <c r="J1158" s="165"/>
      <c r="K1158" s="338"/>
      <c r="L1158" s="338"/>
      <c r="M1158" s="338"/>
      <c r="N1158" s="197">
        <v>0.04</v>
      </c>
      <c r="O1158" s="197">
        <v>0.03</v>
      </c>
      <c r="P1158" s="197">
        <v>2.5000000000000001E-2</v>
      </c>
      <c r="Q1158" s="57">
        <v>5</v>
      </c>
      <c r="R1158" s="450">
        <f t="shared" si="27"/>
        <v>0.2</v>
      </c>
      <c r="S1158" s="331"/>
    </row>
    <row r="1159" spans="1:19">
      <c r="A1159" s="332">
        <v>158</v>
      </c>
      <c r="B1159" s="335" t="s">
        <v>2147</v>
      </c>
      <c r="C1159" s="157" t="s">
        <v>2148</v>
      </c>
      <c r="D1159" s="237" t="s">
        <v>2113</v>
      </c>
      <c r="E1159" s="338">
        <v>1</v>
      </c>
      <c r="F1159" s="338"/>
      <c r="G1159" s="338"/>
      <c r="H1159" s="338"/>
      <c r="I1159" s="338"/>
      <c r="J1159" s="165"/>
      <c r="K1159" s="338"/>
      <c r="L1159" s="338"/>
      <c r="M1159" s="338"/>
      <c r="N1159" s="197">
        <v>0.04</v>
      </c>
      <c r="O1159" s="197">
        <v>0.03</v>
      </c>
      <c r="P1159" s="197">
        <v>2.5000000000000001E-2</v>
      </c>
      <c r="Q1159" s="57">
        <v>5</v>
      </c>
      <c r="R1159" s="450">
        <f t="shared" si="27"/>
        <v>0.2</v>
      </c>
      <c r="S1159" s="331"/>
    </row>
    <row r="1160" spans="1:19">
      <c r="A1160" s="332">
        <v>159</v>
      </c>
      <c r="B1160" s="336" t="s">
        <v>1337</v>
      </c>
      <c r="C1160" s="157" t="s">
        <v>2148</v>
      </c>
      <c r="D1160" s="237" t="s">
        <v>2113</v>
      </c>
      <c r="E1160" s="338">
        <v>1</v>
      </c>
      <c r="F1160" s="338"/>
      <c r="G1160" s="338"/>
      <c r="H1160" s="338"/>
      <c r="I1160" s="338"/>
      <c r="J1160" s="165"/>
      <c r="K1160" s="338"/>
      <c r="L1160" s="338"/>
      <c r="M1160" s="338"/>
      <c r="N1160" s="197">
        <v>0.04</v>
      </c>
      <c r="O1160" s="197">
        <v>0.03</v>
      </c>
      <c r="P1160" s="197">
        <v>2.5000000000000001E-2</v>
      </c>
      <c r="Q1160" s="57">
        <v>5</v>
      </c>
      <c r="R1160" s="450">
        <f t="shared" si="27"/>
        <v>0.2</v>
      </c>
      <c r="S1160" s="331"/>
    </row>
    <row r="1161" spans="1:19">
      <c r="A1161" s="332">
        <v>160</v>
      </c>
      <c r="B1161" s="335" t="s">
        <v>2149</v>
      </c>
      <c r="C1161" s="157" t="s">
        <v>2148</v>
      </c>
      <c r="D1161" s="237" t="s">
        <v>2113</v>
      </c>
      <c r="E1161" s="338">
        <v>1</v>
      </c>
      <c r="F1161" s="338"/>
      <c r="G1161" s="338"/>
      <c r="H1161" s="338"/>
      <c r="I1161" s="338"/>
      <c r="J1161" s="165"/>
      <c r="K1161" s="338"/>
      <c r="L1161" s="338"/>
      <c r="M1161" s="338"/>
      <c r="N1161" s="197">
        <v>0.04</v>
      </c>
      <c r="O1161" s="197">
        <v>0.03</v>
      </c>
      <c r="P1161" s="197">
        <v>2.5000000000000001E-2</v>
      </c>
      <c r="Q1161" s="57">
        <v>5</v>
      </c>
      <c r="R1161" s="450">
        <f t="shared" si="27"/>
        <v>0.2</v>
      </c>
      <c r="S1161" s="331"/>
    </row>
    <row r="1162" spans="1:19">
      <c r="A1162" s="332">
        <v>161</v>
      </c>
      <c r="B1162" s="336" t="s">
        <v>2150</v>
      </c>
      <c r="C1162" s="157" t="s">
        <v>2148</v>
      </c>
      <c r="D1162" s="237" t="s">
        <v>2113</v>
      </c>
      <c r="E1162" s="338">
        <v>1</v>
      </c>
      <c r="F1162" s="338"/>
      <c r="G1162" s="338"/>
      <c r="H1162" s="338"/>
      <c r="I1162" s="338"/>
      <c r="J1162" s="165"/>
      <c r="K1162" s="338"/>
      <c r="L1162" s="338"/>
      <c r="M1162" s="338"/>
      <c r="N1162" s="197">
        <v>0.04</v>
      </c>
      <c r="O1162" s="197">
        <v>0.03</v>
      </c>
      <c r="P1162" s="197">
        <v>2.5000000000000001E-2</v>
      </c>
      <c r="Q1162" s="57">
        <v>5</v>
      </c>
      <c r="R1162" s="450">
        <f t="shared" si="27"/>
        <v>0.2</v>
      </c>
      <c r="S1162" s="331"/>
    </row>
    <row r="1163" spans="1:19">
      <c r="A1163" s="332">
        <v>162</v>
      </c>
      <c r="B1163" s="336" t="s">
        <v>2151</v>
      </c>
      <c r="C1163" s="157" t="s">
        <v>2148</v>
      </c>
      <c r="D1163" s="237" t="s">
        <v>2113</v>
      </c>
      <c r="E1163" s="338">
        <v>1</v>
      </c>
      <c r="F1163" s="338"/>
      <c r="G1163" s="338"/>
      <c r="H1163" s="338"/>
      <c r="I1163" s="338"/>
      <c r="J1163" s="165"/>
      <c r="K1163" s="338"/>
      <c r="L1163" s="338"/>
      <c r="M1163" s="338"/>
      <c r="N1163" s="197">
        <v>0.04</v>
      </c>
      <c r="O1163" s="197">
        <v>0.03</v>
      </c>
      <c r="P1163" s="197">
        <v>2.5000000000000001E-2</v>
      </c>
      <c r="Q1163" s="57">
        <v>5</v>
      </c>
      <c r="R1163" s="450">
        <f t="shared" si="27"/>
        <v>0.2</v>
      </c>
      <c r="S1163" s="331"/>
    </row>
    <row r="1164" spans="1:19">
      <c r="A1164" s="332">
        <v>163</v>
      </c>
      <c r="B1164" s="336" t="s">
        <v>518</v>
      </c>
      <c r="C1164" s="157" t="s">
        <v>2148</v>
      </c>
      <c r="D1164" s="237" t="s">
        <v>2113</v>
      </c>
      <c r="E1164" s="338">
        <v>1</v>
      </c>
      <c r="F1164" s="338"/>
      <c r="G1164" s="338"/>
      <c r="H1164" s="338"/>
      <c r="I1164" s="338"/>
      <c r="J1164" s="165"/>
      <c r="K1164" s="338"/>
      <c r="L1164" s="338"/>
      <c r="M1164" s="338"/>
      <c r="N1164" s="197">
        <v>0.04</v>
      </c>
      <c r="O1164" s="197">
        <v>0.03</v>
      </c>
      <c r="P1164" s="197">
        <v>2.5000000000000001E-2</v>
      </c>
      <c r="Q1164" s="57">
        <v>5</v>
      </c>
      <c r="R1164" s="450">
        <f t="shared" si="27"/>
        <v>0.2</v>
      </c>
      <c r="S1164" s="331"/>
    </row>
    <row r="1165" spans="1:19">
      <c r="A1165" s="332">
        <v>164</v>
      </c>
      <c r="B1165" s="335" t="s">
        <v>2152</v>
      </c>
      <c r="C1165" s="157" t="s">
        <v>2148</v>
      </c>
      <c r="D1165" s="237" t="s">
        <v>2113</v>
      </c>
      <c r="E1165" s="338">
        <v>1</v>
      </c>
      <c r="F1165" s="338"/>
      <c r="G1165" s="338"/>
      <c r="H1165" s="338"/>
      <c r="I1165" s="338"/>
      <c r="J1165" s="165"/>
      <c r="K1165" s="338"/>
      <c r="L1165" s="338"/>
      <c r="M1165" s="338"/>
      <c r="N1165" s="197">
        <v>0.04</v>
      </c>
      <c r="O1165" s="197">
        <v>0.03</v>
      </c>
      <c r="P1165" s="197">
        <v>2.5000000000000001E-2</v>
      </c>
      <c r="Q1165" s="57">
        <v>5</v>
      </c>
      <c r="R1165" s="450">
        <f t="shared" si="27"/>
        <v>0.2</v>
      </c>
      <c r="S1165" s="331"/>
    </row>
    <row r="1166" spans="1:19">
      <c r="A1166" s="332">
        <v>165</v>
      </c>
      <c r="B1166" s="336" t="s">
        <v>2153</v>
      </c>
      <c r="C1166" s="157" t="s">
        <v>2154</v>
      </c>
      <c r="D1166" s="237" t="s">
        <v>2155</v>
      </c>
      <c r="E1166" s="338"/>
      <c r="F1166" s="338"/>
      <c r="G1166" s="338"/>
      <c r="H1166" s="338"/>
      <c r="I1166" s="338"/>
      <c r="J1166" s="165">
        <v>1</v>
      </c>
      <c r="K1166" s="338"/>
      <c r="L1166" s="338"/>
      <c r="M1166" s="338"/>
      <c r="N1166" s="197">
        <v>0.04</v>
      </c>
      <c r="O1166" s="197">
        <v>0.03</v>
      </c>
      <c r="P1166" s="197">
        <v>2.5000000000000001E-2</v>
      </c>
      <c r="Q1166" s="57">
        <v>5</v>
      </c>
      <c r="R1166" s="450">
        <f t="shared" si="27"/>
        <v>8.7499999999999994E-2</v>
      </c>
      <c r="S1166" s="331"/>
    </row>
    <row r="1167" spans="1:19">
      <c r="A1167" s="332">
        <v>166</v>
      </c>
      <c r="B1167" s="336" t="s">
        <v>2156</v>
      </c>
      <c r="C1167" s="157" t="s">
        <v>2157</v>
      </c>
      <c r="D1167" s="237" t="s">
        <v>2155</v>
      </c>
      <c r="E1167" s="338"/>
      <c r="F1167" s="338"/>
      <c r="G1167" s="338"/>
      <c r="H1167" s="338"/>
      <c r="I1167" s="338"/>
      <c r="J1167" s="165">
        <v>1</v>
      </c>
      <c r="K1167" s="338"/>
      <c r="L1167" s="338"/>
      <c r="M1167" s="338"/>
      <c r="N1167" s="197">
        <v>0.04</v>
      </c>
      <c r="O1167" s="197">
        <v>0.03</v>
      </c>
      <c r="P1167" s="197">
        <v>2.5000000000000001E-2</v>
      </c>
      <c r="Q1167" s="57">
        <v>5</v>
      </c>
      <c r="R1167" s="450">
        <f t="shared" si="27"/>
        <v>8.7499999999999994E-2</v>
      </c>
      <c r="S1167" s="331"/>
    </row>
    <row r="1168" spans="1:19">
      <c r="A1168" s="332">
        <v>167</v>
      </c>
      <c r="B1168" s="339" t="s">
        <v>2158</v>
      </c>
      <c r="C1168" s="157" t="s">
        <v>2159</v>
      </c>
      <c r="D1168" s="157" t="s">
        <v>2155</v>
      </c>
      <c r="E1168" s="257"/>
      <c r="F1168" s="338"/>
      <c r="G1168" s="338"/>
      <c r="H1168" s="338"/>
      <c r="I1168" s="338"/>
      <c r="J1168" s="338">
        <v>1</v>
      </c>
      <c r="K1168" s="165"/>
      <c r="L1168" s="338"/>
      <c r="M1168" s="338"/>
      <c r="N1168" s="197">
        <v>0.04</v>
      </c>
      <c r="O1168" s="197">
        <v>0.03</v>
      </c>
      <c r="P1168" s="197">
        <v>2.5000000000000001E-2</v>
      </c>
      <c r="Q1168" s="57">
        <v>5</v>
      </c>
      <c r="R1168" s="450">
        <f t="shared" si="27"/>
        <v>8.7499999999999994E-2</v>
      </c>
      <c r="S1168" s="331"/>
    </row>
    <row r="1169" spans="1:256">
      <c r="A1169" s="332"/>
      <c r="B1169" s="340"/>
      <c r="C1169" s="199"/>
      <c r="D1169" s="91"/>
      <c r="E1169" s="341"/>
      <c r="F1169" s="341"/>
      <c r="G1169" s="341"/>
      <c r="H1169" s="341"/>
      <c r="I1169" s="341"/>
      <c r="J1169" s="341"/>
      <c r="K1169" s="341"/>
      <c r="L1169" s="341"/>
      <c r="M1169" s="341"/>
      <c r="N1169" s="197"/>
      <c r="O1169" s="197"/>
      <c r="P1169" s="197"/>
      <c r="Q1169" s="57"/>
      <c r="R1169" s="450"/>
      <c r="S1169" s="329"/>
    </row>
    <row r="1170" spans="1:256">
      <c r="A1170" s="342"/>
      <c r="B1170" s="138" t="s">
        <v>2160</v>
      </c>
      <c r="C1170" s="422"/>
      <c r="D1170" s="343"/>
      <c r="E1170" s="344">
        <f t="shared" ref="E1170:M1170" si="28">SUM(E1171:E1213)</f>
        <v>40</v>
      </c>
      <c r="F1170" s="344">
        <f t="shared" si="28"/>
        <v>0</v>
      </c>
      <c r="G1170" s="344">
        <f t="shared" si="28"/>
        <v>0</v>
      </c>
      <c r="H1170" s="344">
        <f t="shared" si="28"/>
        <v>0</v>
      </c>
      <c r="I1170" s="344">
        <f t="shared" si="28"/>
        <v>0</v>
      </c>
      <c r="J1170" s="344">
        <f t="shared" si="28"/>
        <v>0</v>
      </c>
      <c r="K1170" s="344">
        <f t="shared" si="28"/>
        <v>2</v>
      </c>
      <c r="L1170" s="344">
        <f t="shared" si="28"/>
        <v>0</v>
      </c>
      <c r="M1170" s="344">
        <f t="shared" si="28"/>
        <v>0</v>
      </c>
      <c r="N1170" s="344"/>
      <c r="O1170" s="344"/>
      <c r="P1170" s="344"/>
      <c r="Q1170" s="344"/>
      <c r="R1170" s="457">
        <f>SUM(R1171:R1213)</f>
        <v>8.2000000000000028</v>
      </c>
      <c r="S1170" s="345"/>
      <c r="T1170" s="164"/>
      <c r="U1170" s="164"/>
      <c r="V1170" s="164"/>
      <c r="W1170" s="164"/>
      <c r="X1170" s="164"/>
      <c r="Y1170" s="164"/>
      <c r="Z1170" s="164"/>
      <c r="AA1170" s="164"/>
      <c r="AB1170" s="164"/>
      <c r="AC1170" s="164"/>
      <c r="AD1170" s="164"/>
      <c r="AE1170" s="164"/>
      <c r="AF1170" s="164"/>
      <c r="AG1170" s="164"/>
      <c r="AH1170" s="164"/>
      <c r="AI1170" s="164"/>
      <c r="AJ1170" s="164"/>
      <c r="AK1170" s="164"/>
      <c r="AL1170" s="164"/>
      <c r="AM1170" s="164"/>
      <c r="AN1170" s="164"/>
      <c r="AO1170" s="164"/>
      <c r="AP1170" s="164"/>
      <c r="AQ1170" s="164"/>
      <c r="AR1170" s="164"/>
      <c r="AS1170" s="164"/>
      <c r="AT1170" s="164"/>
      <c r="AU1170" s="164"/>
      <c r="AV1170" s="164"/>
      <c r="AW1170" s="164"/>
      <c r="AX1170" s="164"/>
      <c r="AY1170" s="164"/>
      <c r="AZ1170" s="164"/>
      <c r="BA1170" s="164"/>
      <c r="BB1170" s="164"/>
      <c r="BC1170" s="164"/>
      <c r="BD1170" s="164"/>
      <c r="BE1170" s="164"/>
      <c r="BF1170" s="164"/>
      <c r="BG1170" s="164"/>
      <c r="BH1170" s="164"/>
      <c r="BI1170" s="164"/>
      <c r="BJ1170" s="164"/>
      <c r="BK1170" s="164"/>
      <c r="BL1170" s="164"/>
      <c r="BM1170" s="164"/>
      <c r="BN1170" s="164"/>
      <c r="BO1170" s="164"/>
      <c r="BP1170" s="164"/>
      <c r="BQ1170" s="164"/>
      <c r="BR1170" s="164"/>
      <c r="BS1170" s="164"/>
      <c r="BT1170" s="164"/>
      <c r="BU1170" s="164"/>
      <c r="BV1170" s="164"/>
      <c r="BW1170" s="164"/>
      <c r="BX1170" s="164"/>
      <c r="BY1170" s="164"/>
      <c r="BZ1170" s="164"/>
      <c r="CA1170" s="164"/>
      <c r="CB1170" s="164"/>
      <c r="CC1170" s="164"/>
      <c r="CD1170" s="164"/>
      <c r="CE1170" s="164"/>
      <c r="CF1170" s="164"/>
      <c r="CG1170" s="164"/>
      <c r="CH1170" s="164"/>
      <c r="CI1170" s="164"/>
      <c r="CJ1170" s="164"/>
      <c r="CK1170" s="164"/>
      <c r="CL1170" s="164"/>
      <c r="CM1170" s="164"/>
      <c r="CN1170" s="164"/>
      <c r="CO1170" s="164"/>
      <c r="CP1170" s="164"/>
      <c r="CQ1170" s="164"/>
      <c r="CR1170" s="164"/>
      <c r="CS1170" s="164"/>
      <c r="CT1170" s="164"/>
      <c r="CU1170" s="164"/>
      <c r="CV1170" s="164"/>
      <c r="CW1170" s="164"/>
      <c r="CX1170" s="164"/>
      <c r="CY1170" s="164"/>
      <c r="CZ1170" s="164"/>
      <c r="DA1170" s="164"/>
      <c r="DB1170" s="164"/>
      <c r="DC1170" s="164"/>
      <c r="DD1170" s="164"/>
      <c r="DE1170" s="164"/>
      <c r="DF1170" s="164"/>
      <c r="DG1170" s="164"/>
      <c r="DH1170" s="164"/>
      <c r="DI1170" s="164"/>
      <c r="DJ1170" s="164"/>
      <c r="DK1170" s="164"/>
      <c r="DL1170" s="164"/>
      <c r="DM1170" s="164"/>
      <c r="DN1170" s="164"/>
      <c r="DO1170" s="164"/>
      <c r="DP1170" s="164"/>
      <c r="DQ1170" s="164"/>
      <c r="DR1170" s="164"/>
      <c r="DS1170" s="164"/>
      <c r="DT1170" s="164"/>
      <c r="DU1170" s="164"/>
      <c r="DV1170" s="164"/>
      <c r="DW1170" s="164"/>
      <c r="DX1170" s="164"/>
      <c r="DY1170" s="164"/>
      <c r="DZ1170" s="164"/>
      <c r="EA1170" s="164"/>
      <c r="EB1170" s="164"/>
      <c r="EC1170" s="164"/>
      <c r="ED1170" s="164"/>
      <c r="EE1170" s="164"/>
      <c r="EF1170" s="164"/>
      <c r="EG1170" s="164"/>
      <c r="EH1170" s="164"/>
      <c r="EI1170" s="164"/>
      <c r="EJ1170" s="164"/>
      <c r="EK1170" s="164"/>
      <c r="EL1170" s="164"/>
      <c r="EM1170" s="164"/>
      <c r="EN1170" s="164"/>
      <c r="EO1170" s="164"/>
      <c r="EP1170" s="164"/>
      <c r="EQ1170" s="164"/>
      <c r="ER1170" s="164"/>
      <c r="ES1170" s="164"/>
      <c r="ET1170" s="164"/>
      <c r="EU1170" s="164"/>
      <c r="EV1170" s="164"/>
      <c r="EW1170" s="164"/>
      <c r="EX1170" s="164"/>
      <c r="EY1170" s="164"/>
      <c r="EZ1170" s="164"/>
      <c r="FA1170" s="164"/>
      <c r="FB1170" s="164"/>
      <c r="FC1170" s="164"/>
      <c r="FD1170" s="164"/>
      <c r="FE1170" s="164"/>
      <c r="FF1170" s="164"/>
      <c r="FG1170" s="164"/>
      <c r="FH1170" s="164"/>
      <c r="FI1170" s="164"/>
      <c r="FJ1170" s="164"/>
      <c r="FK1170" s="164"/>
      <c r="FL1170" s="164"/>
      <c r="FM1170" s="164"/>
      <c r="FN1170" s="164"/>
      <c r="FO1170" s="164"/>
      <c r="FP1170" s="164"/>
      <c r="FQ1170" s="164"/>
      <c r="FR1170" s="164"/>
      <c r="FS1170" s="164"/>
      <c r="FT1170" s="164"/>
      <c r="FU1170" s="164"/>
      <c r="FV1170" s="164"/>
      <c r="FW1170" s="164"/>
      <c r="FX1170" s="164"/>
      <c r="FY1170" s="164"/>
      <c r="FZ1170" s="164"/>
      <c r="GA1170" s="164"/>
      <c r="GB1170" s="164"/>
      <c r="GC1170" s="164"/>
      <c r="GD1170" s="164"/>
      <c r="GE1170" s="164"/>
      <c r="GF1170" s="164"/>
      <c r="GG1170" s="164"/>
      <c r="GH1170" s="164"/>
      <c r="GI1170" s="164"/>
      <c r="GJ1170" s="164"/>
      <c r="GK1170" s="164"/>
      <c r="GL1170" s="164"/>
      <c r="GM1170" s="164"/>
      <c r="GN1170" s="164"/>
      <c r="GO1170" s="164"/>
      <c r="GP1170" s="164"/>
      <c r="GQ1170" s="164"/>
      <c r="GR1170" s="164"/>
      <c r="GS1170" s="164"/>
      <c r="GT1170" s="164"/>
      <c r="GU1170" s="164"/>
      <c r="GV1170" s="164"/>
      <c r="GW1170" s="164"/>
      <c r="GX1170" s="164"/>
      <c r="GY1170" s="164"/>
      <c r="GZ1170" s="164"/>
      <c r="HA1170" s="164"/>
      <c r="HB1170" s="164"/>
      <c r="HC1170" s="164"/>
      <c r="HD1170" s="164"/>
      <c r="HE1170" s="164"/>
      <c r="HF1170" s="164"/>
      <c r="HG1170" s="164"/>
      <c r="HH1170" s="164"/>
      <c r="HI1170" s="164"/>
      <c r="HJ1170" s="164"/>
      <c r="HK1170" s="164"/>
      <c r="HL1170" s="164"/>
      <c r="HM1170" s="164"/>
      <c r="HN1170" s="164"/>
      <c r="HO1170" s="164"/>
      <c r="HP1170" s="164"/>
      <c r="HQ1170" s="164"/>
      <c r="HR1170" s="164"/>
      <c r="HS1170" s="164"/>
      <c r="HT1170" s="164"/>
      <c r="HU1170" s="164"/>
      <c r="HV1170" s="164"/>
      <c r="HW1170" s="164"/>
      <c r="HX1170" s="164"/>
      <c r="HY1170" s="164"/>
      <c r="HZ1170" s="164"/>
      <c r="IA1170" s="164"/>
      <c r="IB1170" s="164"/>
      <c r="IC1170" s="164"/>
      <c r="ID1170" s="164"/>
      <c r="IE1170" s="164"/>
      <c r="IF1170" s="164"/>
      <c r="IG1170" s="164"/>
      <c r="IH1170" s="164"/>
      <c r="II1170" s="164"/>
      <c r="IJ1170" s="164"/>
      <c r="IK1170" s="164"/>
      <c r="IL1170" s="164"/>
      <c r="IM1170" s="164"/>
      <c r="IN1170" s="164"/>
      <c r="IO1170" s="164"/>
      <c r="IP1170" s="164"/>
      <c r="IQ1170" s="164"/>
      <c r="IR1170" s="164"/>
      <c r="IS1170" s="164"/>
      <c r="IT1170" s="164"/>
      <c r="IU1170" s="164"/>
      <c r="IV1170" s="164"/>
    </row>
    <row r="1171" spans="1:256">
      <c r="A1171" s="346">
        <v>1</v>
      </c>
      <c r="B1171" s="347" t="s">
        <v>2161</v>
      </c>
      <c r="C1171" s="172" t="s">
        <v>2162</v>
      </c>
      <c r="D1171" s="348" t="s">
        <v>2163</v>
      </c>
      <c r="E1171" s="341"/>
      <c r="F1171" s="341"/>
      <c r="G1171" s="341"/>
      <c r="H1171" s="341"/>
      <c r="I1171" s="341"/>
      <c r="J1171" s="341"/>
      <c r="K1171" s="341">
        <v>1</v>
      </c>
      <c r="L1171" s="341"/>
      <c r="M1171" s="341"/>
      <c r="N1171" s="197">
        <v>0.04</v>
      </c>
      <c r="O1171" s="197">
        <v>0.03</v>
      </c>
      <c r="P1171" s="197">
        <v>2.5000000000000001E-2</v>
      </c>
      <c r="Q1171" s="57">
        <v>5</v>
      </c>
      <c r="R1171" s="450">
        <f t="shared" si="27"/>
        <v>0.1</v>
      </c>
      <c r="S1171" s="331"/>
    </row>
    <row r="1172" spans="1:256">
      <c r="A1172" s="346">
        <v>2</v>
      </c>
      <c r="B1172" s="347" t="s">
        <v>2164</v>
      </c>
      <c r="C1172" s="172" t="s">
        <v>2162</v>
      </c>
      <c r="D1172" s="348" t="s">
        <v>2163</v>
      </c>
      <c r="E1172" s="341"/>
      <c r="F1172" s="341"/>
      <c r="G1172" s="341"/>
      <c r="H1172" s="341"/>
      <c r="I1172" s="341"/>
      <c r="J1172" s="341"/>
      <c r="K1172" s="341">
        <v>1</v>
      </c>
      <c r="L1172" s="341"/>
      <c r="M1172" s="341"/>
      <c r="N1172" s="197">
        <v>0.04</v>
      </c>
      <c r="O1172" s="197">
        <v>0.03</v>
      </c>
      <c r="P1172" s="197">
        <v>2.5000000000000001E-2</v>
      </c>
      <c r="Q1172" s="57">
        <v>5</v>
      </c>
      <c r="R1172" s="450">
        <f t="shared" si="27"/>
        <v>0.1</v>
      </c>
      <c r="S1172" s="331"/>
    </row>
    <row r="1173" spans="1:256">
      <c r="A1173" s="346">
        <v>3</v>
      </c>
      <c r="B1173" s="347" t="s">
        <v>1704</v>
      </c>
      <c r="C1173" s="172" t="s">
        <v>2165</v>
      </c>
      <c r="D1173" s="348" t="s">
        <v>1001</v>
      </c>
      <c r="E1173" s="341">
        <v>1</v>
      </c>
      <c r="F1173" s="341"/>
      <c r="G1173" s="341"/>
      <c r="H1173" s="341"/>
      <c r="I1173" s="341"/>
      <c r="J1173" s="341"/>
      <c r="K1173" s="341"/>
      <c r="L1173" s="341"/>
      <c r="M1173" s="341"/>
      <c r="N1173" s="197">
        <v>0.04</v>
      </c>
      <c r="O1173" s="197">
        <v>0.03</v>
      </c>
      <c r="P1173" s="197">
        <v>2.5000000000000001E-2</v>
      </c>
      <c r="Q1173" s="57">
        <v>5</v>
      </c>
      <c r="R1173" s="450">
        <f t="shared" si="27"/>
        <v>0.2</v>
      </c>
      <c r="S1173" s="331"/>
    </row>
    <row r="1174" spans="1:256">
      <c r="A1174" s="346">
        <v>4</v>
      </c>
      <c r="B1174" s="347" t="s">
        <v>2166</v>
      </c>
      <c r="C1174" s="172" t="s">
        <v>2165</v>
      </c>
      <c r="D1174" s="348" t="s">
        <v>1001</v>
      </c>
      <c r="E1174" s="341">
        <v>1</v>
      </c>
      <c r="F1174" s="341"/>
      <c r="G1174" s="341"/>
      <c r="H1174" s="341"/>
      <c r="I1174" s="341"/>
      <c r="J1174" s="341"/>
      <c r="K1174" s="341"/>
      <c r="L1174" s="341"/>
      <c r="M1174" s="341"/>
      <c r="N1174" s="197">
        <v>0.04</v>
      </c>
      <c r="O1174" s="197">
        <v>0.03</v>
      </c>
      <c r="P1174" s="197">
        <v>2.5000000000000001E-2</v>
      </c>
      <c r="Q1174" s="57">
        <v>5</v>
      </c>
      <c r="R1174" s="450">
        <f t="shared" si="27"/>
        <v>0.2</v>
      </c>
      <c r="S1174" s="331"/>
    </row>
    <row r="1175" spans="1:256">
      <c r="A1175" s="346">
        <v>5</v>
      </c>
      <c r="B1175" s="347" t="s">
        <v>2167</v>
      </c>
      <c r="C1175" s="172" t="s">
        <v>2165</v>
      </c>
      <c r="D1175" s="348" t="s">
        <v>1001</v>
      </c>
      <c r="E1175" s="341">
        <v>1</v>
      </c>
      <c r="F1175" s="341"/>
      <c r="G1175" s="341"/>
      <c r="H1175" s="341"/>
      <c r="I1175" s="341"/>
      <c r="J1175" s="341"/>
      <c r="K1175" s="341"/>
      <c r="L1175" s="341"/>
      <c r="M1175" s="341"/>
      <c r="N1175" s="197">
        <v>0.04</v>
      </c>
      <c r="O1175" s="197">
        <v>0.03</v>
      </c>
      <c r="P1175" s="197">
        <v>2.5000000000000001E-2</v>
      </c>
      <c r="Q1175" s="57">
        <v>5</v>
      </c>
      <c r="R1175" s="450">
        <f t="shared" si="27"/>
        <v>0.2</v>
      </c>
      <c r="S1175" s="331"/>
    </row>
    <row r="1176" spans="1:256">
      <c r="A1176" s="346">
        <v>6</v>
      </c>
      <c r="B1176" s="347" t="s">
        <v>2168</v>
      </c>
      <c r="C1176" s="172" t="s">
        <v>2165</v>
      </c>
      <c r="D1176" s="348" t="s">
        <v>1001</v>
      </c>
      <c r="E1176" s="341">
        <v>1</v>
      </c>
      <c r="F1176" s="341"/>
      <c r="G1176" s="341"/>
      <c r="H1176" s="341"/>
      <c r="I1176" s="341"/>
      <c r="J1176" s="341"/>
      <c r="K1176" s="341"/>
      <c r="L1176" s="341"/>
      <c r="M1176" s="341"/>
      <c r="N1176" s="197">
        <v>0.04</v>
      </c>
      <c r="O1176" s="197">
        <v>0.03</v>
      </c>
      <c r="P1176" s="197">
        <v>2.5000000000000001E-2</v>
      </c>
      <c r="Q1176" s="57">
        <v>5</v>
      </c>
      <c r="R1176" s="450">
        <f t="shared" si="27"/>
        <v>0.2</v>
      </c>
      <c r="S1176" s="331"/>
    </row>
    <row r="1177" spans="1:256">
      <c r="A1177" s="346">
        <v>7</v>
      </c>
      <c r="B1177" s="347" t="s">
        <v>2169</v>
      </c>
      <c r="C1177" s="172" t="s">
        <v>2165</v>
      </c>
      <c r="D1177" s="348" t="s">
        <v>1001</v>
      </c>
      <c r="E1177" s="341">
        <v>1</v>
      </c>
      <c r="F1177" s="341"/>
      <c r="G1177" s="341"/>
      <c r="H1177" s="341"/>
      <c r="I1177" s="341"/>
      <c r="J1177" s="341"/>
      <c r="K1177" s="341"/>
      <c r="L1177" s="341"/>
      <c r="M1177" s="341"/>
      <c r="N1177" s="197">
        <v>0.04</v>
      </c>
      <c r="O1177" s="197">
        <v>0.03</v>
      </c>
      <c r="P1177" s="197">
        <v>2.5000000000000001E-2</v>
      </c>
      <c r="Q1177" s="57">
        <v>5</v>
      </c>
      <c r="R1177" s="450">
        <f t="shared" si="27"/>
        <v>0.2</v>
      </c>
      <c r="S1177" s="331"/>
    </row>
    <row r="1178" spans="1:256">
      <c r="A1178" s="346">
        <v>8</v>
      </c>
      <c r="B1178" s="347" t="s">
        <v>2170</v>
      </c>
      <c r="C1178" s="172" t="s">
        <v>2165</v>
      </c>
      <c r="D1178" s="348" t="s">
        <v>1001</v>
      </c>
      <c r="E1178" s="341">
        <v>1</v>
      </c>
      <c r="F1178" s="341"/>
      <c r="G1178" s="341"/>
      <c r="H1178" s="341"/>
      <c r="I1178" s="341"/>
      <c r="J1178" s="341"/>
      <c r="K1178" s="341"/>
      <c r="L1178" s="341"/>
      <c r="M1178" s="341"/>
      <c r="N1178" s="197">
        <v>0.04</v>
      </c>
      <c r="O1178" s="197">
        <v>0.03</v>
      </c>
      <c r="P1178" s="197">
        <v>2.5000000000000001E-2</v>
      </c>
      <c r="Q1178" s="57">
        <v>5</v>
      </c>
      <c r="R1178" s="450">
        <f t="shared" si="27"/>
        <v>0.2</v>
      </c>
      <c r="S1178" s="331"/>
    </row>
    <row r="1179" spans="1:256">
      <c r="A1179" s="346">
        <v>9</v>
      </c>
      <c r="B1179" s="347" t="s">
        <v>2171</v>
      </c>
      <c r="C1179" s="172" t="s">
        <v>2165</v>
      </c>
      <c r="D1179" s="348" t="s">
        <v>1001</v>
      </c>
      <c r="E1179" s="341">
        <v>1</v>
      </c>
      <c r="F1179" s="341"/>
      <c r="G1179" s="341"/>
      <c r="H1179" s="341"/>
      <c r="I1179" s="341"/>
      <c r="J1179" s="341"/>
      <c r="K1179" s="341"/>
      <c r="L1179" s="341"/>
      <c r="M1179" s="341"/>
      <c r="N1179" s="197">
        <v>0.04</v>
      </c>
      <c r="O1179" s="197">
        <v>0.03</v>
      </c>
      <c r="P1179" s="197">
        <v>2.5000000000000001E-2</v>
      </c>
      <c r="Q1179" s="57">
        <v>5</v>
      </c>
      <c r="R1179" s="450">
        <f t="shared" si="27"/>
        <v>0.2</v>
      </c>
      <c r="S1179" s="331"/>
    </row>
    <row r="1180" spans="1:256">
      <c r="A1180" s="346">
        <v>10</v>
      </c>
      <c r="B1180" s="347" t="s">
        <v>2172</v>
      </c>
      <c r="C1180" s="172" t="s">
        <v>2165</v>
      </c>
      <c r="D1180" s="348" t="s">
        <v>1001</v>
      </c>
      <c r="E1180" s="341">
        <v>1</v>
      </c>
      <c r="F1180" s="341"/>
      <c r="G1180" s="341"/>
      <c r="H1180" s="341"/>
      <c r="I1180" s="341"/>
      <c r="J1180" s="341"/>
      <c r="K1180" s="341"/>
      <c r="L1180" s="341"/>
      <c r="M1180" s="341"/>
      <c r="N1180" s="197">
        <v>0.04</v>
      </c>
      <c r="O1180" s="197">
        <v>0.03</v>
      </c>
      <c r="P1180" s="197">
        <v>2.5000000000000001E-2</v>
      </c>
      <c r="Q1180" s="57">
        <v>5</v>
      </c>
      <c r="R1180" s="450">
        <f t="shared" si="27"/>
        <v>0.2</v>
      </c>
      <c r="S1180" s="331"/>
    </row>
    <row r="1181" spans="1:256">
      <c r="A1181" s="346">
        <v>11</v>
      </c>
      <c r="B1181" s="347" t="s">
        <v>2173</v>
      </c>
      <c r="C1181" s="172" t="s">
        <v>2165</v>
      </c>
      <c r="D1181" s="348" t="s">
        <v>1001</v>
      </c>
      <c r="E1181" s="341">
        <v>1</v>
      </c>
      <c r="F1181" s="341"/>
      <c r="G1181" s="341"/>
      <c r="H1181" s="341"/>
      <c r="I1181" s="341"/>
      <c r="J1181" s="341"/>
      <c r="K1181" s="341"/>
      <c r="L1181" s="341"/>
      <c r="M1181" s="341"/>
      <c r="N1181" s="197">
        <v>0.04</v>
      </c>
      <c r="O1181" s="197">
        <v>0.03</v>
      </c>
      <c r="P1181" s="197">
        <v>2.5000000000000001E-2</v>
      </c>
      <c r="Q1181" s="57">
        <v>5</v>
      </c>
      <c r="R1181" s="450">
        <f t="shared" si="27"/>
        <v>0.2</v>
      </c>
      <c r="S1181" s="331"/>
    </row>
    <row r="1182" spans="1:256">
      <c r="A1182" s="346">
        <v>12</v>
      </c>
      <c r="B1182" s="347" t="s">
        <v>2174</v>
      </c>
      <c r="C1182" s="172" t="s">
        <v>2165</v>
      </c>
      <c r="D1182" s="348" t="s">
        <v>1001</v>
      </c>
      <c r="E1182" s="341">
        <v>1</v>
      </c>
      <c r="F1182" s="341"/>
      <c r="G1182" s="341"/>
      <c r="H1182" s="341"/>
      <c r="I1182" s="341"/>
      <c r="J1182" s="341"/>
      <c r="K1182" s="341"/>
      <c r="L1182" s="341"/>
      <c r="M1182" s="341"/>
      <c r="N1182" s="197">
        <v>0.04</v>
      </c>
      <c r="O1182" s="197">
        <v>0.03</v>
      </c>
      <c r="P1182" s="197">
        <v>2.5000000000000001E-2</v>
      </c>
      <c r="Q1182" s="57">
        <v>5</v>
      </c>
      <c r="R1182" s="450">
        <f>((E1182*N1182+F1182*O1182+G1182*P1182)+(H1182*N1182+I1182*O1182+J1182*P1182)*70%+(K1182*N1182+L1182*O1182+M1182*P1182)*50%)*Q1182</f>
        <v>0.2</v>
      </c>
      <c r="S1182" s="331"/>
    </row>
    <row r="1183" spans="1:256">
      <c r="A1183" s="346">
        <v>13</v>
      </c>
      <c r="B1183" s="347" t="s">
        <v>1535</v>
      </c>
      <c r="C1183" s="172" t="s">
        <v>2165</v>
      </c>
      <c r="D1183" s="348" t="s">
        <v>1001</v>
      </c>
      <c r="E1183" s="341">
        <v>1</v>
      </c>
      <c r="F1183" s="341"/>
      <c r="G1183" s="341"/>
      <c r="H1183" s="341"/>
      <c r="I1183" s="341"/>
      <c r="J1183" s="341"/>
      <c r="K1183" s="341"/>
      <c r="L1183" s="341"/>
      <c r="M1183" s="341"/>
      <c r="N1183" s="197">
        <v>0.04</v>
      </c>
      <c r="O1183" s="197">
        <v>0.03</v>
      </c>
      <c r="P1183" s="197">
        <v>2.5000000000000001E-2</v>
      </c>
      <c r="Q1183" s="57">
        <v>5</v>
      </c>
      <c r="R1183" s="450">
        <f t="shared" si="27"/>
        <v>0.2</v>
      </c>
      <c r="S1183" s="331"/>
    </row>
    <row r="1184" spans="1:256">
      <c r="A1184" s="346">
        <v>14</v>
      </c>
      <c r="B1184" s="347" t="s">
        <v>1825</v>
      </c>
      <c r="C1184" s="172" t="s">
        <v>2165</v>
      </c>
      <c r="D1184" s="348" t="s">
        <v>1001</v>
      </c>
      <c r="E1184" s="341">
        <v>1</v>
      </c>
      <c r="F1184" s="341"/>
      <c r="G1184" s="341"/>
      <c r="H1184" s="341"/>
      <c r="I1184" s="341"/>
      <c r="J1184" s="341"/>
      <c r="K1184" s="341"/>
      <c r="L1184" s="341"/>
      <c r="M1184" s="341"/>
      <c r="N1184" s="197">
        <v>0.04</v>
      </c>
      <c r="O1184" s="197">
        <v>0.03</v>
      </c>
      <c r="P1184" s="197">
        <v>2.5000000000000001E-2</v>
      </c>
      <c r="Q1184" s="57">
        <v>5</v>
      </c>
      <c r="R1184" s="450">
        <f t="shared" si="27"/>
        <v>0.2</v>
      </c>
      <c r="S1184" s="331"/>
    </row>
    <row r="1185" spans="1:19">
      <c r="A1185" s="346">
        <v>15</v>
      </c>
      <c r="B1185" s="347" t="s">
        <v>2175</v>
      </c>
      <c r="C1185" s="172" t="s">
        <v>2165</v>
      </c>
      <c r="D1185" s="348" t="s">
        <v>1001</v>
      </c>
      <c r="E1185" s="341">
        <v>1</v>
      </c>
      <c r="F1185" s="341"/>
      <c r="G1185" s="341"/>
      <c r="H1185" s="341"/>
      <c r="I1185" s="341"/>
      <c r="J1185" s="341"/>
      <c r="K1185" s="341"/>
      <c r="L1185" s="341"/>
      <c r="M1185" s="341"/>
      <c r="N1185" s="197">
        <v>0.04</v>
      </c>
      <c r="O1185" s="197">
        <v>0.03</v>
      </c>
      <c r="P1185" s="197">
        <v>2.5000000000000001E-2</v>
      </c>
      <c r="Q1185" s="57">
        <v>5</v>
      </c>
      <c r="R1185" s="450">
        <f t="shared" si="27"/>
        <v>0.2</v>
      </c>
      <c r="S1185" s="331"/>
    </row>
    <row r="1186" spans="1:19">
      <c r="A1186" s="346">
        <v>16</v>
      </c>
      <c r="B1186" s="347" t="s">
        <v>2176</v>
      </c>
      <c r="C1186" s="172" t="s">
        <v>2165</v>
      </c>
      <c r="D1186" s="348" t="s">
        <v>1001</v>
      </c>
      <c r="E1186" s="341">
        <v>1</v>
      </c>
      <c r="F1186" s="341"/>
      <c r="G1186" s="341"/>
      <c r="H1186" s="341"/>
      <c r="I1186" s="341"/>
      <c r="J1186" s="341"/>
      <c r="K1186" s="341"/>
      <c r="L1186" s="341"/>
      <c r="M1186" s="341"/>
      <c r="N1186" s="197">
        <v>0.04</v>
      </c>
      <c r="O1186" s="197">
        <v>0.03</v>
      </c>
      <c r="P1186" s="197">
        <v>2.5000000000000001E-2</v>
      </c>
      <c r="Q1186" s="57">
        <v>5</v>
      </c>
      <c r="R1186" s="450">
        <f t="shared" si="27"/>
        <v>0.2</v>
      </c>
      <c r="S1186" s="331"/>
    </row>
    <row r="1187" spans="1:19">
      <c r="A1187" s="346">
        <v>17</v>
      </c>
      <c r="B1187" s="347" t="s">
        <v>868</v>
      </c>
      <c r="C1187" s="172" t="s">
        <v>2165</v>
      </c>
      <c r="D1187" s="348" t="s">
        <v>1001</v>
      </c>
      <c r="E1187" s="341">
        <v>1</v>
      </c>
      <c r="F1187" s="341"/>
      <c r="G1187" s="341"/>
      <c r="H1187" s="341"/>
      <c r="I1187" s="341"/>
      <c r="J1187" s="341"/>
      <c r="K1187" s="341"/>
      <c r="L1187" s="341"/>
      <c r="M1187" s="341"/>
      <c r="N1187" s="197">
        <v>0.04</v>
      </c>
      <c r="O1187" s="197">
        <v>0.03</v>
      </c>
      <c r="P1187" s="197">
        <v>2.5000000000000001E-2</v>
      </c>
      <c r="Q1187" s="57">
        <v>5</v>
      </c>
      <c r="R1187" s="450">
        <f t="shared" si="27"/>
        <v>0.2</v>
      </c>
      <c r="S1187" s="331"/>
    </row>
    <row r="1188" spans="1:19">
      <c r="A1188" s="346">
        <v>18</v>
      </c>
      <c r="B1188" s="347" t="s">
        <v>2177</v>
      </c>
      <c r="C1188" s="172" t="s">
        <v>2165</v>
      </c>
      <c r="D1188" s="348" t="s">
        <v>1001</v>
      </c>
      <c r="E1188" s="341">
        <v>1</v>
      </c>
      <c r="F1188" s="341"/>
      <c r="G1188" s="341"/>
      <c r="H1188" s="341"/>
      <c r="I1188" s="341"/>
      <c r="J1188" s="341"/>
      <c r="K1188" s="341"/>
      <c r="L1188" s="341"/>
      <c r="M1188" s="341"/>
      <c r="N1188" s="197">
        <v>0.04</v>
      </c>
      <c r="O1188" s="197">
        <v>0.03</v>
      </c>
      <c r="P1188" s="197">
        <v>2.5000000000000001E-2</v>
      </c>
      <c r="Q1188" s="57">
        <v>5</v>
      </c>
      <c r="R1188" s="450">
        <f t="shared" si="27"/>
        <v>0.2</v>
      </c>
      <c r="S1188" s="331"/>
    </row>
    <row r="1189" spans="1:19">
      <c r="A1189" s="346">
        <v>19</v>
      </c>
      <c r="B1189" s="347" t="s">
        <v>2178</v>
      </c>
      <c r="C1189" s="172" t="s">
        <v>2165</v>
      </c>
      <c r="D1189" s="348" t="s">
        <v>1001</v>
      </c>
      <c r="E1189" s="341">
        <v>1</v>
      </c>
      <c r="F1189" s="341"/>
      <c r="G1189" s="341"/>
      <c r="H1189" s="341"/>
      <c r="I1189" s="341"/>
      <c r="J1189" s="341"/>
      <c r="K1189" s="341"/>
      <c r="L1189" s="341"/>
      <c r="M1189" s="341"/>
      <c r="N1189" s="197">
        <v>0.04</v>
      </c>
      <c r="O1189" s="197">
        <v>0.03</v>
      </c>
      <c r="P1189" s="197">
        <v>2.5000000000000001E-2</v>
      </c>
      <c r="Q1189" s="57">
        <v>5</v>
      </c>
      <c r="R1189" s="450">
        <f t="shared" si="27"/>
        <v>0.2</v>
      </c>
      <c r="S1189" s="331"/>
    </row>
    <row r="1190" spans="1:19">
      <c r="A1190" s="346">
        <v>20</v>
      </c>
      <c r="B1190" s="347" t="s">
        <v>2179</v>
      </c>
      <c r="C1190" s="172" t="s">
        <v>2165</v>
      </c>
      <c r="D1190" s="348" t="s">
        <v>1001</v>
      </c>
      <c r="E1190" s="341">
        <v>1</v>
      </c>
      <c r="F1190" s="341"/>
      <c r="G1190" s="341"/>
      <c r="H1190" s="341"/>
      <c r="I1190" s="341"/>
      <c r="J1190" s="341"/>
      <c r="K1190" s="341"/>
      <c r="L1190" s="341"/>
      <c r="M1190" s="341"/>
      <c r="N1190" s="197">
        <v>0.04</v>
      </c>
      <c r="O1190" s="197">
        <v>0.03</v>
      </c>
      <c r="P1190" s="197">
        <v>2.5000000000000001E-2</v>
      </c>
      <c r="Q1190" s="57">
        <v>5</v>
      </c>
      <c r="R1190" s="450">
        <f t="shared" si="27"/>
        <v>0.2</v>
      </c>
      <c r="S1190" s="331"/>
    </row>
    <row r="1191" spans="1:19">
      <c r="A1191" s="346">
        <v>21</v>
      </c>
      <c r="B1191" s="347" t="s">
        <v>2180</v>
      </c>
      <c r="C1191" s="172" t="s">
        <v>2165</v>
      </c>
      <c r="D1191" s="348" t="s">
        <v>1001</v>
      </c>
      <c r="E1191" s="341">
        <v>1</v>
      </c>
      <c r="F1191" s="341"/>
      <c r="G1191" s="341"/>
      <c r="H1191" s="341"/>
      <c r="I1191" s="341"/>
      <c r="J1191" s="341"/>
      <c r="K1191" s="341"/>
      <c r="L1191" s="341"/>
      <c r="M1191" s="341"/>
      <c r="N1191" s="197">
        <v>0.04</v>
      </c>
      <c r="O1191" s="197">
        <v>0.03</v>
      </c>
      <c r="P1191" s="197">
        <v>2.5000000000000001E-2</v>
      </c>
      <c r="Q1191" s="57">
        <v>5</v>
      </c>
      <c r="R1191" s="450">
        <f t="shared" si="27"/>
        <v>0.2</v>
      </c>
      <c r="S1191" s="331"/>
    </row>
    <row r="1192" spans="1:19">
      <c r="A1192" s="346">
        <v>22</v>
      </c>
      <c r="B1192" s="347" t="s">
        <v>2181</v>
      </c>
      <c r="C1192" s="172" t="s">
        <v>2165</v>
      </c>
      <c r="D1192" s="348" t="s">
        <v>1001</v>
      </c>
      <c r="E1192" s="341">
        <v>1</v>
      </c>
      <c r="F1192" s="341"/>
      <c r="G1192" s="341"/>
      <c r="H1192" s="341"/>
      <c r="I1192" s="341"/>
      <c r="J1192" s="341"/>
      <c r="K1192" s="341"/>
      <c r="L1192" s="341"/>
      <c r="M1192" s="341"/>
      <c r="N1192" s="197">
        <v>0.04</v>
      </c>
      <c r="O1192" s="197">
        <v>0.03</v>
      </c>
      <c r="P1192" s="197">
        <v>2.5000000000000001E-2</v>
      </c>
      <c r="Q1192" s="57">
        <v>5</v>
      </c>
      <c r="R1192" s="450">
        <f t="shared" si="27"/>
        <v>0.2</v>
      </c>
      <c r="S1192" s="331"/>
    </row>
    <row r="1193" spans="1:19">
      <c r="A1193" s="346">
        <v>23</v>
      </c>
      <c r="B1193" s="347" t="s">
        <v>2182</v>
      </c>
      <c r="C1193" s="172" t="s">
        <v>2165</v>
      </c>
      <c r="D1193" s="348" t="s">
        <v>1001</v>
      </c>
      <c r="E1193" s="341">
        <v>1</v>
      </c>
      <c r="F1193" s="341"/>
      <c r="G1193" s="341"/>
      <c r="H1193" s="341"/>
      <c r="I1193" s="341"/>
      <c r="J1193" s="341"/>
      <c r="K1193" s="341"/>
      <c r="L1193" s="341"/>
      <c r="M1193" s="341"/>
      <c r="N1193" s="197">
        <v>0.04</v>
      </c>
      <c r="O1193" s="197">
        <v>0.03</v>
      </c>
      <c r="P1193" s="197">
        <v>2.5000000000000001E-2</v>
      </c>
      <c r="Q1193" s="57">
        <v>5</v>
      </c>
      <c r="R1193" s="450">
        <f t="shared" si="27"/>
        <v>0.2</v>
      </c>
      <c r="S1193" s="331"/>
    </row>
    <row r="1194" spans="1:19">
      <c r="A1194" s="346">
        <v>24</v>
      </c>
      <c r="B1194" s="349" t="s">
        <v>1097</v>
      </c>
      <c r="C1194" s="172" t="s">
        <v>2165</v>
      </c>
      <c r="D1194" s="348" t="s">
        <v>1001</v>
      </c>
      <c r="E1194" s="341">
        <v>1</v>
      </c>
      <c r="F1194" s="341"/>
      <c r="G1194" s="341"/>
      <c r="H1194" s="341"/>
      <c r="I1194" s="341"/>
      <c r="J1194" s="341"/>
      <c r="K1194" s="341"/>
      <c r="L1194" s="341"/>
      <c r="M1194" s="341"/>
      <c r="N1194" s="197">
        <v>0.04</v>
      </c>
      <c r="O1194" s="197">
        <v>0.03</v>
      </c>
      <c r="P1194" s="197">
        <v>2.5000000000000001E-2</v>
      </c>
      <c r="Q1194" s="57">
        <v>5</v>
      </c>
      <c r="R1194" s="450">
        <f t="shared" si="27"/>
        <v>0.2</v>
      </c>
      <c r="S1194" s="331"/>
    </row>
    <row r="1195" spans="1:19">
      <c r="A1195" s="346">
        <v>25</v>
      </c>
      <c r="B1195" s="349" t="s">
        <v>2183</v>
      </c>
      <c r="C1195" s="172" t="s">
        <v>2165</v>
      </c>
      <c r="D1195" s="348" t="s">
        <v>1001</v>
      </c>
      <c r="E1195" s="341">
        <v>1</v>
      </c>
      <c r="F1195" s="341"/>
      <c r="G1195" s="341"/>
      <c r="H1195" s="341"/>
      <c r="I1195" s="341"/>
      <c r="J1195" s="341"/>
      <c r="K1195" s="341"/>
      <c r="L1195" s="341"/>
      <c r="M1195" s="341"/>
      <c r="N1195" s="197">
        <v>0.04</v>
      </c>
      <c r="O1195" s="197">
        <v>0.03</v>
      </c>
      <c r="P1195" s="197">
        <v>2.5000000000000001E-2</v>
      </c>
      <c r="Q1195" s="57">
        <v>5</v>
      </c>
      <c r="R1195" s="450">
        <f t="shared" si="27"/>
        <v>0.2</v>
      </c>
      <c r="S1195" s="331"/>
    </row>
    <row r="1196" spans="1:19">
      <c r="A1196" s="346">
        <v>26</v>
      </c>
      <c r="B1196" s="349" t="s">
        <v>2184</v>
      </c>
      <c r="C1196" s="172" t="s">
        <v>2165</v>
      </c>
      <c r="D1196" s="348" t="s">
        <v>1001</v>
      </c>
      <c r="E1196" s="341">
        <v>1</v>
      </c>
      <c r="F1196" s="341"/>
      <c r="G1196" s="341"/>
      <c r="H1196" s="341"/>
      <c r="I1196" s="341"/>
      <c r="J1196" s="341"/>
      <c r="K1196" s="341"/>
      <c r="L1196" s="341"/>
      <c r="M1196" s="341"/>
      <c r="N1196" s="197">
        <v>0.04</v>
      </c>
      <c r="O1196" s="197">
        <v>0.03</v>
      </c>
      <c r="P1196" s="197">
        <v>2.5000000000000001E-2</v>
      </c>
      <c r="Q1196" s="57">
        <v>5</v>
      </c>
      <c r="R1196" s="450">
        <f t="shared" si="27"/>
        <v>0.2</v>
      </c>
      <c r="S1196" s="331"/>
    </row>
    <row r="1197" spans="1:19" ht="16.5">
      <c r="A1197" s="346">
        <v>27</v>
      </c>
      <c r="B1197" s="350" t="s">
        <v>2185</v>
      </c>
      <c r="C1197" s="172" t="s">
        <v>2165</v>
      </c>
      <c r="D1197" s="348" t="s">
        <v>1001</v>
      </c>
      <c r="E1197" s="341">
        <v>1</v>
      </c>
      <c r="F1197" s="341"/>
      <c r="G1197" s="341"/>
      <c r="H1197" s="341"/>
      <c r="I1197" s="341"/>
      <c r="J1197" s="341"/>
      <c r="K1197" s="341"/>
      <c r="L1197" s="341"/>
      <c r="M1197" s="341"/>
      <c r="N1197" s="197">
        <v>0.04</v>
      </c>
      <c r="O1197" s="197">
        <v>0.03</v>
      </c>
      <c r="P1197" s="197">
        <v>2.5000000000000001E-2</v>
      </c>
      <c r="Q1197" s="57">
        <v>5</v>
      </c>
      <c r="R1197" s="450">
        <f t="shared" si="27"/>
        <v>0.2</v>
      </c>
      <c r="S1197" s="331"/>
    </row>
    <row r="1198" spans="1:19">
      <c r="A1198" s="346">
        <v>28</v>
      </c>
      <c r="B1198" s="351" t="s">
        <v>2186</v>
      </c>
      <c r="C1198" s="172" t="s">
        <v>2165</v>
      </c>
      <c r="D1198" s="348" t="s">
        <v>1001</v>
      </c>
      <c r="E1198" s="341">
        <v>1</v>
      </c>
      <c r="F1198" s="341"/>
      <c r="G1198" s="341"/>
      <c r="H1198" s="341"/>
      <c r="I1198" s="341"/>
      <c r="J1198" s="341"/>
      <c r="K1198" s="341"/>
      <c r="L1198" s="341"/>
      <c r="M1198" s="341"/>
      <c r="N1198" s="197">
        <v>0.04</v>
      </c>
      <c r="O1198" s="197">
        <v>0.03</v>
      </c>
      <c r="P1198" s="197">
        <v>2.5000000000000001E-2</v>
      </c>
      <c r="Q1198" s="57">
        <v>5</v>
      </c>
      <c r="R1198" s="450">
        <f t="shared" si="27"/>
        <v>0.2</v>
      </c>
      <c r="S1198" s="331"/>
    </row>
    <row r="1199" spans="1:19">
      <c r="A1199" s="346">
        <v>29</v>
      </c>
      <c r="B1199" s="351" t="s">
        <v>1782</v>
      </c>
      <c r="C1199" s="172" t="s">
        <v>2165</v>
      </c>
      <c r="D1199" s="348" t="s">
        <v>1001</v>
      </c>
      <c r="E1199" s="341">
        <v>1</v>
      </c>
      <c r="F1199" s="341"/>
      <c r="G1199" s="341"/>
      <c r="H1199" s="341"/>
      <c r="I1199" s="341"/>
      <c r="J1199" s="341"/>
      <c r="K1199" s="341"/>
      <c r="L1199" s="341"/>
      <c r="M1199" s="341"/>
      <c r="N1199" s="197">
        <v>0.04</v>
      </c>
      <c r="O1199" s="197">
        <v>0.03</v>
      </c>
      <c r="P1199" s="197">
        <v>2.5000000000000001E-2</v>
      </c>
      <c r="Q1199" s="57">
        <v>5</v>
      </c>
      <c r="R1199" s="450">
        <f t="shared" si="27"/>
        <v>0.2</v>
      </c>
      <c r="S1199" s="331"/>
    </row>
    <row r="1200" spans="1:19" ht="16.5">
      <c r="A1200" s="346">
        <v>30</v>
      </c>
      <c r="B1200" s="350" t="s">
        <v>2187</v>
      </c>
      <c r="C1200" s="172" t="s">
        <v>2165</v>
      </c>
      <c r="D1200" s="348" t="s">
        <v>1001</v>
      </c>
      <c r="E1200" s="341">
        <v>1</v>
      </c>
      <c r="F1200" s="341"/>
      <c r="G1200" s="341"/>
      <c r="H1200" s="341"/>
      <c r="I1200" s="341"/>
      <c r="J1200" s="341"/>
      <c r="K1200" s="341"/>
      <c r="L1200" s="341"/>
      <c r="M1200" s="341"/>
      <c r="N1200" s="197">
        <v>0.04</v>
      </c>
      <c r="O1200" s="197">
        <v>0.03</v>
      </c>
      <c r="P1200" s="197">
        <v>2.5000000000000001E-2</v>
      </c>
      <c r="Q1200" s="57">
        <v>5</v>
      </c>
      <c r="R1200" s="450">
        <f t="shared" si="27"/>
        <v>0.2</v>
      </c>
      <c r="S1200" s="331"/>
    </row>
    <row r="1201" spans="1:256">
      <c r="A1201" s="346">
        <v>31</v>
      </c>
      <c r="B1201" s="349" t="s">
        <v>2188</v>
      </c>
      <c r="C1201" s="172" t="s">
        <v>2165</v>
      </c>
      <c r="D1201" s="348" t="s">
        <v>1001</v>
      </c>
      <c r="E1201" s="341">
        <v>1</v>
      </c>
      <c r="F1201" s="341"/>
      <c r="G1201" s="341"/>
      <c r="H1201" s="341"/>
      <c r="I1201" s="341"/>
      <c r="J1201" s="341"/>
      <c r="K1201" s="341"/>
      <c r="L1201" s="341"/>
      <c r="M1201" s="341"/>
      <c r="N1201" s="197">
        <v>0.04</v>
      </c>
      <c r="O1201" s="197">
        <v>0.03</v>
      </c>
      <c r="P1201" s="197">
        <v>2.5000000000000001E-2</v>
      </c>
      <c r="Q1201" s="57">
        <v>5</v>
      </c>
      <c r="R1201" s="450">
        <f t="shared" si="27"/>
        <v>0.2</v>
      </c>
      <c r="S1201" s="331"/>
    </row>
    <row r="1202" spans="1:256">
      <c r="A1202" s="346">
        <v>32</v>
      </c>
      <c r="B1202" s="349" t="s">
        <v>2189</v>
      </c>
      <c r="C1202" s="172" t="s">
        <v>2165</v>
      </c>
      <c r="D1202" s="348" t="s">
        <v>1001</v>
      </c>
      <c r="E1202" s="341">
        <v>1</v>
      </c>
      <c r="F1202" s="341"/>
      <c r="G1202" s="341"/>
      <c r="H1202" s="341"/>
      <c r="I1202" s="341"/>
      <c r="J1202" s="341"/>
      <c r="K1202" s="341"/>
      <c r="L1202" s="341"/>
      <c r="M1202" s="341"/>
      <c r="N1202" s="197">
        <v>0.04</v>
      </c>
      <c r="O1202" s="197">
        <v>0.03</v>
      </c>
      <c r="P1202" s="197">
        <v>2.5000000000000001E-2</v>
      </c>
      <c r="Q1202" s="57">
        <v>5</v>
      </c>
      <c r="R1202" s="450">
        <f t="shared" si="27"/>
        <v>0.2</v>
      </c>
      <c r="S1202" s="331"/>
    </row>
    <row r="1203" spans="1:256">
      <c r="A1203" s="346">
        <v>33</v>
      </c>
      <c r="B1203" s="349" t="s">
        <v>2190</v>
      </c>
      <c r="C1203" s="172" t="s">
        <v>2165</v>
      </c>
      <c r="D1203" s="348" t="s">
        <v>1001</v>
      </c>
      <c r="E1203" s="341">
        <v>1</v>
      </c>
      <c r="F1203" s="341"/>
      <c r="G1203" s="341"/>
      <c r="H1203" s="341"/>
      <c r="I1203" s="341"/>
      <c r="J1203" s="341"/>
      <c r="K1203" s="341"/>
      <c r="L1203" s="341"/>
      <c r="M1203" s="341"/>
      <c r="N1203" s="197">
        <v>0.04</v>
      </c>
      <c r="O1203" s="197">
        <v>0.03</v>
      </c>
      <c r="P1203" s="197">
        <v>2.5000000000000001E-2</v>
      </c>
      <c r="Q1203" s="57">
        <v>5</v>
      </c>
      <c r="R1203" s="450">
        <f t="shared" si="27"/>
        <v>0.2</v>
      </c>
      <c r="S1203" s="331"/>
    </row>
    <row r="1204" spans="1:256">
      <c r="A1204" s="346">
        <v>34</v>
      </c>
      <c r="B1204" s="349" t="s">
        <v>2191</v>
      </c>
      <c r="C1204" s="172" t="s">
        <v>2165</v>
      </c>
      <c r="D1204" s="348" t="s">
        <v>1001</v>
      </c>
      <c r="E1204" s="341">
        <v>1</v>
      </c>
      <c r="F1204" s="341"/>
      <c r="G1204" s="341"/>
      <c r="H1204" s="341"/>
      <c r="I1204" s="341"/>
      <c r="J1204" s="341"/>
      <c r="K1204" s="341"/>
      <c r="L1204" s="341"/>
      <c r="M1204" s="341"/>
      <c r="N1204" s="197">
        <v>0.04</v>
      </c>
      <c r="O1204" s="197">
        <v>0.03</v>
      </c>
      <c r="P1204" s="197">
        <v>2.5000000000000001E-2</v>
      </c>
      <c r="Q1204" s="57">
        <v>5</v>
      </c>
      <c r="R1204" s="450">
        <f t="shared" si="27"/>
        <v>0.2</v>
      </c>
      <c r="S1204" s="331"/>
    </row>
    <row r="1205" spans="1:256">
      <c r="A1205" s="346">
        <v>35</v>
      </c>
      <c r="B1205" s="349" t="s">
        <v>331</v>
      </c>
      <c r="C1205" s="172" t="s">
        <v>2165</v>
      </c>
      <c r="D1205" s="348" t="s">
        <v>1001</v>
      </c>
      <c r="E1205" s="341">
        <v>1</v>
      </c>
      <c r="F1205" s="341"/>
      <c r="G1205" s="341"/>
      <c r="H1205" s="341"/>
      <c r="I1205" s="341"/>
      <c r="J1205" s="341"/>
      <c r="K1205" s="341"/>
      <c r="L1205" s="341"/>
      <c r="M1205" s="341"/>
      <c r="N1205" s="197">
        <v>0.04</v>
      </c>
      <c r="O1205" s="197">
        <v>0.03</v>
      </c>
      <c r="P1205" s="197">
        <v>2.5000000000000001E-2</v>
      </c>
      <c r="Q1205" s="57">
        <v>5</v>
      </c>
      <c r="R1205" s="450">
        <f t="shared" si="27"/>
        <v>0.2</v>
      </c>
      <c r="S1205" s="331"/>
    </row>
    <row r="1206" spans="1:256">
      <c r="A1206" s="346">
        <v>36</v>
      </c>
      <c r="B1206" s="349" t="s">
        <v>2192</v>
      </c>
      <c r="C1206" s="172" t="s">
        <v>2165</v>
      </c>
      <c r="D1206" s="348" t="s">
        <v>1001</v>
      </c>
      <c r="E1206" s="341">
        <v>1</v>
      </c>
      <c r="F1206" s="341"/>
      <c r="G1206" s="341"/>
      <c r="H1206" s="341"/>
      <c r="I1206" s="341"/>
      <c r="J1206" s="341"/>
      <c r="K1206" s="341"/>
      <c r="L1206" s="341"/>
      <c r="M1206" s="341"/>
      <c r="N1206" s="197">
        <v>0.04</v>
      </c>
      <c r="O1206" s="197">
        <v>0.03</v>
      </c>
      <c r="P1206" s="197">
        <v>2.5000000000000001E-2</v>
      </c>
      <c r="Q1206" s="57">
        <v>5</v>
      </c>
      <c r="R1206" s="450">
        <f t="shared" si="27"/>
        <v>0.2</v>
      </c>
      <c r="S1206" s="331"/>
    </row>
    <row r="1207" spans="1:256">
      <c r="A1207" s="346">
        <v>37</v>
      </c>
      <c r="B1207" s="349" t="s">
        <v>2193</v>
      </c>
      <c r="C1207" s="172" t="s">
        <v>2165</v>
      </c>
      <c r="D1207" s="348" t="s">
        <v>1001</v>
      </c>
      <c r="E1207" s="341">
        <v>1</v>
      </c>
      <c r="F1207" s="341"/>
      <c r="G1207" s="341"/>
      <c r="H1207" s="341"/>
      <c r="I1207" s="341"/>
      <c r="J1207" s="341"/>
      <c r="K1207" s="341"/>
      <c r="L1207" s="341"/>
      <c r="M1207" s="341"/>
      <c r="N1207" s="197">
        <v>0.04</v>
      </c>
      <c r="O1207" s="197">
        <v>0.03</v>
      </c>
      <c r="P1207" s="197">
        <v>2.5000000000000001E-2</v>
      </c>
      <c r="Q1207" s="57">
        <v>5</v>
      </c>
      <c r="R1207" s="450">
        <f t="shared" si="27"/>
        <v>0.2</v>
      </c>
      <c r="S1207" s="331"/>
    </row>
    <row r="1208" spans="1:256">
      <c r="A1208" s="346">
        <v>38</v>
      </c>
      <c r="B1208" s="351" t="s">
        <v>2194</v>
      </c>
      <c r="C1208" s="172" t="s">
        <v>2165</v>
      </c>
      <c r="D1208" s="348" t="s">
        <v>1001</v>
      </c>
      <c r="E1208" s="341">
        <v>1</v>
      </c>
      <c r="F1208" s="341"/>
      <c r="G1208" s="341"/>
      <c r="H1208" s="341"/>
      <c r="I1208" s="341"/>
      <c r="J1208" s="341"/>
      <c r="K1208" s="341"/>
      <c r="L1208" s="341"/>
      <c r="M1208" s="341"/>
      <c r="N1208" s="197">
        <v>0.04</v>
      </c>
      <c r="O1208" s="197">
        <v>0.03</v>
      </c>
      <c r="P1208" s="197">
        <v>2.5000000000000001E-2</v>
      </c>
      <c r="Q1208" s="57">
        <v>5</v>
      </c>
      <c r="R1208" s="450">
        <f t="shared" si="27"/>
        <v>0.2</v>
      </c>
      <c r="S1208" s="331"/>
    </row>
    <row r="1209" spans="1:256">
      <c r="A1209" s="346">
        <v>39</v>
      </c>
      <c r="B1209" s="349" t="s">
        <v>2195</v>
      </c>
      <c r="C1209" s="172" t="s">
        <v>2165</v>
      </c>
      <c r="D1209" s="348" t="s">
        <v>1001</v>
      </c>
      <c r="E1209" s="341">
        <v>1</v>
      </c>
      <c r="F1209" s="341"/>
      <c r="G1209" s="341"/>
      <c r="H1209" s="341"/>
      <c r="I1209" s="341"/>
      <c r="J1209" s="341"/>
      <c r="K1209" s="341"/>
      <c r="L1209" s="341"/>
      <c r="M1209" s="341"/>
      <c r="N1209" s="197">
        <v>0.04</v>
      </c>
      <c r="O1209" s="197">
        <v>0.03</v>
      </c>
      <c r="P1209" s="197">
        <v>2.5000000000000001E-2</v>
      </c>
      <c r="Q1209" s="57">
        <v>5</v>
      </c>
      <c r="R1209" s="450">
        <f t="shared" si="27"/>
        <v>0.2</v>
      </c>
      <c r="S1209" s="331"/>
    </row>
    <row r="1210" spans="1:256">
      <c r="A1210" s="346">
        <v>40</v>
      </c>
      <c r="B1210" s="349" t="s">
        <v>2196</v>
      </c>
      <c r="C1210" s="172" t="s">
        <v>2165</v>
      </c>
      <c r="D1210" s="348" t="s">
        <v>1001</v>
      </c>
      <c r="E1210" s="341">
        <v>1</v>
      </c>
      <c r="F1210" s="341"/>
      <c r="G1210" s="341"/>
      <c r="H1210" s="341"/>
      <c r="I1210" s="341"/>
      <c r="J1210" s="341"/>
      <c r="K1210" s="341"/>
      <c r="L1210" s="341"/>
      <c r="M1210" s="341"/>
      <c r="N1210" s="197">
        <v>0.04</v>
      </c>
      <c r="O1210" s="197">
        <v>0.03</v>
      </c>
      <c r="P1210" s="197">
        <v>2.5000000000000001E-2</v>
      </c>
      <c r="Q1210" s="57">
        <v>5</v>
      </c>
      <c r="R1210" s="450">
        <f t="shared" si="27"/>
        <v>0.2</v>
      </c>
      <c r="S1210" s="331"/>
    </row>
    <row r="1211" spans="1:256">
      <c r="A1211" s="346">
        <v>41</v>
      </c>
      <c r="B1211" s="349" t="s">
        <v>2197</v>
      </c>
      <c r="C1211" s="172" t="s">
        <v>2165</v>
      </c>
      <c r="D1211" s="348" t="s">
        <v>1001</v>
      </c>
      <c r="E1211" s="341">
        <v>1</v>
      </c>
      <c r="F1211" s="341"/>
      <c r="G1211" s="341"/>
      <c r="H1211" s="341"/>
      <c r="I1211" s="341"/>
      <c r="J1211" s="341"/>
      <c r="K1211" s="341"/>
      <c r="L1211" s="341"/>
      <c r="M1211" s="341"/>
      <c r="N1211" s="197">
        <v>0.04</v>
      </c>
      <c r="O1211" s="197">
        <v>0.03</v>
      </c>
      <c r="P1211" s="197">
        <v>2.5000000000000001E-2</v>
      </c>
      <c r="Q1211" s="57">
        <v>5</v>
      </c>
      <c r="R1211" s="450">
        <f t="shared" si="27"/>
        <v>0.2</v>
      </c>
      <c r="S1211" s="331"/>
    </row>
    <row r="1212" spans="1:256">
      <c r="A1212" s="346">
        <v>42</v>
      </c>
      <c r="B1212" s="349" t="s">
        <v>2198</v>
      </c>
      <c r="C1212" s="172" t="s">
        <v>2165</v>
      </c>
      <c r="D1212" s="348" t="s">
        <v>1001</v>
      </c>
      <c r="E1212" s="341">
        <v>1</v>
      </c>
      <c r="F1212" s="341"/>
      <c r="G1212" s="341"/>
      <c r="H1212" s="341"/>
      <c r="I1212" s="341"/>
      <c r="J1212" s="341"/>
      <c r="K1212" s="341"/>
      <c r="L1212" s="341"/>
      <c r="M1212" s="341"/>
      <c r="N1212" s="197">
        <v>0.04</v>
      </c>
      <c r="O1212" s="197">
        <v>0.03</v>
      </c>
      <c r="P1212" s="197">
        <v>2.5000000000000001E-2</v>
      </c>
      <c r="Q1212" s="57">
        <v>5</v>
      </c>
      <c r="R1212" s="450">
        <f t="shared" si="27"/>
        <v>0.2</v>
      </c>
      <c r="S1212" s="331"/>
    </row>
    <row r="1213" spans="1:256">
      <c r="A1213" s="157"/>
      <c r="B1213" s="352"/>
      <c r="C1213" s="199"/>
      <c r="D1213" s="91"/>
      <c r="E1213" s="341"/>
      <c r="F1213" s="91"/>
      <c r="G1213" s="91"/>
      <c r="H1213" s="91"/>
      <c r="I1213" s="91"/>
      <c r="J1213" s="91"/>
      <c r="K1213" s="91"/>
      <c r="L1213" s="91"/>
      <c r="M1213" s="91"/>
      <c r="N1213" s="197"/>
      <c r="O1213" s="197"/>
      <c r="P1213" s="197"/>
      <c r="Q1213" s="57"/>
      <c r="R1213" s="450">
        <f t="shared" si="27"/>
        <v>0</v>
      </c>
      <c r="S1213" s="329"/>
    </row>
    <row r="1214" spans="1:256" ht="25.5">
      <c r="A1214" s="267"/>
      <c r="B1214" s="138" t="s">
        <v>2199</v>
      </c>
      <c r="C1214" s="353"/>
      <c r="D1214" s="354"/>
      <c r="E1214" s="355">
        <f>SUM(E1215:E1276)</f>
        <v>49</v>
      </c>
      <c r="F1214" s="355">
        <f t="shared" ref="F1214:M1214" si="29">SUM(F1215:F1276)</f>
        <v>0</v>
      </c>
      <c r="G1214" s="355">
        <f t="shared" si="29"/>
        <v>0</v>
      </c>
      <c r="H1214" s="355">
        <f t="shared" si="29"/>
        <v>12</v>
      </c>
      <c r="I1214" s="355">
        <f t="shared" si="29"/>
        <v>0</v>
      </c>
      <c r="J1214" s="355">
        <f t="shared" si="29"/>
        <v>0</v>
      </c>
      <c r="K1214" s="355">
        <f t="shared" si="29"/>
        <v>0</v>
      </c>
      <c r="L1214" s="355">
        <f t="shared" si="29"/>
        <v>0</v>
      </c>
      <c r="M1214" s="355">
        <f t="shared" si="29"/>
        <v>0</v>
      </c>
      <c r="N1214" s="355"/>
      <c r="O1214" s="355"/>
      <c r="P1214" s="355"/>
      <c r="Q1214" s="355"/>
      <c r="R1214" s="458">
        <f>SUM(R1215:R1276)</f>
        <v>11.479999999999992</v>
      </c>
      <c r="S1214" s="163"/>
      <c r="T1214" s="134"/>
      <c r="U1214" s="134"/>
      <c r="V1214" s="134"/>
      <c r="W1214" s="134"/>
      <c r="X1214" s="134"/>
      <c r="Y1214" s="134"/>
      <c r="Z1214" s="134"/>
      <c r="AA1214" s="134"/>
      <c r="AB1214" s="134"/>
      <c r="AC1214" s="134"/>
      <c r="AD1214" s="134"/>
      <c r="AE1214" s="134"/>
      <c r="AF1214" s="134"/>
      <c r="AG1214" s="134"/>
      <c r="AH1214" s="134"/>
      <c r="AI1214" s="134"/>
      <c r="AJ1214" s="134"/>
      <c r="AK1214" s="134"/>
      <c r="AL1214" s="134"/>
      <c r="AM1214" s="134"/>
      <c r="AN1214" s="134"/>
      <c r="AO1214" s="134"/>
      <c r="AP1214" s="134"/>
      <c r="AQ1214" s="134"/>
      <c r="AR1214" s="134"/>
      <c r="AS1214" s="134"/>
      <c r="AT1214" s="134"/>
      <c r="AU1214" s="134"/>
      <c r="AV1214" s="134"/>
      <c r="AW1214" s="134"/>
      <c r="AX1214" s="134"/>
      <c r="AY1214" s="134"/>
      <c r="AZ1214" s="134"/>
      <c r="BA1214" s="134"/>
      <c r="BB1214" s="134"/>
      <c r="BC1214" s="134"/>
      <c r="BD1214" s="134"/>
      <c r="BE1214" s="134"/>
      <c r="BF1214" s="134"/>
      <c r="BG1214" s="134"/>
      <c r="BH1214" s="134"/>
      <c r="BI1214" s="134"/>
      <c r="BJ1214" s="134"/>
      <c r="BK1214" s="134"/>
      <c r="BL1214" s="134"/>
      <c r="BM1214" s="134"/>
      <c r="BN1214" s="134"/>
      <c r="BO1214" s="134"/>
      <c r="BP1214" s="134"/>
      <c r="BQ1214" s="134"/>
      <c r="BR1214" s="134"/>
      <c r="BS1214" s="134"/>
      <c r="BT1214" s="134"/>
      <c r="BU1214" s="134"/>
      <c r="BV1214" s="134"/>
      <c r="BW1214" s="134"/>
      <c r="BX1214" s="134"/>
      <c r="BY1214" s="134"/>
      <c r="BZ1214" s="134"/>
      <c r="CA1214" s="134"/>
      <c r="CB1214" s="134"/>
      <c r="CC1214" s="134"/>
      <c r="CD1214" s="134"/>
      <c r="CE1214" s="134"/>
      <c r="CF1214" s="134"/>
      <c r="CG1214" s="134"/>
      <c r="CH1214" s="134"/>
      <c r="CI1214" s="134"/>
      <c r="CJ1214" s="134"/>
      <c r="CK1214" s="134"/>
      <c r="CL1214" s="134"/>
      <c r="CM1214" s="134"/>
      <c r="CN1214" s="134"/>
      <c r="CO1214" s="134"/>
      <c r="CP1214" s="134"/>
      <c r="CQ1214" s="134"/>
      <c r="CR1214" s="134"/>
      <c r="CS1214" s="134"/>
      <c r="CT1214" s="134"/>
      <c r="CU1214" s="134"/>
      <c r="CV1214" s="134"/>
      <c r="CW1214" s="134"/>
      <c r="CX1214" s="134"/>
      <c r="CY1214" s="134"/>
      <c r="CZ1214" s="134"/>
      <c r="DA1214" s="134"/>
      <c r="DB1214" s="134"/>
      <c r="DC1214" s="134"/>
      <c r="DD1214" s="134"/>
      <c r="DE1214" s="134"/>
      <c r="DF1214" s="134"/>
      <c r="DG1214" s="134"/>
      <c r="DH1214" s="134"/>
      <c r="DI1214" s="134"/>
      <c r="DJ1214" s="134"/>
      <c r="DK1214" s="134"/>
      <c r="DL1214" s="134"/>
      <c r="DM1214" s="134"/>
      <c r="DN1214" s="134"/>
      <c r="DO1214" s="134"/>
      <c r="DP1214" s="134"/>
      <c r="DQ1214" s="134"/>
      <c r="DR1214" s="134"/>
      <c r="DS1214" s="134"/>
      <c r="DT1214" s="134"/>
      <c r="DU1214" s="134"/>
      <c r="DV1214" s="134"/>
      <c r="DW1214" s="134"/>
      <c r="DX1214" s="134"/>
      <c r="DY1214" s="134"/>
      <c r="DZ1214" s="134"/>
      <c r="EA1214" s="134"/>
      <c r="EB1214" s="134"/>
      <c r="EC1214" s="134"/>
      <c r="ED1214" s="134"/>
      <c r="EE1214" s="134"/>
      <c r="EF1214" s="134"/>
      <c r="EG1214" s="134"/>
      <c r="EH1214" s="134"/>
      <c r="EI1214" s="134"/>
      <c r="EJ1214" s="134"/>
      <c r="EK1214" s="134"/>
      <c r="EL1214" s="134"/>
      <c r="EM1214" s="134"/>
      <c r="EN1214" s="134"/>
      <c r="EO1214" s="134"/>
      <c r="EP1214" s="134"/>
      <c r="EQ1214" s="134"/>
      <c r="ER1214" s="134"/>
      <c r="ES1214" s="134"/>
      <c r="ET1214" s="134"/>
      <c r="EU1214" s="134"/>
      <c r="EV1214" s="134"/>
      <c r="EW1214" s="134"/>
      <c r="EX1214" s="134"/>
      <c r="EY1214" s="134"/>
      <c r="EZ1214" s="134"/>
      <c r="FA1214" s="134"/>
      <c r="FB1214" s="134"/>
      <c r="FC1214" s="134"/>
      <c r="FD1214" s="134"/>
      <c r="FE1214" s="134"/>
      <c r="FF1214" s="134"/>
      <c r="FG1214" s="134"/>
      <c r="FH1214" s="134"/>
      <c r="FI1214" s="134"/>
      <c r="FJ1214" s="134"/>
      <c r="FK1214" s="134"/>
      <c r="FL1214" s="134"/>
      <c r="FM1214" s="134"/>
      <c r="FN1214" s="134"/>
      <c r="FO1214" s="134"/>
      <c r="FP1214" s="134"/>
      <c r="FQ1214" s="134"/>
      <c r="FR1214" s="134"/>
      <c r="FS1214" s="134"/>
      <c r="FT1214" s="134"/>
      <c r="FU1214" s="134"/>
      <c r="FV1214" s="134"/>
      <c r="FW1214" s="134"/>
      <c r="FX1214" s="134"/>
      <c r="FY1214" s="134"/>
      <c r="FZ1214" s="134"/>
      <c r="GA1214" s="134"/>
      <c r="GB1214" s="134"/>
      <c r="GC1214" s="134"/>
      <c r="GD1214" s="134"/>
      <c r="GE1214" s="134"/>
      <c r="GF1214" s="134"/>
      <c r="GG1214" s="134"/>
      <c r="GH1214" s="134"/>
      <c r="GI1214" s="134"/>
      <c r="GJ1214" s="134"/>
      <c r="GK1214" s="134"/>
      <c r="GL1214" s="134"/>
      <c r="GM1214" s="134"/>
      <c r="GN1214" s="134"/>
      <c r="GO1214" s="134"/>
      <c r="GP1214" s="134"/>
      <c r="GQ1214" s="134"/>
      <c r="GR1214" s="134"/>
      <c r="GS1214" s="134"/>
      <c r="GT1214" s="134"/>
      <c r="GU1214" s="134"/>
      <c r="GV1214" s="134"/>
      <c r="GW1214" s="134"/>
      <c r="GX1214" s="134"/>
      <c r="GY1214" s="134"/>
      <c r="GZ1214" s="134"/>
      <c r="HA1214" s="134"/>
      <c r="HB1214" s="134"/>
      <c r="HC1214" s="134"/>
      <c r="HD1214" s="134"/>
      <c r="HE1214" s="134"/>
      <c r="HF1214" s="134"/>
      <c r="HG1214" s="134"/>
      <c r="HH1214" s="134"/>
      <c r="HI1214" s="134"/>
      <c r="HJ1214" s="134"/>
      <c r="HK1214" s="134"/>
      <c r="HL1214" s="134"/>
      <c r="HM1214" s="134"/>
      <c r="HN1214" s="134"/>
      <c r="HO1214" s="134"/>
      <c r="HP1214" s="134"/>
      <c r="HQ1214" s="134"/>
      <c r="HR1214" s="134"/>
      <c r="HS1214" s="134"/>
      <c r="HT1214" s="134"/>
      <c r="HU1214" s="134"/>
      <c r="HV1214" s="134"/>
      <c r="HW1214" s="134"/>
      <c r="HX1214" s="134"/>
      <c r="HY1214" s="134"/>
      <c r="HZ1214" s="134"/>
      <c r="IA1214" s="134"/>
      <c r="IB1214" s="134"/>
      <c r="IC1214" s="134"/>
      <c r="ID1214" s="134"/>
      <c r="IE1214" s="134"/>
      <c r="IF1214" s="134"/>
      <c r="IG1214" s="134"/>
      <c r="IH1214" s="134"/>
      <c r="II1214" s="134"/>
      <c r="IJ1214" s="134"/>
      <c r="IK1214" s="134"/>
      <c r="IL1214" s="134"/>
      <c r="IM1214" s="134"/>
      <c r="IN1214" s="134"/>
      <c r="IO1214" s="134"/>
      <c r="IP1214" s="134"/>
      <c r="IQ1214" s="134"/>
      <c r="IR1214" s="134"/>
      <c r="IS1214" s="134"/>
      <c r="IT1214" s="134"/>
      <c r="IU1214" s="134"/>
      <c r="IV1214" s="134"/>
    </row>
    <row r="1215" spans="1:256">
      <c r="A1215" s="17">
        <v>1</v>
      </c>
      <c r="B1215" s="19" t="s">
        <v>2200</v>
      </c>
      <c r="C1215" s="141" t="s">
        <v>2201</v>
      </c>
      <c r="D1215" s="165" t="s">
        <v>2202</v>
      </c>
      <c r="E1215" s="165"/>
      <c r="F1215" s="165"/>
      <c r="G1215" s="165"/>
      <c r="H1215" s="165">
        <v>1</v>
      </c>
      <c r="I1215" s="91"/>
      <c r="J1215" s="356"/>
      <c r="K1215" s="91"/>
      <c r="L1215" s="91"/>
      <c r="M1215" s="91"/>
      <c r="N1215" s="197">
        <v>0.04</v>
      </c>
      <c r="O1215" s="197">
        <v>0.03</v>
      </c>
      <c r="P1215" s="197">
        <v>2.5000000000000001E-2</v>
      </c>
      <c r="Q1215" s="57">
        <v>5</v>
      </c>
      <c r="R1215" s="450">
        <f t="shared" si="27"/>
        <v>0.13999999999999999</v>
      </c>
      <c r="S1215" s="331"/>
    </row>
    <row r="1216" spans="1:256">
      <c r="A1216" s="17">
        <v>2</v>
      </c>
      <c r="B1216" s="19" t="s">
        <v>2203</v>
      </c>
      <c r="C1216" s="141" t="s">
        <v>2201</v>
      </c>
      <c r="D1216" s="165" t="s">
        <v>2202</v>
      </c>
      <c r="E1216" s="165"/>
      <c r="F1216" s="165"/>
      <c r="G1216" s="165"/>
      <c r="H1216" s="165">
        <v>1</v>
      </c>
      <c r="I1216" s="91"/>
      <c r="J1216" s="356"/>
      <c r="K1216" s="91"/>
      <c r="L1216" s="91"/>
      <c r="M1216" s="91"/>
      <c r="N1216" s="197">
        <v>0.04</v>
      </c>
      <c r="O1216" s="197">
        <v>0.03</v>
      </c>
      <c r="P1216" s="197">
        <v>2.5000000000000001E-2</v>
      </c>
      <c r="Q1216" s="57">
        <v>5</v>
      </c>
      <c r="R1216" s="450">
        <f t="shared" si="27"/>
        <v>0.13999999999999999</v>
      </c>
      <c r="S1216" s="331"/>
    </row>
    <row r="1217" spans="1:19">
      <c r="A1217" s="17">
        <v>3</v>
      </c>
      <c r="B1217" s="19" t="s">
        <v>2204</v>
      </c>
      <c r="C1217" s="141" t="s">
        <v>2201</v>
      </c>
      <c r="D1217" s="165" t="s">
        <v>2202</v>
      </c>
      <c r="E1217" s="165"/>
      <c r="F1217" s="165"/>
      <c r="G1217" s="165"/>
      <c r="H1217" s="165">
        <v>1</v>
      </c>
      <c r="I1217" s="91"/>
      <c r="J1217" s="356"/>
      <c r="K1217" s="91"/>
      <c r="L1217" s="91"/>
      <c r="M1217" s="91"/>
      <c r="N1217" s="197">
        <v>0.04</v>
      </c>
      <c r="O1217" s="197">
        <v>0.03</v>
      </c>
      <c r="P1217" s="197">
        <v>2.5000000000000001E-2</v>
      </c>
      <c r="Q1217" s="57">
        <v>5</v>
      </c>
      <c r="R1217" s="450">
        <f t="shared" si="27"/>
        <v>0.13999999999999999</v>
      </c>
      <c r="S1217" s="331"/>
    </row>
    <row r="1218" spans="1:19">
      <c r="A1218" s="17">
        <v>4</v>
      </c>
      <c r="B1218" s="19" t="s">
        <v>2205</v>
      </c>
      <c r="C1218" s="141" t="s">
        <v>2201</v>
      </c>
      <c r="D1218" s="165" t="s">
        <v>2202</v>
      </c>
      <c r="E1218" s="165"/>
      <c r="F1218" s="165"/>
      <c r="G1218" s="165"/>
      <c r="H1218" s="165">
        <v>1</v>
      </c>
      <c r="I1218" s="91"/>
      <c r="J1218" s="356"/>
      <c r="K1218" s="91"/>
      <c r="L1218" s="91"/>
      <c r="M1218" s="91"/>
      <c r="N1218" s="197">
        <v>0.04</v>
      </c>
      <c r="O1218" s="197">
        <v>0.03</v>
      </c>
      <c r="P1218" s="197">
        <v>2.5000000000000001E-2</v>
      </c>
      <c r="Q1218" s="57">
        <v>5</v>
      </c>
      <c r="R1218" s="450">
        <f t="shared" si="27"/>
        <v>0.13999999999999999</v>
      </c>
      <c r="S1218" s="331"/>
    </row>
    <row r="1219" spans="1:19">
      <c r="A1219" s="17">
        <v>5</v>
      </c>
      <c r="B1219" s="19" t="s">
        <v>2206</v>
      </c>
      <c r="C1219" s="141" t="s">
        <v>2207</v>
      </c>
      <c r="D1219" s="165" t="s">
        <v>2202</v>
      </c>
      <c r="E1219" s="165"/>
      <c r="F1219" s="165"/>
      <c r="G1219" s="165"/>
      <c r="H1219" s="165">
        <v>1</v>
      </c>
      <c r="I1219" s="91"/>
      <c r="J1219" s="356"/>
      <c r="K1219" s="91"/>
      <c r="L1219" s="91"/>
      <c r="M1219" s="91"/>
      <c r="N1219" s="197">
        <v>0.04</v>
      </c>
      <c r="O1219" s="197">
        <v>0.03</v>
      </c>
      <c r="P1219" s="197">
        <v>2.5000000000000001E-2</v>
      </c>
      <c r="Q1219" s="57">
        <v>5</v>
      </c>
      <c r="R1219" s="450">
        <f t="shared" si="27"/>
        <v>0.13999999999999999</v>
      </c>
      <c r="S1219" s="331"/>
    </row>
    <row r="1220" spans="1:19">
      <c r="A1220" s="17">
        <v>6</v>
      </c>
      <c r="B1220" s="19" t="s">
        <v>2208</v>
      </c>
      <c r="C1220" s="141" t="s">
        <v>2207</v>
      </c>
      <c r="D1220" s="165" t="s">
        <v>2202</v>
      </c>
      <c r="E1220" s="165"/>
      <c r="F1220" s="165"/>
      <c r="G1220" s="165"/>
      <c r="H1220" s="165">
        <v>1</v>
      </c>
      <c r="I1220" s="91"/>
      <c r="J1220" s="356"/>
      <c r="K1220" s="91"/>
      <c r="L1220" s="91"/>
      <c r="M1220" s="91"/>
      <c r="N1220" s="197">
        <v>0.04</v>
      </c>
      <c r="O1220" s="197">
        <v>0.03</v>
      </c>
      <c r="P1220" s="197">
        <v>2.5000000000000001E-2</v>
      </c>
      <c r="Q1220" s="57">
        <v>5</v>
      </c>
      <c r="R1220" s="450">
        <f t="shared" si="27"/>
        <v>0.13999999999999999</v>
      </c>
      <c r="S1220" s="331"/>
    </row>
    <row r="1221" spans="1:19">
      <c r="A1221" s="17">
        <v>7</v>
      </c>
      <c r="B1221" s="19" t="s">
        <v>2209</v>
      </c>
      <c r="C1221" s="141" t="s">
        <v>2207</v>
      </c>
      <c r="D1221" s="165" t="s">
        <v>2202</v>
      </c>
      <c r="E1221" s="165"/>
      <c r="F1221" s="165"/>
      <c r="G1221" s="165"/>
      <c r="H1221" s="165">
        <v>1</v>
      </c>
      <c r="I1221" s="91"/>
      <c r="J1221" s="356"/>
      <c r="K1221" s="91"/>
      <c r="L1221" s="91"/>
      <c r="M1221" s="91"/>
      <c r="N1221" s="197">
        <v>0.04</v>
      </c>
      <c r="O1221" s="197">
        <v>0.03</v>
      </c>
      <c r="P1221" s="197">
        <v>2.5000000000000001E-2</v>
      </c>
      <c r="Q1221" s="57">
        <v>5</v>
      </c>
      <c r="R1221" s="450">
        <f t="shared" si="27"/>
        <v>0.13999999999999999</v>
      </c>
      <c r="S1221" s="331"/>
    </row>
    <row r="1222" spans="1:19">
      <c r="A1222" s="17">
        <v>8</v>
      </c>
      <c r="B1222" s="19" t="s">
        <v>2210</v>
      </c>
      <c r="C1222" s="141" t="s">
        <v>2207</v>
      </c>
      <c r="D1222" s="165" t="s">
        <v>2202</v>
      </c>
      <c r="E1222" s="165"/>
      <c r="F1222" s="165"/>
      <c r="G1222" s="165"/>
      <c r="H1222" s="165">
        <v>1</v>
      </c>
      <c r="I1222" s="91"/>
      <c r="J1222" s="356"/>
      <c r="K1222" s="91"/>
      <c r="L1222" s="91"/>
      <c r="M1222" s="91"/>
      <c r="N1222" s="197">
        <v>0.04</v>
      </c>
      <c r="O1222" s="197">
        <v>0.03</v>
      </c>
      <c r="P1222" s="197">
        <v>2.5000000000000001E-2</v>
      </c>
      <c r="Q1222" s="57">
        <v>5</v>
      </c>
      <c r="R1222" s="450">
        <f t="shared" si="27"/>
        <v>0.13999999999999999</v>
      </c>
      <c r="S1222" s="331"/>
    </row>
    <row r="1223" spans="1:19">
      <c r="A1223" s="17">
        <v>9</v>
      </c>
      <c r="B1223" s="19" t="s">
        <v>2211</v>
      </c>
      <c r="C1223" s="141" t="s">
        <v>2207</v>
      </c>
      <c r="D1223" s="165" t="s">
        <v>2202</v>
      </c>
      <c r="E1223" s="165"/>
      <c r="F1223" s="165"/>
      <c r="G1223" s="165"/>
      <c r="H1223" s="165">
        <v>1</v>
      </c>
      <c r="I1223" s="91"/>
      <c r="J1223" s="356"/>
      <c r="K1223" s="91"/>
      <c r="L1223" s="91"/>
      <c r="M1223" s="91"/>
      <c r="N1223" s="197">
        <v>0.04</v>
      </c>
      <c r="O1223" s="197">
        <v>0.03</v>
      </c>
      <c r="P1223" s="197">
        <v>2.5000000000000001E-2</v>
      </c>
      <c r="Q1223" s="57">
        <v>5</v>
      </c>
      <c r="R1223" s="450">
        <f t="shared" si="27"/>
        <v>0.13999999999999999</v>
      </c>
      <c r="S1223" s="331"/>
    </row>
    <row r="1224" spans="1:19">
      <c r="A1224" s="17">
        <v>10</v>
      </c>
      <c r="B1224" s="19" t="s">
        <v>2212</v>
      </c>
      <c r="C1224" s="141" t="s">
        <v>2207</v>
      </c>
      <c r="D1224" s="165" t="s">
        <v>2202</v>
      </c>
      <c r="E1224" s="165"/>
      <c r="F1224" s="165"/>
      <c r="G1224" s="165"/>
      <c r="H1224" s="165">
        <v>1</v>
      </c>
      <c r="I1224" s="91"/>
      <c r="J1224" s="356"/>
      <c r="K1224" s="91"/>
      <c r="L1224" s="91"/>
      <c r="M1224" s="91"/>
      <c r="N1224" s="197">
        <v>0.04</v>
      </c>
      <c r="O1224" s="197">
        <v>0.03</v>
      </c>
      <c r="P1224" s="197">
        <v>2.5000000000000001E-2</v>
      </c>
      <c r="Q1224" s="57">
        <v>5</v>
      </c>
      <c r="R1224" s="450">
        <f t="shared" si="27"/>
        <v>0.13999999999999999</v>
      </c>
      <c r="S1224" s="331"/>
    </row>
    <row r="1225" spans="1:19">
      <c r="A1225" s="17">
        <v>11</v>
      </c>
      <c r="B1225" s="19" t="s">
        <v>2213</v>
      </c>
      <c r="C1225" s="141" t="s">
        <v>2207</v>
      </c>
      <c r="D1225" s="165" t="s">
        <v>2202</v>
      </c>
      <c r="E1225" s="165"/>
      <c r="F1225" s="165"/>
      <c r="G1225" s="165"/>
      <c r="H1225" s="165">
        <v>1</v>
      </c>
      <c r="I1225" s="91"/>
      <c r="J1225" s="356"/>
      <c r="K1225" s="91"/>
      <c r="L1225" s="91"/>
      <c r="M1225" s="91"/>
      <c r="N1225" s="197">
        <v>0.04</v>
      </c>
      <c r="O1225" s="197">
        <v>0.03</v>
      </c>
      <c r="P1225" s="197">
        <v>2.5000000000000001E-2</v>
      </c>
      <c r="Q1225" s="57">
        <v>5</v>
      </c>
      <c r="R1225" s="450">
        <f t="shared" si="27"/>
        <v>0.13999999999999999</v>
      </c>
      <c r="S1225" s="331"/>
    </row>
    <row r="1226" spans="1:19">
      <c r="A1226" s="17">
        <v>12</v>
      </c>
      <c r="B1226" s="19" t="s">
        <v>2214</v>
      </c>
      <c r="C1226" s="141" t="s">
        <v>2207</v>
      </c>
      <c r="D1226" s="165" t="s">
        <v>2202</v>
      </c>
      <c r="E1226" s="165"/>
      <c r="F1226" s="165"/>
      <c r="G1226" s="165"/>
      <c r="H1226" s="165">
        <v>1</v>
      </c>
      <c r="I1226" s="91"/>
      <c r="J1226" s="356"/>
      <c r="K1226" s="91"/>
      <c r="L1226" s="91"/>
      <c r="M1226" s="91"/>
      <c r="N1226" s="197">
        <v>0.04</v>
      </c>
      <c r="O1226" s="197">
        <v>0.03</v>
      </c>
      <c r="P1226" s="197">
        <v>2.5000000000000001E-2</v>
      </c>
      <c r="Q1226" s="57">
        <v>5</v>
      </c>
      <c r="R1226" s="450">
        <f t="shared" si="27"/>
        <v>0.13999999999999999</v>
      </c>
      <c r="S1226" s="331"/>
    </row>
    <row r="1227" spans="1:19">
      <c r="A1227" s="17">
        <v>13</v>
      </c>
      <c r="B1227" s="166" t="s">
        <v>2215</v>
      </c>
      <c r="C1227" s="141" t="s">
        <v>2216</v>
      </c>
      <c r="D1227" s="167" t="s">
        <v>1781</v>
      </c>
      <c r="E1227" s="165">
        <v>1</v>
      </c>
      <c r="F1227" s="165"/>
      <c r="G1227" s="165"/>
      <c r="H1227" s="165"/>
      <c r="I1227" s="91"/>
      <c r="J1227" s="91"/>
      <c r="K1227" s="91"/>
      <c r="L1227" s="91"/>
      <c r="M1227" s="91"/>
      <c r="N1227" s="197">
        <v>0.04</v>
      </c>
      <c r="O1227" s="197">
        <v>0.03</v>
      </c>
      <c r="P1227" s="197">
        <v>2.5000000000000001E-2</v>
      </c>
      <c r="Q1227" s="57">
        <v>5</v>
      </c>
      <c r="R1227" s="450">
        <f t="shared" si="27"/>
        <v>0.2</v>
      </c>
      <c r="S1227" s="331"/>
    </row>
    <row r="1228" spans="1:19">
      <c r="A1228" s="17">
        <v>14</v>
      </c>
      <c r="B1228" s="19" t="s">
        <v>2217</v>
      </c>
      <c r="C1228" s="141" t="s">
        <v>2218</v>
      </c>
      <c r="D1228" s="167" t="s">
        <v>1781</v>
      </c>
      <c r="E1228" s="165">
        <v>1</v>
      </c>
      <c r="F1228" s="165"/>
      <c r="G1228" s="165"/>
      <c r="H1228" s="165"/>
      <c r="I1228" s="91"/>
      <c r="J1228" s="91"/>
      <c r="K1228" s="91"/>
      <c r="L1228" s="91"/>
      <c r="M1228" s="91"/>
      <c r="N1228" s="197">
        <v>0.04</v>
      </c>
      <c r="O1228" s="197">
        <v>0.03</v>
      </c>
      <c r="P1228" s="197">
        <v>2.5000000000000001E-2</v>
      </c>
      <c r="Q1228" s="57">
        <v>5</v>
      </c>
      <c r="R1228" s="450">
        <f t="shared" si="27"/>
        <v>0.2</v>
      </c>
      <c r="S1228" s="331"/>
    </row>
    <row r="1229" spans="1:19">
      <c r="A1229" s="17">
        <v>15</v>
      </c>
      <c r="B1229" s="19" t="s">
        <v>2219</v>
      </c>
      <c r="C1229" s="168" t="s">
        <v>2216</v>
      </c>
      <c r="D1229" s="169" t="s">
        <v>1001</v>
      </c>
      <c r="E1229" s="165">
        <v>1</v>
      </c>
      <c r="F1229" s="165"/>
      <c r="G1229" s="165"/>
      <c r="H1229" s="165"/>
      <c r="I1229" s="91"/>
      <c r="J1229" s="91"/>
      <c r="K1229" s="91"/>
      <c r="L1229" s="91"/>
      <c r="M1229" s="91"/>
      <c r="N1229" s="197">
        <v>0.04</v>
      </c>
      <c r="O1229" s="197">
        <v>0.03</v>
      </c>
      <c r="P1229" s="197">
        <v>2.5000000000000001E-2</v>
      </c>
      <c r="Q1229" s="57">
        <v>5</v>
      </c>
      <c r="R1229" s="450">
        <f t="shared" si="27"/>
        <v>0.2</v>
      </c>
      <c r="S1229" s="331"/>
    </row>
    <row r="1230" spans="1:19">
      <c r="A1230" s="17">
        <v>16</v>
      </c>
      <c r="B1230" s="170" t="s">
        <v>2220</v>
      </c>
      <c r="C1230" s="168" t="s">
        <v>2216</v>
      </c>
      <c r="D1230" s="169" t="s">
        <v>1001</v>
      </c>
      <c r="E1230" s="165">
        <v>1</v>
      </c>
      <c r="F1230" s="165"/>
      <c r="G1230" s="165"/>
      <c r="H1230" s="165"/>
      <c r="I1230" s="91"/>
      <c r="J1230" s="91"/>
      <c r="K1230" s="91"/>
      <c r="L1230" s="91"/>
      <c r="M1230" s="91"/>
      <c r="N1230" s="197">
        <v>0.04</v>
      </c>
      <c r="O1230" s="197">
        <v>0.03</v>
      </c>
      <c r="P1230" s="197">
        <v>2.5000000000000001E-2</v>
      </c>
      <c r="Q1230" s="57">
        <v>5</v>
      </c>
      <c r="R1230" s="450">
        <f t="shared" si="27"/>
        <v>0.2</v>
      </c>
      <c r="S1230" s="331"/>
    </row>
    <row r="1231" spans="1:19">
      <c r="A1231" s="17">
        <v>17</v>
      </c>
      <c r="B1231" s="170" t="s">
        <v>2221</v>
      </c>
      <c r="C1231" s="168" t="s">
        <v>2216</v>
      </c>
      <c r="D1231" s="169" t="s">
        <v>1001</v>
      </c>
      <c r="E1231" s="165">
        <v>1</v>
      </c>
      <c r="F1231" s="165"/>
      <c r="G1231" s="165"/>
      <c r="H1231" s="165"/>
      <c r="I1231" s="91"/>
      <c r="J1231" s="91"/>
      <c r="K1231" s="91"/>
      <c r="L1231" s="91"/>
      <c r="M1231" s="91"/>
      <c r="N1231" s="197">
        <v>0.04</v>
      </c>
      <c r="O1231" s="197">
        <v>0.03</v>
      </c>
      <c r="P1231" s="197">
        <v>2.5000000000000001E-2</v>
      </c>
      <c r="Q1231" s="57">
        <v>5</v>
      </c>
      <c r="R1231" s="450">
        <f t="shared" si="27"/>
        <v>0.2</v>
      </c>
      <c r="S1231" s="331"/>
    </row>
    <row r="1232" spans="1:19">
      <c r="A1232" s="17">
        <v>18</v>
      </c>
      <c r="B1232" s="170" t="s">
        <v>2222</v>
      </c>
      <c r="C1232" s="168" t="s">
        <v>2216</v>
      </c>
      <c r="D1232" s="169" t="s">
        <v>1001</v>
      </c>
      <c r="E1232" s="165">
        <v>1</v>
      </c>
      <c r="F1232" s="165"/>
      <c r="G1232" s="165"/>
      <c r="H1232" s="165"/>
      <c r="I1232" s="91"/>
      <c r="J1232" s="91"/>
      <c r="K1232" s="91"/>
      <c r="L1232" s="91"/>
      <c r="M1232" s="91"/>
      <c r="N1232" s="197">
        <v>0.04</v>
      </c>
      <c r="O1232" s="197">
        <v>0.03</v>
      </c>
      <c r="P1232" s="197">
        <v>2.5000000000000001E-2</v>
      </c>
      <c r="Q1232" s="57">
        <v>5</v>
      </c>
      <c r="R1232" s="450">
        <f t="shared" si="27"/>
        <v>0.2</v>
      </c>
      <c r="S1232" s="331"/>
    </row>
    <row r="1233" spans="1:19">
      <c r="A1233" s="17">
        <v>19</v>
      </c>
      <c r="B1233" s="170" t="s">
        <v>2223</v>
      </c>
      <c r="C1233" s="168" t="s">
        <v>2216</v>
      </c>
      <c r="D1233" s="169" t="s">
        <v>1001</v>
      </c>
      <c r="E1233" s="165">
        <v>1</v>
      </c>
      <c r="F1233" s="165"/>
      <c r="G1233" s="165"/>
      <c r="H1233" s="165"/>
      <c r="I1233" s="91"/>
      <c r="J1233" s="91"/>
      <c r="K1233" s="91"/>
      <c r="L1233" s="91"/>
      <c r="M1233" s="91"/>
      <c r="N1233" s="197">
        <v>0.04</v>
      </c>
      <c r="O1233" s="197">
        <v>0.03</v>
      </c>
      <c r="P1233" s="197">
        <v>2.5000000000000001E-2</v>
      </c>
      <c r="Q1233" s="57">
        <v>5</v>
      </c>
      <c r="R1233" s="450">
        <f t="shared" si="27"/>
        <v>0.2</v>
      </c>
      <c r="S1233" s="331"/>
    </row>
    <row r="1234" spans="1:19">
      <c r="A1234" s="17">
        <v>20</v>
      </c>
      <c r="B1234" s="170" t="s">
        <v>2224</v>
      </c>
      <c r="C1234" s="168" t="s">
        <v>2216</v>
      </c>
      <c r="D1234" s="169" t="s">
        <v>1001</v>
      </c>
      <c r="E1234" s="165">
        <v>1</v>
      </c>
      <c r="F1234" s="165"/>
      <c r="G1234" s="165"/>
      <c r="H1234" s="165"/>
      <c r="I1234" s="91"/>
      <c r="J1234" s="91"/>
      <c r="K1234" s="91"/>
      <c r="L1234" s="91"/>
      <c r="M1234" s="91"/>
      <c r="N1234" s="197">
        <v>0.04</v>
      </c>
      <c r="O1234" s="197">
        <v>0.03</v>
      </c>
      <c r="P1234" s="197">
        <v>2.5000000000000001E-2</v>
      </c>
      <c r="Q1234" s="57">
        <v>5</v>
      </c>
      <c r="R1234" s="450">
        <f t="shared" si="27"/>
        <v>0.2</v>
      </c>
      <c r="S1234" s="331"/>
    </row>
    <row r="1235" spans="1:19">
      <c r="A1235" s="17">
        <v>21</v>
      </c>
      <c r="B1235" s="171" t="s">
        <v>2225</v>
      </c>
      <c r="C1235" s="168" t="s">
        <v>2216</v>
      </c>
      <c r="D1235" s="169" t="s">
        <v>1001</v>
      </c>
      <c r="E1235" s="165">
        <v>1</v>
      </c>
      <c r="F1235" s="165"/>
      <c r="G1235" s="165"/>
      <c r="H1235" s="165"/>
      <c r="I1235" s="91"/>
      <c r="J1235" s="91"/>
      <c r="K1235" s="91"/>
      <c r="L1235" s="91"/>
      <c r="M1235" s="91"/>
      <c r="N1235" s="197">
        <v>0.04</v>
      </c>
      <c r="O1235" s="197">
        <v>0.03</v>
      </c>
      <c r="P1235" s="197">
        <v>2.5000000000000001E-2</v>
      </c>
      <c r="Q1235" s="57">
        <v>5</v>
      </c>
      <c r="R1235" s="450">
        <f t="shared" si="27"/>
        <v>0.2</v>
      </c>
      <c r="S1235" s="331"/>
    </row>
    <row r="1236" spans="1:19">
      <c r="A1236" s="17">
        <v>22</v>
      </c>
      <c r="B1236" s="171" t="s">
        <v>2226</v>
      </c>
      <c r="C1236" s="168" t="s">
        <v>2216</v>
      </c>
      <c r="D1236" s="169" t="s">
        <v>1001</v>
      </c>
      <c r="E1236" s="165">
        <v>1</v>
      </c>
      <c r="F1236" s="165"/>
      <c r="G1236" s="165"/>
      <c r="H1236" s="165"/>
      <c r="I1236" s="91"/>
      <c r="J1236" s="91"/>
      <c r="K1236" s="91"/>
      <c r="L1236" s="91"/>
      <c r="M1236" s="91"/>
      <c r="N1236" s="197">
        <v>0.04</v>
      </c>
      <c r="O1236" s="197">
        <v>0.03</v>
      </c>
      <c r="P1236" s="197">
        <v>2.5000000000000001E-2</v>
      </c>
      <c r="Q1236" s="57">
        <v>5</v>
      </c>
      <c r="R1236" s="450">
        <f t="shared" si="27"/>
        <v>0.2</v>
      </c>
      <c r="S1236" s="331"/>
    </row>
    <row r="1237" spans="1:19">
      <c r="A1237" s="17">
        <v>23</v>
      </c>
      <c r="B1237" s="171" t="s">
        <v>2227</v>
      </c>
      <c r="C1237" s="168" t="s">
        <v>2216</v>
      </c>
      <c r="D1237" s="169" t="s">
        <v>1001</v>
      </c>
      <c r="E1237" s="165">
        <v>1</v>
      </c>
      <c r="F1237" s="165"/>
      <c r="G1237" s="165"/>
      <c r="H1237" s="165"/>
      <c r="I1237" s="91"/>
      <c r="J1237" s="91"/>
      <c r="K1237" s="91"/>
      <c r="L1237" s="91"/>
      <c r="M1237" s="91"/>
      <c r="N1237" s="197">
        <v>0.04</v>
      </c>
      <c r="O1237" s="197">
        <v>0.03</v>
      </c>
      <c r="P1237" s="197">
        <v>2.5000000000000001E-2</v>
      </c>
      <c r="Q1237" s="57">
        <v>5</v>
      </c>
      <c r="R1237" s="450">
        <f t="shared" si="27"/>
        <v>0.2</v>
      </c>
      <c r="S1237" s="331"/>
    </row>
    <row r="1238" spans="1:19">
      <c r="A1238" s="17">
        <v>24</v>
      </c>
      <c r="B1238" s="171" t="s">
        <v>2228</v>
      </c>
      <c r="C1238" s="168" t="s">
        <v>2216</v>
      </c>
      <c r="D1238" s="169" t="s">
        <v>1001</v>
      </c>
      <c r="E1238" s="165">
        <v>1</v>
      </c>
      <c r="F1238" s="165"/>
      <c r="G1238" s="165"/>
      <c r="H1238" s="165"/>
      <c r="I1238" s="91"/>
      <c r="J1238" s="91"/>
      <c r="K1238" s="91"/>
      <c r="L1238" s="91"/>
      <c r="M1238" s="91"/>
      <c r="N1238" s="197">
        <v>0.04</v>
      </c>
      <c r="O1238" s="197">
        <v>0.03</v>
      </c>
      <c r="P1238" s="197">
        <v>2.5000000000000001E-2</v>
      </c>
      <c r="Q1238" s="57">
        <v>5</v>
      </c>
      <c r="R1238" s="450">
        <f t="shared" si="27"/>
        <v>0.2</v>
      </c>
      <c r="S1238" s="331"/>
    </row>
    <row r="1239" spans="1:19">
      <c r="A1239" s="17">
        <v>25</v>
      </c>
      <c r="B1239" s="171" t="s">
        <v>2229</v>
      </c>
      <c r="C1239" s="168" t="s">
        <v>2216</v>
      </c>
      <c r="D1239" s="169" t="s">
        <v>1001</v>
      </c>
      <c r="E1239" s="165">
        <v>1</v>
      </c>
      <c r="F1239" s="165"/>
      <c r="G1239" s="165"/>
      <c r="H1239" s="165"/>
      <c r="I1239" s="91"/>
      <c r="J1239" s="91"/>
      <c r="K1239" s="91"/>
      <c r="L1239" s="91"/>
      <c r="M1239" s="91"/>
      <c r="N1239" s="197">
        <v>0.04</v>
      </c>
      <c r="O1239" s="197">
        <v>0.03</v>
      </c>
      <c r="P1239" s="197">
        <v>2.5000000000000001E-2</v>
      </c>
      <c r="Q1239" s="57">
        <v>5</v>
      </c>
      <c r="R1239" s="450">
        <f t="shared" si="27"/>
        <v>0.2</v>
      </c>
      <c r="S1239" s="331"/>
    </row>
    <row r="1240" spans="1:19">
      <c r="A1240" s="17">
        <v>26</v>
      </c>
      <c r="B1240" s="171" t="s">
        <v>2230</v>
      </c>
      <c r="C1240" s="168" t="s">
        <v>2216</v>
      </c>
      <c r="D1240" s="169" t="s">
        <v>1001</v>
      </c>
      <c r="E1240" s="165">
        <v>1</v>
      </c>
      <c r="F1240" s="165"/>
      <c r="G1240" s="165"/>
      <c r="H1240" s="165"/>
      <c r="I1240" s="91"/>
      <c r="J1240" s="91"/>
      <c r="K1240" s="91"/>
      <c r="L1240" s="91"/>
      <c r="M1240" s="91"/>
      <c r="N1240" s="197">
        <v>0.04</v>
      </c>
      <c r="O1240" s="197">
        <v>0.03</v>
      </c>
      <c r="P1240" s="197">
        <v>2.5000000000000001E-2</v>
      </c>
      <c r="Q1240" s="57">
        <v>5</v>
      </c>
      <c r="R1240" s="450">
        <f t="shared" si="27"/>
        <v>0.2</v>
      </c>
      <c r="S1240" s="331"/>
    </row>
    <row r="1241" spans="1:19">
      <c r="A1241" s="17">
        <v>27</v>
      </c>
      <c r="B1241" s="171" t="s">
        <v>2231</v>
      </c>
      <c r="C1241" s="168" t="s">
        <v>2216</v>
      </c>
      <c r="D1241" s="169" t="s">
        <v>1001</v>
      </c>
      <c r="E1241" s="165">
        <v>1</v>
      </c>
      <c r="F1241" s="165"/>
      <c r="G1241" s="165"/>
      <c r="H1241" s="165"/>
      <c r="I1241" s="91"/>
      <c r="J1241" s="91"/>
      <c r="K1241" s="91"/>
      <c r="L1241" s="91"/>
      <c r="M1241" s="91"/>
      <c r="N1241" s="197">
        <v>0.04</v>
      </c>
      <c r="O1241" s="197">
        <v>0.03</v>
      </c>
      <c r="P1241" s="197">
        <v>2.5000000000000001E-2</v>
      </c>
      <c r="Q1241" s="57">
        <v>5</v>
      </c>
      <c r="R1241" s="450">
        <f t="shared" si="27"/>
        <v>0.2</v>
      </c>
      <c r="S1241" s="331"/>
    </row>
    <row r="1242" spans="1:19">
      <c r="A1242" s="17">
        <v>28</v>
      </c>
      <c r="B1242" s="171" t="s">
        <v>2232</v>
      </c>
      <c r="C1242" s="168" t="s">
        <v>2216</v>
      </c>
      <c r="D1242" s="169" t="s">
        <v>1001</v>
      </c>
      <c r="E1242" s="165">
        <v>1</v>
      </c>
      <c r="F1242" s="165"/>
      <c r="G1242" s="165"/>
      <c r="H1242" s="165"/>
      <c r="I1242" s="91"/>
      <c r="J1242" s="91"/>
      <c r="K1242" s="91"/>
      <c r="L1242" s="91"/>
      <c r="M1242" s="91"/>
      <c r="N1242" s="197">
        <v>0.04</v>
      </c>
      <c r="O1242" s="197">
        <v>0.03</v>
      </c>
      <c r="P1242" s="197">
        <v>2.5000000000000001E-2</v>
      </c>
      <c r="Q1242" s="57">
        <v>5</v>
      </c>
      <c r="R1242" s="450">
        <f t="shared" si="27"/>
        <v>0.2</v>
      </c>
      <c r="S1242" s="331"/>
    </row>
    <row r="1243" spans="1:19">
      <c r="A1243" s="17">
        <v>29</v>
      </c>
      <c r="B1243" s="171" t="s">
        <v>2233</v>
      </c>
      <c r="C1243" s="168" t="s">
        <v>2216</v>
      </c>
      <c r="D1243" s="169" t="s">
        <v>1001</v>
      </c>
      <c r="E1243" s="165">
        <v>1</v>
      </c>
      <c r="F1243" s="165"/>
      <c r="G1243" s="165"/>
      <c r="H1243" s="165"/>
      <c r="I1243" s="91"/>
      <c r="J1243" s="91"/>
      <c r="K1243" s="91"/>
      <c r="L1243" s="91"/>
      <c r="M1243" s="91"/>
      <c r="N1243" s="197">
        <v>0.04</v>
      </c>
      <c r="O1243" s="197">
        <v>0.03</v>
      </c>
      <c r="P1243" s="197">
        <v>2.5000000000000001E-2</v>
      </c>
      <c r="Q1243" s="57">
        <v>5</v>
      </c>
      <c r="R1243" s="450">
        <f t="shared" si="27"/>
        <v>0.2</v>
      </c>
      <c r="S1243" s="331"/>
    </row>
    <row r="1244" spans="1:19">
      <c r="A1244" s="17">
        <v>30</v>
      </c>
      <c r="B1244" s="171" t="s">
        <v>2234</v>
      </c>
      <c r="C1244" s="168" t="s">
        <v>2216</v>
      </c>
      <c r="D1244" s="169" t="s">
        <v>1001</v>
      </c>
      <c r="E1244" s="165">
        <v>1</v>
      </c>
      <c r="F1244" s="165"/>
      <c r="G1244" s="165"/>
      <c r="H1244" s="165"/>
      <c r="I1244" s="91"/>
      <c r="J1244" s="91"/>
      <c r="K1244" s="91"/>
      <c r="L1244" s="91"/>
      <c r="M1244" s="91"/>
      <c r="N1244" s="197">
        <v>0.04</v>
      </c>
      <c r="O1244" s="197">
        <v>0.03</v>
      </c>
      <c r="P1244" s="197">
        <v>2.5000000000000001E-2</v>
      </c>
      <c r="Q1244" s="57">
        <v>5</v>
      </c>
      <c r="R1244" s="450">
        <f t="shared" si="27"/>
        <v>0.2</v>
      </c>
      <c r="S1244" s="331"/>
    </row>
    <row r="1245" spans="1:19">
      <c r="A1245" s="17">
        <v>31</v>
      </c>
      <c r="B1245" s="171" t="s">
        <v>2235</v>
      </c>
      <c r="C1245" s="168" t="s">
        <v>2216</v>
      </c>
      <c r="D1245" s="169" t="s">
        <v>1001</v>
      </c>
      <c r="E1245" s="165">
        <v>1</v>
      </c>
      <c r="F1245" s="165"/>
      <c r="G1245" s="165"/>
      <c r="H1245" s="165"/>
      <c r="I1245" s="91"/>
      <c r="J1245" s="91"/>
      <c r="K1245" s="91"/>
      <c r="L1245" s="91"/>
      <c r="M1245" s="91"/>
      <c r="N1245" s="197">
        <v>0.04</v>
      </c>
      <c r="O1245" s="197">
        <v>0.03</v>
      </c>
      <c r="P1245" s="197">
        <v>2.5000000000000001E-2</v>
      </c>
      <c r="Q1245" s="57">
        <v>5</v>
      </c>
      <c r="R1245" s="450">
        <f t="shared" si="27"/>
        <v>0.2</v>
      </c>
      <c r="S1245" s="331"/>
    </row>
    <row r="1246" spans="1:19">
      <c r="A1246" s="17">
        <v>32</v>
      </c>
      <c r="B1246" s="171" t="s">
        <v>2236</v>
      </c>
      <c r="C1246" s="168" t="s">
        <v>2216</v>
      </c>
      <c r="D1246" s="169" t="s">
        <v>1001</v>
      </c>
      <c r="E1246" s="165">
        <v>1</v>
      </c>
      <c r="F1246" s="165"/>
      <c r="G1246" s="165"/>
      <c r="H1246" s="165"/>
      <c r="I1246" s="91"/>
      <c r="J1246" s="91"/>
      <c r="K1246" s="91"/>
      <c r="L1246" s="91"/>
      <c r="M1246" s="91"/>
      <c r="N1246" s="197">
        <v>0.04</v>
      </c>
      <c r="O1246" s="197">
        <v>0.03</v>
      </c>
      <c r="P1246" s="197">
        <v>2.5000000000000001E-2</v>
      </c>
      <c r="Q1246" s="57">
        <v>5</v>
      </c>
      <c r="R1246" s="450">
        <f t="shared" si="27"/>
        <v>0.2</v>
      </c>
      <c r="S1246" s="331"/>
    </row>
    <row r="1247" spans="1:19">
      <c r="A1247" s="17">
        <v>33</v>
      </c>
      <c r="B1247" s="171" t="s">
        <v>2237</v>
      </c>
      <c r="C1247" s="168" t="s">
        <v>2216</v>
      </c>
      <c r="D1247" s="169" t="s">
        <v>1001</v>
      </c>
      <c r="E1247" s="165">
        <v>1</v>
      </c>
      <c r="F1247" s="165"/>
      <c r="G1247" s="165"/>
      <c r="H1247" s="165"/>
      <c r="I1247" s="91"/>
      <c r="J1247" s="91"/>
      <c r="K1247" s="91"/>
      <c r="L1247" s="91"/>
      <c r="M1247" s="91"/>
      <c r="N1247" s="197">
        <v>0.04</v>
      </c>
      <c r="O1247" s="197">
        <v>0.03</v>
      </c>
      <c r="P1247" s="197">
        <v>2.5000000000000001E-2</v>
      </c>
      <c r="Q1247" s="57">
        <v>5</v>
      </c>
      <c r="R1247" s="450">
        <f t="shared" si="27"/>
        <v>0.2</v>
      </c>
      <c r="S1247" s="331"/>
    </row>
    <row r="1248" spans="1:19">
      <c r="A1248" s="17">
        <v>34</v>
      </c>
      <c r="B1248" s="171" t="s">
        <v>2238</v>
      </c>
      <c r="C1248" s="168" t="s">
        <v>2216</v>
      </c>
      <c r="D1248" s="169" t="s">
        <v>1001</v>
      </c>
      <c r="E1248" s="165">
        <v>1</v>
      </c>
      <c r="F1248" s="165"/>
      <c r="G1248" s="165"/>
      <c r="H1248" s="165"/>
      <c r="I1248" s="91"/>
      <c r="J1248" s="91"/>
      <c r="K1248" s="91"/>
      <c r="L1248" s="91"/>
      <c r="M1248" s="91"/>
      <c r="N1248" s="197">
        <v>0.04</v>
      </c>
      <c r="O1248" s="197">
        <v>0.03</v>
      </c>
      <c r="P1248" s="197">
        <v>2.5000000000000001E-2</v>
      </c>
      <c r="Q1248" s="57">
        <v>5</v>
      </c>
      <c r="R1248" s="450">
        <f t="shared" si="27"/>
        <v>0.2</v>
      </c>
      <c r="S1248" s="331"/>
    </row>
    <row r="1249" spans="1:19">
      <c r="A1249" s="17">
        <v>35</v>
      </c>
      <c r="B1249" s="171" t="s">
        <v>2239</v>
      </c>
      <c r="C1249" s="168" t="s">
        <v>2216</v>
      </c>
      <c r="D1249" s="169" t="s">
        <v>1001</v>
      </c>
      <c r="E1249" s="165">
        <v>1</v>
      </c>
      <c r="F1249" s="165"/>
      <c r="G1249" s="165"/>
      <c r="H1249" s="165"/>
      <c r="I1249" s="91"/>
      <c r="J1249" s="91"/>
      <c r="K1249" s="91"/>
      <c r="L1249" s="91"/>
      <c r="M1249" s="91"/>
      <c r="N1249" s="197">
        <v>0.04</v>
      </c>
      <c r="O1249" s="197">
        <v>0.03</v>
      </c>
      <c r="P1249" s="197">
        <v>2.5000000000000001E-2</v>
      </c>
      <c r="Q1249" s="57">
        <v>5</v>
      </c>
      <c r="R1249" s="450">
        <f t="shared" si="27"/>
        <v>0.2</v>
      </c>
      <c r="S1249" s="331"/>
    </row>
    <row r="1250" spans="1:19">
      <c r="A1250" s="17">
        <v>36</v>
      </c>
      <c r="B1250" s="171" t="s">
        <v>2240</v>
      </c>
      <c r="C1250" s="168" t="s">
        <v>2216</v>
      </c>
      <c r="D1250" s="169" t="s">
        <v>1001</v>
      </c>
      <c r="E1250" s="165">
        <v>1</v>
      </c>
      <c r="F1250" s="165"/>
      <c r="G1250" s="165"/>
      <c r="H1250" s="165"/>
      <c r="I1250" s="91"/>
      <c r="J1250" s="91"/>
      <c r="K1250" s="91"/>
      <c r="L1250" s="91"/>
      <c r="M1250" s="91"/>
      <c r="N1250" s="197">
        <v>0.04</v>
      </c>
      <c r="O1250" s="197">
        <v>0.03</v>
      </c>
      <c r="P1250" s="197">
        <v>2.5000000000000001E-2</v>
      </c>
      <c r="Q1250" s="57">
        <v>5</v>
      </c>
      <c r="R1250" s="450">
        <f t="shared" si="27"/>
        <v>0.2</v>
      </c>
      <c r="S1250" s="331"/>
    </row>
    <row r="1251" spans="1:19">
      <c r="A1251" s="17">
        <v>37</v>
      </c>
      <c r="B1251" s="171" t="s">
        <v>2241</v>
      </c>
      <c r="C1251" s="168" t="s">
        <v>2216</v>
      </c>
      <c r="D1251" s="169" t="s">
        <v>1001</v>
      </c>
      <c r="E1251" s="165">
        <v>1</v>
      </c>
      <c r="F1251" s="165"/>
      <c r="G1251" s="165"/>
      <c r="H1251" s="165"/>
      <c r="I1251" s="91"/>
      <c r="J1251" s="91"/>
      <c r="K1251" s="91"/>
      <c r="L1251" s="91"/>
      <c r="M1251" s="91"/>
      <c r="N1251" s="197">
        <v>0.04</v>
      </c>
      <c r="O1251" s="197">
        <v>0.03</v>
      </c>
      <c r="P1251" s="197">
        <v>2.5000000000000001E-2</v>
      </c>
      <c r="Q1251" s="57">
        <v>5</v>
      </c>
      <c r="R1251" s="450">
        <f t="shared" si="27"/>
        <v>0.2</v>
      </c>
      <c r="S1251" s="331"/>
    </row>
    <row r="1252" spans="1:19">
      <c r="A1252" s="17">
        <v>38</v>
      </c>
      <c r="B1252" s="171" t="s">
        <v>2242</v>
      </c>
      <c r="C1252" s="168" t="s">
        <v>2243</v>
      </c>
      <c r="D1252" s="169" t="s">
        <v>1001</v>
      </c>
      <c r="E1252" s="165">
        <v>1</v>
      </c>
      <c r="F1252" s="165"/>
      <c r="G1252" s="165"/>
      <c r="H1252" s="165"/>
      <c r="I1252" s="91"/>
      <c r="J1252" s="91"/>
      <c r="K1252" s="91"/>
      <c r="L1252" s="91"/>
      <c r="M1252" s="91"/>
      <c r="N1252" s="197">
        <v>0.04</v>
      </c>
      <c r="O1252" s="197">
        <v>0.03</v>
      </c>
      <c r="P1252" s="197">
        <v>2.5000000000000001E-2</v>
      </c>
      <c r="Q1252" s="57">
        <v>5</v>
      </c>
      <c r="R1252" s="450">
        <f t="shared" si="27"/>
        <v>0.2</v>
      </c>
      <c r="S1252" s="331"/>
    </row>
    <row r="1253" spans="1:19">
      <c r="A1253" s="17">
        <v>39</v>
      </c>
      <c r="B1253" s="171" t="s">
        <v>2244</v>
      </c>
      <c r="C1253" s="168" t="s">
        <v>2243</v>
      </c>
      <c r="D1253" s="169" t="s">
        <v>1001</v>
      </c>
      <c r="E1253" s="165">
        <v>1</v>
      </c>
      <c r="F1253" s="165"/>
      <c r="G1253" s="165"/>
      <c r="H1253" s="165"/>
      <c r="I1253" s="91"/>
      <c r="J1253" s="91"/>
      <c r="K1253" s="91"/>
      <c r="L1253" s="91"/>
      <c r="M1253" s="91"/>
      <c r="N1253" s="197">
        <v>0.04</v>
      </c>
      <c r="O1253" s="197">
        <v>0.03</v>
      </c>
      <c r="P1253" s="197">
        <v>2.5000000000000001E-2</v>
      </c>
      <c r="Q1253" s="57">
        <v>5</v>
      </c>
      <c r="R1253" s="450">
        <f t="shared" si="27"/>
        <v>0.2</v>
      </c>
      <c r="S1253" s="331"/>
    </row>
    <row r="1254" spans="1:19">
      <c r="A1254" s="17">
        <v>40</v>
      </c>
      <c r="B1254" s="171" t="s">
        <v>411</v>
      </c>
      <c r="C1254" s="168" t="s">
        <v>2243</v>
      </c>
      <c r="D1254" s="169" t="s">
        <v>1001</v>
      </c>
      <c r="E1254" s="165">
        <v>1</v>
      </c>
      <c r="F1254" s="165"/>
      <c r="G1254" s="165"/>
      <c r="H1254" s="165"/>
      <c r="I1254" s="91"/>
      <c r="J1254" s="91"/>
      <c r="K1254" s="91"/>
      <c r="L1254" s="91"/>
      <c r="M1254" s="91"/>
      <c r="N1254" s="197">
        <v>0.04</v>
      </c>
      <c r="O1254" s="197">
        <v>0.03</v>
      </c>
      <c r="P1254" s="197">
        <v>2.5000000000000001E-2</v>
      </c>
      <c r="Q1254" s="57">
        <v>5</v>
      </c>
      <c r="R1254" s="450">
        <f t="shared" si="27"/>
        <v>0.2</v>
      </c>
      <c r="S1254" s="331"/>
    </row>
    <row r="1255" spans="1:19">
      <c r="A1255" s="17">
        <v>41</v>
      </c>
      <c r="B1255" s="171" t="s">
        <v>2245</v>
      </c>
      <c r="C1255" s="168" t="s">
        <v>2243</v>
      </c>
      <c r="D1255" s="169" t="s">
        <v>1001</v>
      </c>
      <c r="E1255" s="165">
        <v>1</v>
      </c>
      <c r="F1255" s="165"/>
      <c r="G1255" s="165"/>
      <c r="H1255" s="165"/>
      <c r="I1255" s="91"/>
      <c r="J1255" s="91"/>
      <c r="K1255" s="91"/>
      <c r="L1255" s="91"/>
      <c r="M1255" s="91"/>
      <c r="N1255" s="197">
        <v>0.04</v>
      </c>
      <c r="O1255" s="197">
        <v>0.03</v>
      </c>
      <c r="P1255" s="197">
        <v>2.5000000000000001E-2</v>
      </c>
      <c r="Q1255" s="57">
        <v>5</v>
      </c>
      <c r="R1255" s="450">
        <f t="shared" si="27"/>
        <v>0.2</v>
      </c>
      <c r="S1255" s="331"/>
    </row>
    <row r="1256" spans="1:19">
      <c r="A1256" s="17">
        <v>42</v>
      </c>
      <c r="B1256" s="171" t="s">
        <v>2246</v>
      </c>
      <c r="C1256" s="168" t="s">
        <v>2243</v>
      </c>
      <c r="D1256" s="169" t="s">
        <v>1001</v>
      </c>
      <c r="E1256" s="165">
        <v>1</v>
      </c>
      <c r="F1256" s="165"/>
      <c r="G1256" s="165"/>
      <c r="H1256" s="165"/>
      <c r="I1256" s="91"/>
      <c r="J1256" s="91"/>
      <c r="K1256" s="91"/>
      <c r="L1256" s="91"/>
      <c r="M1256" s="91"/>
      <c r="N1256" s="197">
        <v>0.04</v>
      </c>
      <c r="O1256" s="197">
        <v>0.03</v>
      </c>
      <c r="P1256" s="197">
        <v>2.5000000000000001E-2</v>
      </c>
      <c r="Q1256" s="57">
        <v>5</v>
      </c>
      <c r="R1256" s="450">
        <f t="shared" si="27"/>
        <v>0.2</v>
      </c>
      <c r="S1256" s="331"/>
    </row>
    <row r="1257" spans="1:19">
      <c r="A1257" s="17">
        <v>43</v>
      </c>
      <c r="B1257" s="171" t="s">
        <v>1807</v>
      </c>
      <c r="C1257" s="168" t="s">
        <v>2243</v>
      </c>
      <c r="D1257" s="169" t="s">
        <v>1001</v>
      </c>
      <c r="E1257" s="165">
        <v>1</v>
      </c>
      <c r="F1257" s="165"/>
      <c r="G1257" s="165"/>
      <c r="H1257" s="165"/>
      <c r="I1257" s="91"/>
      <c r="J1257" s="91"/>
      <c r="K1257" s="91"/>
      <c r="L1257" s="91"/>
      <c r="M1257" s="91"/>
      <c r="N1257" s="197">
        <v>0.04</v>
      </c>
      <c r="O1257" s="197">
        <v>0.03</v>
      </c>
      <c r="P1257" s="197">
        <v>2.5000000000000001E-2</v>
      </c>
      <c r="Q1257" s="57">
        <v>5</v>
      </c>
      <c r="R1257" s="450">
        <f t="shared" si="27"/>
        <v>0.2</v>
      </c>
      <c r="S1257" s="331"/>
    </row>
    <row r="1258" spans="1:19">
      <c r="A1258" s="17">
        <v>44</v>
      </c>
      <c r="B1258" s="171" t="s">
        <v>2247</v>
      </c>
      <c r="C1258" s="168" t="s">
        <v>2243</v>
      </c>
      <c r="D1258" s="169" t="s">
        <v>1001</v>
      </c>
      <c r="E1258" s="165">
        <v>1</v>
      </c>
      <c r="F1258" s="165"/>
      <c r="G1258" s="165"/>
      <c r="H1258" s="165"/>
      <c r="I1258" s="91"/>
      <c r="J1258" s="91"/>
      <c r="K1258" s="91"/>
      <c r="L1258" s="91"/>
      <c r="M1258" s="91"/>
      <c r="N1258" s="197">
        <v>0.04</v>
      </c>
      <c r="O1258" s="197">
        <v>0.03</v>
      </c>
      <c r="P1258" s="197">
        <v>2.5000000000000001E-2</v>
      </c>
      <c r="Q1258" s="57">
        <v>5</v>
      </c>
      <c r="R1258" s="450">
        <f t="shared" si="27"/>
        <v>0.2</v>
      </c>
      <c r="S1258" s="331"/>
    </row>
    <row r="1259" spans="1:19">
      <c r="A1259" s="17">
        <v>45</v>
      </c>
      <c r="B1259" s="171" t="s">
        <v>2248</v>
      </c>
      <c r="C1259" s="168" t="s">
        <v>2243</v>
      </c>
      <c r="D1259" s="169" t="s">
        <v>1001</v>
      </c>
      <c r="E1259" s="165">
        <v>1</v>
      </c>
      <c r="F1259" s="165"/>
      <c r="G1259" s="165"/>
      <c r="H1259" s="165"/>
      <c r="I1259" s="91"/>
      <c r="J1259" s="91"/>
      <c r="K1259" s="91"/>
      <c r="L1259" s="91"/>
      <c r="M1259" s="91"/>
      <c r="N1259" s="197">
        <v>0.04</v>
      </c>
      <c r="O1259" s="197">
        <v>0.03</v>
      </c>
      <c r="P1259" s="197">
        <v>2.5000000000000001E-2</v>
      </c>
      <c r="Q1259" s="57">
        <v>5</v>
      </c>
      <c r="R1259" s="450">
        <f t="shared" si="27"/>
        <v>0.2</v>
      </c>
      <c r="S1259" s="331"/>
    </row>
    <row r="1260" spans="1:19">
      <c r="A1260" s="17">
        <v>46</v>
      </c>
      <c r="B1260" s="171" t="s">
        <v>2249</v>
      </c>
      <c r="C1260" s="168" t="s">
        <v>2243</v>
      </c>
      <c r="D1260" s="169" t="s">
        <v>1001</v>
      </c>
      <c r="E1260" s="165">
        <v>1</v>
      </c>
      <c r="F1260" s="165"/>
      <c r="G1260" s="165"/>
      <c r="H1260" s="165"/>
      <c r="I1260" s="91"/>
      <c r="J1260" s="91"/>
      <c r="K1260" s="91"/>
      <c r="L1260" s="91"/>
      <c r="M1260" s="91"/>
      <c r="N1260" s="197">
        <v>0.04</v>
      </c>
      <c r="O1260" s="197">
        <v>0.03</v>
      </c>
      <c r="P1260" s="197">
        <v>2.5000000000000001E-2</v>
      </c>
      <c r="Q1260" s="57">
        <v>5</v>
      </c>
      <c r="R1260" s="450">
        <f t="shared" si="27"/>
        <v>0.2</v>
      </c>
      <c r="S1260" s="331"/>
    </row>
    <row r="1261" spans="1:19">
      <c r="A1261" s="17">
        <v>47</v>
      </c>
      <c r="B1261" s="171" t="s">
        <v>2250</v>
      </c>
      <c r="C1261" s="168" t="s">
        <v>2243</v>
      </c>
      <c r="D1261" s="169" t="s">
        <v>1001</v>
      </c>
      <c r="E1261" s="165">
        <v>1</v>
      </c>
      <c r="F1261" s="165"/>
      <c r="G1261" s="165"/>
      <c r="H1261" s="165"/>
      <c r="I1261" s="91"/>
      <c r="J1261" s="91"/>
      <c r="K1261" s="91"/>
      <c r="L1261" s="91"/>
      <c r="M1261" s="91"/>
      <c r="N1261" s="197">
        <v>0.04</v>
      </c>
      <c r="O1261" s="197">
        <v>0.03</v>
      </c>
      <c r="P1261" s="197">
        <v>2.5000000000000001E-2</v>
      </c>
      <c r="Q1261" s="57">
        <v>5</v>
      </c>
      <c r="R1261" s="450">
        <f t="shared" si="27"/>
        <v>0.2</v>
      </c>
      <c r="S1261" s="331"/>
    </row>
    <row r="1262" spans="1:19">
      <c r="A1262" s="17">
        <v>48</v>
      </c>
      <c r="B1262" s="171" t="s">
        <v>2251</v>
      </c>
      <c r="C1262" s="168" t="s">
        <v>2243</v>
      </c>
      <c r="D1262" s="169" t="s">
        <v>1001</v>
      </c>
      <c r="E1262" s="165">
        <v>1</v>
      </c>
      <c r="F1262" s="165"/>
      <c r="G1262" s="165"/>
      <c r="H1262" s="165"/>
      <c r="I1262" s="91"/>
      <c r="J1262" s="91"/>
      <c r="K1262" s="91"/>
      <c r="L1262" s="91"/>
      <c r="M1262" s="91"/>
      <c r="N1262" s="197">
        <v>0.04</v>
      </c>
      <c r="O1262" s="197">
        <v>0.03</v>
      </c>
      <c r="P1262" s="197">
        <v>2.5000000000000001E-2</v>
      </c>
      <c r="Q1262" s="57">
        <v>5</v>
      </c>
      <c r="R1262" s="450">
        <f t="shared" si="27"/>
        <v>0.2</v>
      </c>
      <c r="S1262" s="331"/>
    </row>
    <row r="1263" spans="1:19">
      <c r="A1263" s="17">
        <v>49</v>
      </c>
      <c r="B1263" s="171" t="s">
        <v>2252</v>
      </c>
      <c r="C1263" s="168" t="s">
        <v>2243</v>
      </c>
      <c r="D1263" s="169" t="s">
        <v>1001</v>
      </c>
      <c r="E1263" s="165">
        <v>1</v>
      </c>
      <c r="F1263" s="165"/>
      <c r="G1263" s="165"/>
      <c r="H1263" s="165"/>
      <c r="I1263" s="91"/>
      <c r="J1263" s="91"/>
      <c r="K1263" s="91"/>
      <c r="L1263" s="91"/>
      <c r="M1263" s="91"/>
      <c r="N1263" s="197">
        <v>0.04</v>
      </c>
      <c r="O1263" s="197">
        <v>0.03</v>
      </c>
      <c r="P1263" s="197">
        <v>2.5000000000000001E-2</v>
      </c>
      <c r="Q1263" s="57">
        <v>5</v>
      </c>
      <c r="R1263" s="450">
        <f t="shared" si="27"/>
        <v>0.2</v>
      </c>
      <c r="S1263" s="331"/>
    </row>
    <row r="1264" spans="1:19">
      <c r="A1264" s="17">
        <v>50</v>
      </c>
      <c r="B1264" s="171" t="s">
        <v>2253</v>
      </c>
      <c r="C1264" s="168" t="s">
        <v>2243</v>
      </c>
      <c r="D1264" s="169" t="s">
        <v>1001</v>
      </c>
      <c r="E1264" s="165">
        <v>1</v>
      </c>
      <c r="F1264" s="165"/>
      <c r="G1264" s="165"/>
      <c r="H1264" s="165"/>
      <c r="I1264" s="91"/>
      <c r="J1264" s="91"/>
      <c r="K1264" s="91"/>
      <c r="L1264" s="91"/>
      <c r="M1264" s="91"/>
      <c r="N1264" s="197">
        <v>0.04</v>
      </c>
      <c r="O1264" s="197">
        <v>0.03</v>
      </c>
      <c r="P1264" s="197">
        <v>2.5000000000000001E-2</v>
      </c>
      <c r="Q1264" s="57">
        <v>5</v>
      </c>
      <c r="R1264" s="450">
        <f t="shared" si="27"/>
        <v>0.2</v>
      </c>
      <c r="S1264" s="331"/>
    </row>
    <row r="1265" spans="1:256">
      <c r="A1265" s="17">
        <v>51</v>
      </c>
      <c r="B1265" s="171" t="s">
        <v>2254</v>
      </c>
      <c r="C1265" s="168" t="s">
        <v>2243</v>
      </c>
      <c r="D1265" s="169" t="s">
        <v>1001</v>
      </c>
      <c r="E1265" s="165">
        <v>1</v>
      </c>
      <c r="F1265" s="165"/>
      <c r="G1265" s="165"/>
      <c r="H1265" s="165"/>
      <c r="I1265" s="91"/>
      <c r="J1265" s="91"/>
      <c r="K1265" s="91"/>
      <c r="L1265" s="91"/>
      <c r="M1265" s="91"/>
      <c r="N1265" s="197">
        <v>0.04</v>
      </c>
      <c r="O1265" s="197">
        <v>0.03</v>
      </c>
      <c r="P1265" s="197">
        <v>2.5000000000000001E-2</v>
      </c>
      <c r="Q1265" s="57">
        <v>5</v>
      </c>
      <c r="R1265" s="450">
        <f t="shared" si="27"/>
        <v>0.2</v>
      </c>
      <c r="S1265" s="331"/>
    </row>
    <row r="1266" spans="1:256">
      <c r="A1266" s="17">
        <v>52</v>
      </c>
      <c r="B1266" s="171" t="s">
        <v>2255</v>
      </c>
      <c r="C1266" s="168" t="s">
        <v>2243</v>
      </c>
      <c r="D1266" s="169" t="s">
        <v>1001</v>
      </c>
      <c r="E1266" s="165">
        <v>1</v>
      </c>
      <c r="F1266" s="165"/>
      <c r="G1266" s="165"/>
      <c r="H1266" s="165"/>
      <c r="I1266" s="91"/>
      <c r="J1266" s="91"/>
      <c r="K1266" s="91"/>
      <c r="L1266" s="91"/>
      <c r="M1266" s="91"/>
      <c r="N1266" s="197">
        <v>0.04</v>
      </c>
      <c r="O1266" s="197">
        <v>0.03</v>
      </c>
      <c r="P1266" s="197">
        <v>2.5000000000000001E-2</v>
      </c>
      <c r="Q1266" s="57">
        <v>5</v>
      </c>
      <c r="R1266" s="450">
        <f t="shared" si="27"/>
        <v>0.2</v>
      </c>
      <c r="S1266" s="331"/>
    </row>
    <row r="1267" spans="1:256">
      <c r="A1267" s="17">
        <v>53</v>
      </c>
      <c r="B1267" s="171" t="s">
        <v>2256</v>
      </c>
      <c r="C1267" s="168" t="s">
        <v>2243</v>
      </c>
      <c r="D1267" s="169" t="s">
        <v>1001</v>
      </c>
      <c r="E1267" s="165">
        <v>1</v>
      </c>
      <c r="F1267" s="165"/>
      <c r="G1267" s="165"/>
      <c r="H1267" s="165"/>
      <c r="I1267" s="91"/>
      <c r="J1267" s="91"/>
      <c r="K1267" s="91"/>
      <c r="L1267" s="91"/>
      <c r="M1267" s="91"/>
      <c r="N1267" s="197">
        <v>0.04</v>
      </c>
      <c r="O1267" s="197">
        <v>0.03</v>
      </c>
      <c r="P1267" s="197">
        <v>2.5000000000000001E-2</v>
      </c>
      <c r="Q1267" s="57">
        <v>5</v>
      </c>
      <c r="R1267" s="450">
        <f t="shared" si="27"/>
        <v>0.2</v>
      </c>
      <c r="S1267" s="331"/>
    </row>
    <row r="1268" spans="1:256">
      <c r="A1268" s="17">
        <v>54</v>
      </c>
      <c r="B1268" s="171" t="s">
        <v>2257</v>
      </c>
      <c r="C1268" s="168" t="s">
        <v>2243</v>
      </c>
      <c r="D1268" s="169" t="s">
        <v>1001</v>
      </c>
      <c r="E1268" s="165">
        <v>1</v>
      </c>
      <c r="F1268" s="165"/>
      <c r="G1268" s="165"/>
      <c r="H1268" s="165"/>
      <c r="I1268" s="91"/>
      <c r="J1268" s="91"/>
      <c r="K1268" s="91"/>
      <c r="L1268" s="91"/>
      <c r="M1268" s="91"/>
      <c r="N1268" s="197">
        <v>0.04</v>
      </c>
      <c r="O1268" s="197">
        <v>0.03</v>
      </c>
      <c r="P1268" s="197">
        <v>2.5000000000000001E-2</v>
      </c>
      <c r="Q1268" s="57">
        <v>5</v>
      </c>
      <c r="R1268" s="450">
        <f t="shared" si="27"/>
        <v>0.2</v>
      </c>
      <c r="S1268" s="331"/>
    </row>
    <row r="1269" spans="1:256">
      <c r="A1269" s="17">
        <v>55</v>
      </c>
      <c r="B1269" s="171" t="s">
        <v>2258</v>
      </c>
      <c r="C1269" s="168" t="s">
        <v>2243</v>
      </c>
      <c r="D1269" s="169" t="s">
        <v>1001</v>
      </c>
      <c r="E1269" s="165">
        <v>1</v>
      </c>
      <c r="F1269" s="165"/>
      <c r="G1269" s="165"/>
      <c r="H1269" s="165"/>
      <c r="I1269" s="91"/>
      <c r="J1269" s="91"/>
      <c r="K1269" s="91"/>
      <c r="L1269" s="91"/>
      <c r="M1269" s="91"/>
      <c r="N1269" s="197">
        <v>0.04</v>
      </c>
      <c r="O1269" s="197">
        <v>0.03</v>
      </c>
      <c r="P1269" s="197">
        <v>2.5000000000000001E-2</v>
      </c>
      <c r="Q1269" s="57">
        <v>5</v>
      </c>
      <c r="R1269" s="450">
        <f t="shared" si="27"/>
        <v>0.2</v>
      </c>
      <c r="S1269" s="331"/>
    </row>
    <row r="1270" spans="1:256">
      <c r="A1270" s="17">
        <v>56</v>
      </c>
      <c r="B1270" s="171" t="s">
        <v>2259</v>
      </c>
      <c r="C1270" s="168" t="s">
        <v>2243</v>
      </c>
      <c r="D1270" s="169" t="s">
        <v>1001</v>
      </c>
      <c r="E1270" s="165">
        <v>1</v>
      </c>
      <c r="F1270" s="165"/>
      <c r="G1270" s="165"/>
      <c r="H1270" s="165"/>
      <c r="I1270" s="91"/>
      <c r="J1270" s="91"/>
      <c r="K1270" s="91"/>
      <c r="L1270" s="91"/>
      <c r="M1270" s="91"/>
      <c r="N1270" s="197">
        <v>0.04</v>
      </c>
      <c r="O1270" s="197">
        <v>0.03</v>
      </c>
      <c r="P1270" s="197">
        <v>2.5000000000000001E-2</v>
      </c>
      <c r="Q1270" s="57">
        <v>5</v>
      </c>
      <c r="R1270" s="450">
        <f t="shared" si="27"/>
        <v>0.2</v>
      </c>
      <c r="S1270" s="331"/>
    </row>
    <row r="1271" spans="1:256">
      <c r="A1271" s="17">
        <v>57</v>
      </c>
      <c r="B1271" s="171" t="s">
        <v>2260</v>
      </c>
      <c r="C1271" s="168" t="s">
        <v>2243</v>
      </c>
      <c r="D1271" s="169" t="s">
        <v>1001</v>
      </c>
      <c r="E1271" s="165">
        <v>1</v>
      </c>
      <c r="F1271" s="165"/>
      <c r="G1271" s="165"/>
      <c r="H1271" s="165"/>
      <c r="I1271" s="91"/>
      <c r="J1271" s="91"/>
      <c r="K1271" s="91"/>
      <c r="L1271" s="91"/>
      <c r="M1271" s="91"/>
      <c r="N1271" s="197">
        <v>0.04</v>
      </c>
      <c r="O1271" s="197">
        <v>0.03</v>
      </c>
      <c r="P1271" s="197">
        <v>2.5000000000000001E-2</v>
      </c>
      <c r="Q1271" s="57">
        <v>5</v>
      </c>
      <c r="R1271" s="450">
        <f t="shared" si="27"/>
        <v>0.2</v>
      </c>
      <c r="S1271" s="331"/>
    </row>
    <row r="1272" spans="1:256">
      <c r="A1272" s="17">
        <v>58</v>
      </c>
      <c r="B1272" s="171" t="s">
        <v>2261</v>
      </c>
      <c r="C1272" s="168" t="s">
        <v>2243</v>
      </c>
      <c r="D1272" s="169" t="s">
        <v>1001</v>
      </c>
      <c r="E1272" s="165">
        <v>1</v>
      </c>
      <c r="F1272" s="165"/>
      <c r="G1272" s="165"/>
      <c r="H1272" s="165"/>
      <c r="I1272" s="91"/>
      <c r="J1272" s="91"/>
      <c r="K1272" s="91"/>
      <c r="L1272" s="91"/>
      <c r="M1272" s="91"/>
      <c r="N1272" s="197">
        <v>0.04</v>
      </c>
      <c r="O1272" s="197">
        <v>0.03</v>
      </c>
      <c r="P1272" s="197">
        <v>2.5000000000000001E-2</v>
      </c>
      <c r="Q1272" s="57">
        <v>5</v>
      </c>
      <c r="R1272" s="450">
        <f t="shared" si="27"/>
        <v>0.2</v>
      </c>
      <c r="S1272" s="331"/>
    </row>
    <row r="1273" spans="1:256">
      <c r="A1273" s="17">
        <v>59</v>
      </c>
      <c r="B1273" s="171" t="s">
        <v>2262</v>
      </c>
      <c r="C1273" s="168" t="s">
        <v>2243</v>
      </c>
      <c r="D1273" s="169" t="s">
        <v>1001</v>
      </c>
      <c r="E1273" s="165">
        <v>1</v>
      </c>
      <c r="F1273" s="165"/>
      <c r="G1273" s="165"/>
      <c r="H1273" s="165"/>
      <c r="I1273" s="91"/>
      <c r="J1273" s="91"/>
      <c r="K1273" s="91"/>
      <c r="L1273" s="91"/>
      <c r="M1273" s="91"/>
      <c r="N1273" s="197">
        <v>0.04</v>
      </c>
      <c r="O1273" s="197">
        <v>0.03</v>
      </c>
      <c r="P1273" s="197">
        <v>2.5000000000000001E-2</v>
      </c>
      <c r="Q1273" s="57">
        <v>5</v>
      </c>
      <c r="R1273" s="450">
        <f t="shared" si="27"/>
        <v>0.2</v>
      </c>
      <c r="S1273" s="331"/>
    </row>
    <row r="1274" spans="1:256">
      <c r="A1274" s="17">
        <v>60</v>
      </c>
      <c r="B1274" s="171" t="s">
        <v>2234</v>
      </c>
      <c r="C1274" s="168" t="s">
        <v>2243</v>
      </c>
      <c r="D1274" s="169" t="s">
        <v>1001</v>
      </c>
      <c r="E1274" s="165">
        <v>1</v>
      </c>
      <c r="F1274" s="165"/>
      <c r="G1274" s="165"/>
      <c r="H1274" s="165"/>
      <c r="I1274" s="91"/>
      <c r="J1274" s="91"/>
      <c r="K1274" s="91"/>
      <c r="L1274" s="91"/>
      <c r="M1274" s="91"/>
      <c r="N1274" s="197">
        <v>0.04</v>
      </c>
      <c r="O1274" s="197">
        <v>0.03</v>
      </c>
      <c r="P1274" s="197">
        <v>2.5000000000000001E-2</v>
      </c>
      <c r="Q1274" s="57">
        <v>5</v>
      </c>
      <c r="R1274" s="450">
        <f t="shared" si="27"/>
        <v>0.2</v>
      </c>
      <c r="S1274" s="331"/>
    </row>
    <row r="1275" spans="1:256">
      <c r="A1275" s="17">
        <v>61</v>
      </c>
      <c r="B1275" s="171" t="s">
        <v>2263</v>
      </c>
      <c r="C1275" s="168" t="s">
        <v>2243</v>
      </c>
      <c r="D1275" s="169" t="s">
        <v>1001</v>
      </c>
      <c r="E1275" s="165">
        <v>1</v>
      </c>
      <c r="F1275" s="165"/>
      <c r="G1275" s="165"/>
      <c r="H1275" s="165"/>
      <c r="I1275" s="91"/>
      <c r="J1275" s="91"/>
      <c r="K1275" s="91"/>
      <c r="L1275" s="91"/>
      <c r="M1275" s="91"/>
      <c r="N1275" s="197">
        <v>0.04</v>
      </c>
      <c r="O1275" s="197">
        <v>0.03</v>
      </c>
      <c r="P1275" s="197">
        <v>2.5000000000000001E-2</v>
      </c>
      <c r="Q1275" s="57">
        <v>5</v>
      </c>
      <c r="R1275" s="450">
        <f t="shared" si="27"/>
        <v>0.2</v>
      </c>
      <c r="S1275" s="331"/>
    </row>
    <row r="1276" spans="1:256">
      <c r="A1276" s="157"/>
      <c r="B1276" s="352"/>
      <c r="C1276" s="199"/>
      <c r="D1276" s="91"/>
      <c r="E1276" s="91"/>
      <c r="F1276" s="91"/>
      <c r="G1276" s="91"/>
      <c r="H1276" s="91"/>
      <c r="I1276" s="91"/>
      <c r="J1276" s="91"/>
      <c r="K1276" s="91"/>
      <c r="L1276" s="91"/>
      <c r="M1276" s="91"/>
      <c r="N1276" s="197"/>
      <c r="O1276" s="197"/>
      <c r="P1276" s="197"/>
      <c r="Q1276" s="57"/>
      <c r="R1276" s="450"/>
      <c r="S1276" s="329"/>
    </row>
    <row r="1277" spans="1:256" ht="25.5">
      <c r="A1277" s="267"/>
      <c r="B1277" s="138" t="s">
        <v>2264</v>
      </c>
      <c r="C1277" s="353"/>
      <c r="D1277" s="354"/>
      <c r="E1277" s="354">
        <f>SUM(E1278:E1369)</f>
        <v>61</v>
      </c>
      <c r="F1277" s="354">
        <f t="shared" ref="F1277:R1277" si="30">SUM(F1278:F1369)</f>
        <v>0</v>
      </c>
      <c r="G1277" s="354">
        <f t="shared" si="30"/>
        <v>0</v>
      </c>
      <c r="H1277" s="354">
        <f t="shared" si="30"/>
        <v>30</v>
      </c>
      <c r="I1277" s="354">
        <f t="shared" si="30"/>
        <v>0</v>
      </c>
      <c r="J1277" s="354">
        <f t="shared" si="30"/>
        <v>0</v>
      </c>
      <c r="K1277" s="354">
        <f t="shared" si="30"/>
        <v>0</v>
      </c>
      <c r="L1277" s="354">
        <f t="shared" si="30"/>
        <v>0</v>
      </c>
      <c r="M1277" s="354">
        <f t="shared" si="30"/>
        <v>0</v>
      </c>
      <c r="N1277" s="354"/>
      <c r="O1277" s="354"/>
      <c r="P1277" s="354"/>
      <c r="Q1277" s="354"/>
      <c r="R1277" s="459">
        <f t="shared" si="30"/>
        <v>16.400000000000006</v>
      </c>
      <c r="S1277" s="163"/>
      <c r="T1277" s="134"/>
      <c r="U1277" s="134"/>
      <c r="V1277" s="134"/>
      <c r="W1277" s="134"/>
      <c r="X1277" s="134"/>
      <c r="Y1277" s="134"/>
      <c r="Z1277" s="134"/>
      <c r="AA1277" s="134"/>
      <c r="AB1277" s="134"/>
      <c r="AC1277" s="134"/>
      <c r="AD1277" s="134"/>
      <c r="AE1277" s="134"/>
      <c r="AF1277" s="134"/>
      <c r="AG1277" s="134"/>
      <c r="AH1277" s="134"/>
      <c r="AI1277" s="134"/>
      <c r="AJ1277" s="134"/>
      <c r="AK1277" s="134"/>
      <c r="AL1277" s="134"/>
      <c r="AM1277" s="134"/>
      <c r="AN1277" s="134"/>
      <c r="AO1277" s="134"/>
      <c r="AP1277" s="134"/>
      <c r="AQ1277" s="134"/>
      <c r="AR1277" s="134"/>
      <c r="AS1277" s="134"/>
      <c r="AT1277" s="134"/>
      <c r="AU1277" s="134"/>
      <c r="AV1277" s="134"/>
      <c r="AW1277" s="134"/>
      <c r="AX1277" s="134"/>
      <c r="AY1277" s="134"/>
      <c r="AZ1277" s="134"/>
      <c r="BA1277" s="134"/>
      <c r="BB1277" s="134"/>
      <c r="BC1277" s="134"/>
      <c r="BD1277" s="134"/>
      <c r="BE1277" s="134"/>
      <c r="BF1277" s="134"/>
      <c r="BG1277" s="134"/>
      <c r="BH1277" s="134"/>
      <c r="BI1277" s="134"/>
      <c r="BJ1277" s="134"/>
      <c r="BK1277" s="134"/>
      <c r="BL1277" s="134"/>
      <c r="BM1277" s="134"/>
      <c r="BN1277" s="134"/>
      <c r="BO1277" s="134"/>
      <c r="BP1277" s="134"/>
      <c r="BQ1277" s="134"/>
      <c r="BR1277" s="134"/>
      <c r="BS1277" s="134"/>
      <c r="BT1277" s="134"/>
      <c r="BU1277" s="134"/>
      <c r="BV1277" s="134"/>
      <c r="BW1277" s="134"/>
      <c r="BX1277" s="134"/>
      <c r="BY1277" s="134"/>
      <c r="BZ1277" s="134"/>
      <c r="CA1277" s="134"/>
      <c r="CB1277" s="134"/>
      <c r="CC1277" s="134"/>
      <c r="CD1277" s="134"/>
      <c r="CE1277" s="134"/>
      <c r="CF1277" s="134"/>
      <c r="CG1277" s="134"/>
      <c r="CH1277" s="134"/>
      <c r="CI1277" s="134"/>
      <c r="CJ1277" s="134"/>
      <c r="CK1277" s="134"/>
      <c r="CL1277" s="134"/>
      <c r="CM1277" s="134"/>
      <c r="CN1277" s="134"/>
      <c r="CO1277" s="134"/>
      <c r="CP1277" s="134"/>
      <c r="CQ1277" s="134"/>
      <c r="CR1277" s="134"/>
      <c r="CS1277" s="134"/>
      <c r="CT1277" s="134"/>
      <c r="CU1277" s="134"/>
      <c r="CV1277" s="134"/>
      <c r="CW1277" s="134"/>
      <c r="CX1277" s="134"/>
      <c r="CY1277" s="134"/>
      <c r="CZ1277" s="134"/>
      <c r="DA1277" s="134"/>
      <c r="DB1277" s="134"/>
      <c r="DC1277" s="134"/>
      <c r="DD1277" s="134"/>
      <c r="DE1277" s="134"/>
      <c r="DF1277" s="134"/>
      <c r="DG1277" s="134"/>
      <c r="DH1277" s="134"/>
      <c r="DI1277" s="134"/>
      <c r="DJ1277" s="134"/>
      <c r="DK1277" s="134"/>
      <c r="DL1277" s="134"/>
      <c r="DM1277" s="134"/>
      <c r="DN1277" s="134"/>
      <c r="DO1277" s="134"/>
      <c r="DP1277" s="134"/>
      <c r="DQ1277" s="134"/>
      <c r="DR1277" s="134"/>
      <c r="DS1277" s="134"/>
      <c r="DT1277" s="134"/>
      <c r="DU1277" s="134"/>
      <c r="DV1277" s="134"/>
      <c r="DW1277" s="134"/>
      <c r="DX1277" s="134"/>
      <c r="DY1277" s="134"/>
      <c r="DZ1277" s="134"/>
      <c r="EA1277" s="134"/>
      <c r="EB1277" s="134"/>
      <c r="EC1277" s="134"/>
      <c r="ED1277" s="134"/>
      <c r="EE1277" s="134"/>
      <c r="EF1277" s="134"/>
      <c r="EG1277" s="134"/>
      <c r="EH1277" s="134"/>
      <c r="EI1277" s="134"/>
      <c r="EJ1277" s="134"/>
      <c r="EK1277" s="134"/>
      <c r="EL1277" s="134"/>
      <c r="EM1277" s="134"/>
      <c r="EN1277" s="134"/>
      <c r="EO1277" s="134"/>
      <c r="EP1277" s="134"/>
      <c r="EQ1277" s="134"/>
      <c r="ER1277" s="134"/>
      <c r="ES1277" s="134"/>
      <c r="ET1277" s="134"/>
      <c r="EU1277" s="134"/>
      <c r="EV1277" s="134"/>
      <c r="EW1277" s="134"/>
      <c r="EX1277" s="134"/>
      <c r="EY1277" s="134"/>
      <c r="EZ1277" s="134"/>
      <c r="FA1277" s="134"/>
      <c r="FB1277" s="134"/>
      <c r="FC1277" s="134"/>
      <c r="FD1277" s="134"/>
      <c r="FE1277" s="134"/>
      <c r="FF1277" s="134"/>
      <c r="FG1277" s="134"/>
      <c r="FH1277" s="134"/>
      <c r="FI1277" s="134"/>
      <c r="FJ1277" s="134"/>
      <c r="FK1277" s="134"/>
      <c r="FL1277" s="134"/>
      <c r="FM1277" s="134"/>
      <c r="FN1277" s="134"/>
      <c r="FO1277" s="134"/>
      <c r="FP1277" s="134"/>
      <c r="FQ1277" s="134"/>
      <c r="FR1277" s="134"/>
      <c r="FS1277" s="134"/>
      <c r="FT1277" s="134"/>
      <c r="FU1277" s="134"/>
      <c r="FV1277" s="134"/>
      <c r="FW1277" s="134"/>
      <c r="FX1277" s="134"/>
      <c r="FY1277" s="134"/>
      <c r="FZ1277" s="134"/>
      <c r="GA1277" s="134"/>
      <c r="GB1277" s="134"/>
      <c r="GC1277" s="134"/>
      <c r="GD1277" s="134"/>
      <c r="GE1277" s="134"/>
      <c r="GF1277" s="134"/>
      <c r="GG1277" s="134"/>
      <c r="GH1277" s="134"/>
      <c r="GI1277" s="134"/>
      <c r="GJ1277" s="134"/>
      <c r="GK1277" s="134"/>
      <c r="GL1277" s="134"/>
      <c r="GM1277" s="134"/>
      <c r="GN1277" s="134"/>
      <c r="GO1277" s="134"/>
      <c r="GP1277" s="134"/>
      <c r="GQ1277" s="134"/>
      <c r="GR1277" s="134"/>
      <c r="GS1277" s="134"/>
      <c r="GT1277" s="134"/>
      <c r="GU1277" s="134"/>
      <c r="GV1277" s="134"/>
      <c r="GW1277" s="134"/>
      <c r="GX1277" s="134"/>
      <c r="GY1277" s="134"/>
      <c r="GZ1277" s="134"/>
      <c r="HA1277" s="134"/>
      <c r="HB1277" s="134"/>
      <c r="HC1277" s="134"/>
      <c r="HD1277" s="134"/>
      <c r="HE1277" s="134"/>
      <c r="HF1277" s="134"/>
      <c r="HG1277" s="134"/>
      <c r="HH1277" s="134"/>
      <c r="HI1277" s="134"/>
      <c r="HJ1277" s="134"/>
      <c r="HK1277" s="134"/>
      <c r="HL1277" s="134"/>
      <c r="HM1277" s="134"/>
      <c r="HN1277" s="134"/>
      <c r="HO1277" s="134"/>
      <c r="HP1277" s="134"/>
      <c r="HQ1277" s="134"/>
      <c r="HR1277" s="134"/>
      <c r="HS1277" s="134"/>
      <c r="HT1277" s="134"/>
      <c r="HU1277" s="134"/>
      <c r="HV1277" s="134"/>
      <c r="HW1277" s="134"/>
      <c r="HX1277" s="134"/>
      <c r="HY1277" s="134"/>
      <c r="HZ1277" s="134"/>
      <c r="IA1277" s="134"/>
      <c r="IB1277" s="134"/>
      <c r="IC1277" s="134"/>
      <c r="ID1277" s="134"/>
      <c r="IE1277" s="134"/>
      <c r="IF1277" s="134"/>
      <c r="IG1277" s="134"/>
      <c r="IH1277" s="134"/>
      <c r="II1277" s="134"/>
      <c r="IJ1277" s="134"/>
      <c r="IK1277" s="134"/>
      <c r="IL1277" s="134"/>
      <c r="IM1277" s="134"/>
      <c r="IN1277" s="134"/>
      <c r="IO1277" s="134"/>
      <c r="IP1277" s="134"/>
      <c r="IQ1277" s="134"/>
      <c r="IR1277" s="134"/>
      <c r="IS1277" s="134"/>
      <c r="IT1277" s="134"/>
      <c r="IU1277" s="134"/>
      <c r="IV1277" s="134"/>
    </row>
    <row r="1278" spans="1:256">
      <c r="A1278" s="357">
        <v>1</v>
      </c>
      <c r="B1278" s="358" t="s">
        <v>2265</v>
      </c>
      <c r="C1278" s="376" t="s">
        <v>2266</v>
      </c>
      <c r="D1278" s="423" t="s">
        <v>2267</v>
      </c>
      <c r="E1278" s="359">
        <v>1</v>
      </c>
      <c r="F1278" s="91"/>
      <c r="G1278" s="91"/>
      <c r="H1278" s="91"/>
      <c r="I1278" s="91"/>
      <c r="J1278" s="91"/>
      <c r="K1278" s="91"/>
      <c r="L1278" s="91"/>
      <c r="M1278" s="91"/>
      <c r="N1278" s="197">
        <v>0.04</v>
      </c>
      <c r="O1278" s="197">
        <v>0.03</v>
      </c>
      <c r="P1278" s="197">
        <v>2.5000000000000001E-2</v>
      </c>
      <c r="Q1278" s="57">
        <v>5</v>
      </c>
      <c r="R1278" s="450">
        <f t="shared" si="27"/>
        <v>0.2</v>
      </c>
      <c r="S1278" s="331"/>
    </row>
    <row r="1279" spans="1:256">
      <c r="A1279" s="357">
        <v>2</v>
      </c>
      <c r="B1279" s="360" t="s">
        <v>2268</v>
      </c>
      <c r="C1279" s="19" t="s">
        <v>2266</v>
      </c>
      <c r="D1279" s="423" t="s">
        <v>2267</v>
      </c>
      <c r="E1279" s="359">
        <v>1</v>
      </c>
      <c r="F1279" s="91"/>
      <c r="G1279" s="91"/>
      <c r="H1279" s="91"/>
      <c r="I1279" s="91"/>
      <c r="J1279" s="91"/>
      <c r="K1279" s="91"/>
      <c r="L1279" s="91"/>
      <c r="M1279" s="91"/>
      <c r="N1279" s="197">
        <v>0.04</v>
      </c>
      <c r="O1279" s="197">
        <v>0.03</v>
      </c>
      <c r="P1279" s="197">
        <v>2.5000000000000001E-2</v>
      </c>
      <c r="Q1279" s="57">
        <v>5</v>
      </c>
      <c r="R1279" s="450">
        <f t="shared" si="27"/>
        <v>0.2</v>
      </c>
      <c r="S1279" s="331"/>
    </row>
    <row r="1280" spans="1:256">
      <c r="A1280" s="357">
        <v>3</v>
      </c>
      <c r="B1280" s="360" t="s">
        <v>2269</v>
      </c>
      <c r="C1280" s="19" t="s">
        <v>2270</v>
      </c>
      <c r="D1280" s="423" t="s">
        <v>2267</v>
      </c>
      <c r="E1280" s="359">
        <v>1</v>
      </c>
      <c r="F1280" s="91"/>
      <c r="G1280" s="91"/>
      <c r="H1280" s="91"/>
      <c r="I1280" s="91"/>
      <c r="J1280" s="91"/>
      <c r="K1280" s="91"/>
      <c r="L1280" s="91"/>
      <c r="M1280" s="91"/>
      <c r="N1280" s="197">
        <v>0.04</v>
      </c>
      <c r="O1280" s="197">
        <v>0.03</v>
      </c>
      <c r="P1280" s="197">
        <v>2.5000000000000001E-2</v>
      </c>
      <c r="Q1280" s="57">
        <v>5</v>
      </c>
      <c r="R1280" s="450">
        <f t="shared" si="27"/>
        <v>0.2</v>
      </c>
      <c r="S1280" s="331"/>
    </row>
    <row r="1281" spans="1:19">
      <c r="A1281" s="357">
        <v>4</v>
      </c>
      <c r="B1281" s="360" t="s">
        <v>2271</v>
      </c>
      <c r="C1281" s="19" t="s">
        <v>2266</v>
      </c>
      <c r="D1281" s="423" t="s">
        <v>2267</v>
      </c>
      <c r="E1281" s="359">
        <v>1</v>
      </c>
      <c r="F1281" s="91"/>
      <c r="G1281" s="91"/>
      <c r="H1281" s="91"/>
      <c r="I1281" s="91"/>
      <c r="J1281" s="91"/>
      <c r="K1281" s="91"/>
      <c r="L1281" s="91"/>
      <c r="M1281" s="91"/>
      <c r="N1281" s="197">
        <v>0.04</v>
      </c>
      <c r="O1281" s="197">
        <v>0.03</v>
      </c>
      <c r="P1281" s="197">
        <v>2.5000000000000001E-2</v>
      </c>
      <c r="Q1281" s="57">
        <v>5</v>
      </c>
      <c r="R1281" s="450">
        <f t="shared" si="27"/>
        <v>0.2</v>
      </c>
      <c r="S1281" s="331"/>
    </row>
    <row r="1282" spans="1:19">
      <c r="A1282" s="357">
        <v>5</v>
      </c>
      <c r="B1282" s="360" t="s">
        <v>2272</v>
      </c>
      <c r="C1282" s="19" t="s">
        <v>2266</v>
      </c>
      <c r="D1282" s="423" t="s">
        <v>2267</v>
      </c>
      <c r="E1282" s="359">
        <v>1</v>
      </c>
      <c r="F1282" s="91"/>
      <c r="G1282" s="91"/>
      <c r="H1282" s="91"/>
      <c r="I1282" s="91"/>
      <c r="J1282" s="91"/>
      <c r="K1282" s="91"/>
      <c r="L1282" s="91"/>
      <c r="M1282" s="91"/>
      <c r="N1282" s="197">
        <v>0.04</v>
      </c>
      <c r="O1282" s="197">
        <v>0.03</v>
      </c>
      <c r="P1282" s="197">
        <v>2.5000000000000001E-2</v>
      </c>
      <c r="Q1282" s="57">
        <v>5</v>
      </c>
      <c r="R1282" s="450">
        <f t="shared" si="27"/>
        <v>0.2</v>
      </c>
      <c r="S1282" s="331"/>
    </row>
    <row r="1283" spans="1:19">
      <c r="A1283" s="357">
        <v>6</v>
      </c>
      <c r="B1283" s="360" t="s">
        <v>2273</v>
      </c>
      <c r="C1283" s="19" t="s">
        <v>2266</v>
      </c>
      <c r="D1283" s="423" t="s">
        <v>2267</v>
      </c>
      <c r="E1283" s="359">
        <v>1</v>
      </c>
      <c r="F1283" s="91"/>
      <c r="G1283" s="91"/>
      <c r="H1283" s="91"/>
      <c r="I1283" s="91"/>
      <c r="J1283" s="91"/>
      <c r="K1283" s="91"/>
      <c r="L1283" s="91"/>
      <c r="M1283" s="91"/>
      <c r="N1283" s="197">
        <v>0.04</v>
      </c>
      <c r="O1283" s="197">
        <v>0.03</v>
      </c>
      <c r="P1283" s="197">
        <v>2.5000000000000001E-2</v>
      </c>
      <c r="Q1283" s="57">
        <v>5</v>
      </c>
      <c r="R1283" s="450">
        <f t="shared" si="27"/>
        <v>0.2</v>
      </c>
      <c r="S1283" s="331"/>
    </row>
    <row r="1284" spans="1:19">
      <c r="A1284" s="357">
        <v>7</v>
      </c>
      <c r="B1284" s="362" t="s">
        <v>2274</v>
      </c>
      <c r="C1284" s="19" t="s">
        <v>2266</v>
      </c>
      <c r="D1284" s="423" t="s">
        <v>2267</v>
      </c>
      <c r="E1284" s="359">
        <v>1</v>
      </c>
      <c r="F1284" s="91"/>
      <c r="G1284" s="91"/>
      <c r="H1284" s="91"/>
      <c r="I1284" s="91"/>
      <c r="J1284" s="91"/>
      <c r="K1284" s="91"/>
      <c r="L1284" s="91"/>
      <c r="M1284" s="91"/>
      <c r="N1284" s="197">
        <v>0.04</v>
      </c>
      <c r="O1284" s="197">
        <v>0.03</v>
      </c>
      <c r="P1284" s="197">
        <v>2.5000000000000001E-2</v>
      </c>
      <c r="Q1284" s="57">
        <v>5</v>
      </c>
      <c r="R1284" s="450">
        <f t="shared" si="27"/>
        <v>0.2</v>
      </c>
      <c r="S1284" s="331"/>
    </row>
    <row r="1285" spans="1:19">
      <c r="A1285" s="357">
        <v>8</v>
      </c>
      <c r="B1285" s="362" t="s">
        <v>2275</v>
      </c>
      <c r="C1285" s="19" t="s">
        <v>2266</v>
      </c>
      <c r="D1285" s="423" t="s">
        <v>2267</v>
      </c>
      <c r="E1285" s="359">
        <v>1</v>
      </c>
      <c r="F1285" s="91"/>
      <c r="G1285" s="91"/>
      <c r="H1285" s="91"/>
      <c r="I1285" s="91"/>
      <c r="J1285" s="91"/>
      <c r="K1285" s="91"/>
      <c r="L1285" s="91"/>
      <c r="M1285" s="91"/>
      <c r="N1285" s="197">
        <v>0.04</v>
      </c>
      <c r="O1285" s="197">
        <v>0.03</v>
      </c>
      <c r="P1285" s="197">
        <v>2.5000000000000001E-2</v>
      </c>
      <c r="Q1285" s="57">
        <v>5</v>
      </c>
      <c r="R1285" s="450">
        <f t="shared" si="27"/>
        <v>0.2</v>
      </c>
      <c r="S1285" s="331"/>
    </row>
    <row r="1286" spans="1:19">
      <c r="A1286" s="357">
        <v>9</v>
      </c>
      <c r="B1286" s="362" t="s">
        <v>2276</v>
      </c>
      <c r="C1286" s="19" t="s">
        <v>2266</v>
      </c>
      <c r="D1286" s="423" t="s">
        <v>2267</v>
      </c>
      <c r="E1286" s="359">
        <v>1</v>
      </c>
      <c r="F1286" s="91"/>
      <c r="G1286" s="91"/>
      <c r="H1286" s="91"/>
      <c r="I1286" s="91"/>
      <c r="J1286" s="91"/>
      <c r="K1286" s="91"/>
      <c r="L1286" s="91"/>
      <c r="M1286" s="91"/>
      <c r="N1286" s="197">
        <v>0.04</v>
      </c>
      <c r="O1286" s="197">
        <v>0.03</v>
      </c>
      <c r="P1286" s="197">
        <v>2.5000000000000001E-2</v>
      </c>
      <c r="Q1286" s="57">
        <v>5</v>
      </c>
      <c r="R1286" s="450">
        <f t="shared" si="27"/>
        <v>0.2</v>
      </c>
      <c r="S1286" s="331"/>
    </row>
    <row r="1287" spans="1:19">
      <c r="A1287" s="357">
        <v>10</v>
      </c>
      <c r="B1287" s="362" t="s">
        <v>2277</v>
      </c>
      <c r="C1287" s="19" t="s">
        <v>2266</v>
      </c>
      <c r="D1287" s="423" t="s">
        <v>2267</v>
      </c>
      <c r="E1287" s="359">
        <v>1</v>
      </c>
      <c r="F1287" s="91"/>
      <c r="G1287" s="91"/>
      <c r="H1287" s="91"/>
      <c r="I1287" s="91"/>
      <c r="J1287" s="91"/>
      <c r="K1287" s="91"/>
      <c r="L1287" s="91"/>
      <c r="M1287" s="91"/>
      <c r="N1287" s="197">
        <v>0.04</v>
      </c>
      <c r="O1287" s="197">
        <v>0.03</v>
      </c>
      <c r="P1287" s="197">
        <v>2.5000000000000001E-2</v>
      </c>
      <c r="Q1287" s="57">
        <v>5</v>
      </c>
      <c r="R1287" s="450">
        <f t="shared" si="27"/>
        <v>0.2</v>
      </c>
      <c r="S1287" s="331"/>
    </row>
    <row r="1288" spans="1:19">
      <c r="A1288" s="357">
        <v>11</v>
      </c>
      <c r="B1288" s="362" t="s">
        <v>2278</v>
      </c>
      <c r="C1288" s="19" t="s">
        <v>2266</v>
      </c>
      <c r="D1288" s="423" t="s">
        <v>2267</v>
      </c>
      <c r="E1288" s="359">
        <v>1</v>
      </c>
      <c r="F1288" s="91"/>
      <c r="G1288" s="91"/>
      <c r="H1288" s="91"/>
      <c r="I1288" s="91"/>
      <c r="J1288" s="91"/>
      <c r="K1288" s="91"/>
      <c r="L1288" s="91"/>
      <c r="M1288" s="91"/>
      <c r="N1288" s="197">
        <v>0.04</v>
      </c>
      <c r="O1288" s="197">
        <v>0.03</v>
      </c>
      <c r="P1288" s="197">
        <v>2.5000000000000001E-2</v>
      </c>
      <c r="Q1288" s="57">
        <v>5</v>
      </c>
      <c r="R1288" s="450">
        <f t="shared" si="27"/>
        <v>0.2</v>
      </c>
      <c r="S1288" s="331"/>
    </row>
    <row r="1289" spans="1:19">
      <c r="A1289" s="357">
        <v>12</v>
      </c>
      <c r="B1289" s="362" t="s">
        <v>2279</v>
      </c>
      <c r="C1289" s="19" t="s">
        <v>2266</v>
      </c>
      <c r="D1289" s="423" t="s">
        <v>2267</v>
      </c>
      <c r="E1289" s="359">
        <v>1</v>
      </c>
      <c r="F1289" s="91"/>
      <c r="G1289" s="91"/>
      <c r="H1289" s="91"/>
      <c r="I1289" s="91"/>
      <c r="J1289" s="91"/>
      <c r="K1289" s="91"/>
      <c r="L1289" s="91"/>
      <c r="M1289" s="91"/>
      <c r="N1289" s="197">
        <v>0.04</v>
      </c>
      <c r="O1289" s="197">
        <v>0.03</v>
      </c>
      <c r="P1289" s="197">
        <v>2.5000000000000001E-2</v>
      </c>
      <c r="Q1289" s="57">
        <v>5</v>
      </c>
      <c r="R1289" s="450">
        <f t="shared" si="27"/>
        <v>0.2</v>
      </c>
      <c r="S1289" s="331"/>
    </row>
    <row r="1290" spans="1:19">
      <c r="A1290" s="357">
        <v>13</v>
      </c>
      <c r="B1290" s="358" t="s">
        <v>2273</v>
      </c>
      <c r="C1290" s="19" t="s">
        <v>2266</v>
      </c>
      <c r="D1290" s="423" t="s">
        <v>2267</v>
      </c>
      <c r="E1290" s="359">
        <v>1</v>
      </c>
      <c r="F1290" s="91"/>
      <c r="G1290" s="91"/>
      <c r="H1290" s="91"/>
      <c r="I1290" s="91"/>
      <c r="J1290" s="91"/>
      <c r="K1290" s="91"/>
      <c r="L1290" s="91"/>
      <c r="M1290" s="91"/>
      <c r="N1290" s="197">
        <v>0.04</v>
      </c>
      <c r="O1290" s="197">
        <v>0.03</v>
      </c>
      <c r="P1290" s="197">
        <v>2.5000000000000001E-2</v>
      </c>
      <c r="Q1290" s="57">
        <v>5</v>
      </c>
      <c r="R1290" s="450">
        <f t="shared" si="27"/>
        <v>0.2</v>
      </c>
      <c r="S1290" s="331"/>
    </row>
    <row r="1291" spans="1:19">
      <c r="A1291" s="357">
        <v>14</v>
      </c>
      <c r="B1291" s="358" t="s">
        <v>2280</v>
      </c>
      <c r="C1291" s="19" t="s">
        <v>2266</v>
      </c>
      <c r="D1291" s="423" t="s">
        <v>2267</v>
      </c>
      <c r="E1291" s="359">
        <v>1</v>
      </c>
      <c r="F1291" s="91"/>
      <c r="G1291" s="91"/>
      <c r="H1291" s="91"/>
      <c r="I1291" s="91"/>
      <c r="J1291" s="91"/>
      <c r="K1291" s="91"/>
      <c r="L1291" s="91"/>
      <c r="M1291" s="91"/>
      <c r="N1291" s="197">
        <v>0.04</v>
      </c>
      <c r="O1291" s="197">
        <v>0.03</v>
      </c>
      <c r="P1291" s="197">
        <v>2.5000000000000001E-2</v>
      </c>
      <c r="Q1291" s="57">
        <v>5</v>
      </c>
      <c r="R1291" s="450">
        <f t="shared" si="27"/>
        <v>0.2</v>
      </c>
      <c r="S1291" s="331"/>
    </row>
    <row r="1292" spans="1:19">
      <c r="A1292" s="357">
        <v>15</v>
      </c>
      <c r="B1292" s="358" t="s">
        <v>2281</v>
      </c>
      <c r="C1292" s="19" t="s">
        <v>2266</v>
      </c>
      <c r="D1292" s="423" t="s">
        <v>2267</v>
      </c>
      <c r="E1292" s="359">
        <v>1</v>
      </c>
      <c r="F1292" s="91"/>
      <c r="G1292" s="91"/>
      <c r="H1292" s="91"/>
      <c r="I1292" s="91"/>
      <c r="J1292" s="91"/>
      <c r="K1292" s="91"/>
      <c r="L1292" s="91"/>
      <c r="M1292" s="91"/>
      <c r="N1292" s="197">
        <v>0.04</v>
      </c>
      <c r="O1292" s="197">
        <v>0.03</v>
      </c>
      <c r="P1292" s="197">
        <v>2.5000000000000001E-2</v>
      </c>
      <c r="Q1292" s="57">
        <v>5</v>
      </c>
      <c r="R1292" s="450">
        <f t="shared" si="27"/>
        <v>0.2</v>
      </c>
      <c r="S1292" s="331"/>
    </row>
    <row r="1293" spans="1:19">
      <c r="A1293" s="357">
        <v>16</v>
      </c>
      <c r="B1293" s="358" t="s">
        <v>2282</v>
      </c>
      <c r="C1293" s="19" t="s">
        <v>2266</v>
      </c>
      <c r="D1293" s="423" t="s">
        <v>2267</v>
      </c>
      <c r="E1293" s="359">
        <v>1</v>
      </c>
      <c r="F1293" s="91"/>
      <c r="G1293" s="91"/>
      <c r="H1293" s="91"/>
      <c r="I1293" s="91"/>
      <c r="J1293" s="91"/>
      <c r="K1293" s="91"/>
      <c r="L1293" s="91"/>
      <c r="M1293" s="91"/>
      <c r="N1293" s="197">
        <v>0.04</v>
      </c>
      <c r="O1293" s="197">
        <v>0.03</v>
      </c>
      <c r="P1293" s="197">
        <v>2.5000000000000001E-2</v>
      </c>
      <c r="Q1293" s="57">
        <v>5</v>
      </c>
      <c r="R1293" s="450">
        <f t="shared" si="27"/>
        <v>0.2</v>
      </c>
      <c r="S1293" s="331"/>
    </row>
    <row r="1294" spans="1:19">
      <c r="A1294" s="357">
        <v>17</v>
      </c>
      <c r="B1294" s="358" t="s">
        <v>2283</v>
      </c>
      <c r="C1294" s="19" t="s">
        <v>2266</v>
      </c>
      <c r="D1294" s="423" t="s">
        <v>2267</v>
      </c>
      <c r="E1294" s="359">
        <v>1</v>
      </c>
      <c r="F1294" s="91"/>
      <c r="G1294" s="91"/>
      <c r="H1294" s="91"/>
      <c r="I1294" s="91"/>
      <c r="J1294" s="91"/>
      <c r="K1294" s="91"/>
      <c r="L1294" s="91"/>
      <c r="M1294" s="91"/>
      <c r="N1294" s="197">
        <v>0.04</v>
      </c>
      <c r="O1294" s="197">
        <v>0.03</v>
      </c>
      <c r="P1294" s="197">
        <v>2.5000000000000001E-2</v>
      </c>
      <c r="Q1294" s="57">
        <v>5</v>
      </c>
      <c r="R1294" s="450">
        <f t="shared" si="27"/>
        <v>0.2</v>
      </c>
      <c r="S1294" s="331"/>
    </row>
    <row r="1295" spans="1:19">
      <c r="A1295" s="357">
        <v>18</v>
      </c>
      <c r="B1295" s="363" t="s">
        <v>2284</v>
      </c>
      <c r="C1295" s="19" t="s">
        <v>2266</v>
      </c>
      <c r="D1295" s="423" t="s">
        <v>2285</v>
      </c>
      <c r="E1295" s="359">
        <v>1</v>
      </c>
      <c r="F1295" s="91"/>
      <c r="G1295" s="91"/>
      <c r="H1295" s="91"/>
      <c r="I1295" s="91"/>
      <c r="J1295" s="91"/>
      <c r="K1295" s="91"/>
      <c r="L1295" s="91"/>
      <c r="M1295" s="91"/>
      <c r="N1295" s="197">
        <v>0.04</v>
      </c>
      <c r="O1295" s="197">
        <v>0.03</v>
      </c>
      <c r="P1295" s="197">
        <v>2.5000000000000001E-2</v>
      </c>
      <c r="Q1295" s="57">
        <v>5</v>
      </c>
      <c r="R1295" s="450">
        <f t="shared" si="27"/>
        <v>0.2</v>
      </c>
      <c r="S1295" s="331"/>
    </row>
    <row r="1296" spans="1:19">
      <c r="A1296" s="357">
        <v>19</v>
      </c>
      <c r="B1296" s="363" t="s">
        <v>2286</v>
      </c>
      <c r="C1296" s="19" t="s">
        <v>2266</v>
      </c>
      <c r="D1296" s="423" t="s">
        <v>2285</v>
      </c>
      <c r="E1296" s="359">
        <v>1</v>
      </c>
      <c r="F1296" s="91"/>
      <c r="G1296" s="91"/>
      <c r="H1296" s="91"/>
      <c r="I1296" s="91"/>
      <c r="J1296" s="91"/>
      <c r="K1296" s="91"/>
      <c r="L1296" s="91"/>
      <c r="M1296" s="91"/>
      <c r="N1296" s="197">
        <v>0.04</v>
      </c>
      <c r="O1296" s="197">
        <v>0.03</v>
      </c>
      <c r="P1296" s="197">
        <v>2.5000000000000001E-2</v>
      </c>
      <c r="Q1296" s="57">
        <v>5</v>
      </c>
      <c r="R1296" s="450">
        <f t="shared" si="27"/>
        <v>0.2</v>
      </c>
      <c r="S1296" s="331"/>
    </row>
    <row r="1297" spans="1:19">
      <c r="A1297" s="357">
        <v>20</v>
      </c>
      <c r="B1297" s="363" t="s">
        <v>2287</v>
      </c>
      <c r="C1297" s="19" t="s">
        <v>2266</v>
      </c>
      <c r="D1297" s="423" t="s">
        <v>2285</v>
      </c>
      <c r="E1297" s="359">
        <v>1</v>
      </c>
      <c r="F1297" s="91"/>
      <c r="G1297" s="91"/>
      <c r="H1297" s="91"/>
      <c r="I1297" s="91"/>
      <c r="J1297" s="91"/>
      <c r="K1297" s="91"/>
      <c r="L1297" s="91"/>
      <c r="M1297" s="91"/>
      <c r="N1297" s="197">
        <v>0.04</v>
      </c>
      <c r="O1297" s="197">
        <v>0.03</v>
      </c>
      <c r="P1297" s="197">
        <v>2.5000000000000001E-2</v>
      </c>
      <c r="Q1297" s="57">
        <v>5</v>
      </c>
      <c r="R1297" s="450">
        <f t="shared" si="27"/>
        <v>0.2</v>
      </c>
      <c r="S1297" s="331"/>
    </row>
    <row r="1298" spans="1:19">
      <c r="A1298" s="357">
        <v>21</v>
      </c>
      <c r="B1298" s="363" t="s">
        <v>2288</v>
      </c>
      <c r="C1298" s="19" t="s">
        <v>2266</v>
      </c>
      <c r="D1298" s="423" t="s">
        <v>2285</v>
      </c>
      <c r="E1298" s="359">
        <v>1</v>
      </c>
      <c r="F1298" s="91"/>
      <c r="G1298" s="91"/>
      <c r="H1298" s="91"/>
      <c r="I1298" s="91"/>
      <c r="J1298" s="91"/>
      <c r="K1298" s="91"/>
      <c r="L1298" s="91"/>
      <c r="M1298" s="91"/>
      <c r="N1298" s="197">
        <v>0.04</v>
      </c>
      <c r="O1298" s="197">
        <v>0.03</v>
      </c>
      <c r="P1298" s="197">
        <v>2.5000000000000001E-2</v>
      </c>
      <c r="Q1298" s="57">
        <v>5</v>
      </c>
      <c r="R1298" s="450">
        <f t="shared" si="27"/>
        <v>0.2</v>
      </c>
      <c r="S1298" s="331"/>
    </row>
    <row r="1299" spans="1:19">
      <c r="A1299" s="357">
        <v>22</v>
      </c>
      <c r="B1299" s="363" t="s">
        <v>2289</v>
      </c>
      <c r="C1299" s="19" t="s">
        <v>2266</v>
      </c>
      <c r="D1299" s="423" t="s">
        <v>2285</v>
      </c>
      <c r="E1299" s="359">
        <v>1</v>
      </c>
      <c r="F1299" s="91"/>
      <c r="G1299" s="91"/>
      <c r="H1299" s="91"/>
      <c r="I1299" s="91"/>
      <c r="J1299" s="91"/>
      <c r="K1299" s="91"/>
      <c r="L1299" s="91"/>
      <c r="M1299" s="91"/>
      <c r="N1299" s="197">
        <v>0.04</v>
      </c>
      <c r="O1299" s="197">
        <v>0.03</v>
      </c>
      <c r="P1299" s="197">
        <v>2.5000000000000001E-2</v>
      </c>
      <c r="Q1299" s="57">
        <v>5</v>
      </c>
      <c r="R1299" s="450">
        <f t="shared" si="27"/>
        <v>0.2</v>
      </c>
      <c r="S1299" s="331"/>
    </row>
    <row r="1300" spans="1:19">
      <c r="A1300" s="357">
        <v>23</v>
      </c>
      <c r="B1300" s="363" t="s">
        <v>2290</v>
      </c>
      <c r="C1300" s="19" t="s">
        <v>2266</v>
      </c>
      <c r="D1300" s="423" t="s">
        <v>2285</v>
      </c>
      <c r="E1300" s="359">
        <v>1</v>
      </c>
      <c r="F1300" s="91"/>
      <c r="G1300" s="91"/>
      <c r="H1300" s="91"/>
      <c r="I1300" s="91"/>
      <c r="J1300" s="91"/>
      <c r="K1300" s="91"/>
      <c r="L1300" s="91"/>
      <c r="M1300" s="91"/>
      <c r="N1300" s="197">
        <v>0.04</v>
      </c>
      <c r="O1300" s="197">
        <v>0.03</v>
      </c>
      <c r="P1300" s="197">
        <v>2.5000000000000001E-2</v>
      </c>
      <c r="Q1300" s="57">
        <v>5</v>
      </c>
      <c r="R1300" s="450">
        <f t="shared" si="27"/>
        <v>0.2</v>
      </c>
      <c r="S1300" s="331"/>
    </row>
    <row r="1301" spans="1:19">
      <c r="A1301" s="357">
        <v>24</v>
      </c>
      <c r="B1301" s="363" t="s">
        <v>2291</v>
      </c>
      <c r="C1301" s="19" t="s">
        <v>2266</v>
      </c>
      <c r="D1301" s="423" t="s">
        <v>2285</v>
      </c>
      <c r="E1301" s="359">
        <v>1</v>
      </c>
      <c r="F1301" s="91"/>
      <c r="G1301" s="91"/>
      <c r="H1301" s="91"/>
      <c r="I1301" s="91"/>
      <c r="J1301" s="91"/>
      <c r="K1301" s="91"/>
      <c r="L1301" s="91"/>
      <c r="M1301" s="91"/>
      <c r="N1301" s="197">
        <v>0.04</v>
      </c>
      <c r="O1301" s="197">
        <v>0.03</v>
      </c>
      <c r="P1301" s="197">
        <v>2.5000000000000001E-2</v>
      </c>
      <c r="Q1301" s="57">
        <v>5</v>
      </c>
      <c r="R1301" s="450">
        <f t="shared" si="27"/>
        <v>0.2</v>
      </c>
      <c r="S1301" s="331"/>
    </row>
    <row r="1302" spans="1:19">
      <c r="A1302" s="357">
        <v>25</v>
      </c>
      <c r="B1302" s="363" t="s">
        <v>2292</v>
      </c>
      <c r="C1302" s="19" t="s">
        <v>2266</v>
      </c>
      <c r="D1302" s="423" t="s">
        <v>2285</v>
      </c>
      <c r="E1302" s="359">
        <v>1</v>
      </c>
      <c r="F1302" s="91"/>
      <c r="G1302" s="91"/>
      <c r="H1302" s="91"/>
      <c r="I1302" s="91"/>
      <c r="J1302" s="91"/>
      <c r="K1302" s="91"/>
      <c r="L1302" s="91"/>
      <c r="M1302" s="91"/>
      <c r="N1302" s="197">
        <v>0.04</v>
      </c>
      <c r="O1302" s="197">
        <v>0.03</v>
      </c>
      <c r="P1302" s="197">
        <v>2.5000000000000001E-2</v>
      </c>
      <c r="Q1302" s="57">
        <v>5</v>
      </c>
      <c r="R1302" s="450">
        <f t="shared" si="27"/>
        <v>0.2</v>
      </c>
      <c r="S1302" s="331"/>
    </row>
    <row r="1303" spans="1:19">
      <c r="A1303" s="357">
        <v>26</v>
      </c>
      <c r="B1303" s="363" t="s">
        <v>2293</v>
      </c>
      <c r="C1303" s="19" t="s">
        <v>2266</v>
      </c>
      <c r="D1303" s="423" t="s">
        <v>2285</v>
      </c>
      <c r="E1303" s="359">
        <v>1</v>
      </c>
      <c r="F1303" s="91"/>
      <c r="G1303" s="91"/>
      <c r="H1303" s="91"/>
      <c r="I1303" s="91"/>
      <c r="J1303" s="91"/>
      <c r="K1303" s="91"/>
      <c r="L1303" s="91"/>
      <c r="M1303" s="91"/>
      <c r="N1303" s="197">
        <v>0.04</v>
      </c>
      <c r="O1303" s="197">
        <v>0.03</v>
      </c>
      <c r="P1303" s="197">
        <v>2.5000000000000001E-2</v>
      </c>
      <c r="Q1303" s="57">
        <v>5</v>
      </c>
      <c r="R1303" s="450">
        <f t="shared" si="27"/>
        <v>0.2</v>
      </c>
      <c r="S1303" s="331"/>
    </row>
    <row r="1304" spans="1:19">
      <c r="A1304" s="357">
        <v>27</v>
      </c>
      <c r="B1304" s="363" t="s">
        <v>2294</v>
      </c>
      <c r="C1304" s="19" t="s">
        <v>2266</v>
      </c>
      <c r="D1304" s="423" t="s">
        <v>2285</v>
      </c>
      <c r="E1304" s="359">
        <v>1</v>
      </c>
      <c r="F1304" s="91"/>
      <c r="G1304" s="91"/>
      <c r="H1304" s="91"/>
      <c r="I1304" s="91"/>
      <c r="J1304" s="91"/>
      <c r="K1304" s="91"/>
      <c r="L1304" s="91"/>
      <c r="M1304" s="91"/>
      <c r="N1304" s="197">
        <v>0.04</v>
      </c>
      <c r="O1304" s="197">
        <v>0.03</v>
      </c>
      <c r="P1304" s="197">
        <v>2.5000000000000001E-2</v>
      </c>
      <c r="Q1304" s="57">
        <v>5</v>
      </c>
      <c r="R1304" s="450">
        <f t="shared" si="27"/>
        <v>0.2</v>
      </c>
      <c r="S1304" s="331"/>
    </row>
    <row r="1305" spans="1:19">
      <c r="A1305" s="357">
        <v>28</v>
      </c>
      <c r="B1305" s="363" t="s">
        <v>2295</v>
      </c>
      <c r="C1305" s="19" t="s">
        <v>2266</v>
      </c>
      <c r="D1305" s="423" t="s">
        <v>2285</v>
      </c>
      <c r="E1305" s="359">
        <v>1</v>
      </c>
      <c r="F1305" s="91"/>
      <c r="G1305" s="91"/>
      <c r="H1305" s="91"/>
      <c r="I1305" s="91"/>
      <c r="J1305" s="91"/>
      <c r="K1305" s="91"/>
      <c r="L1305" s="91"/>
      <c r="M1305" s="91"/>
      <c r="N1305" s="197">
        <v>0.04</v>
      </c>
      <c r="O1305" s="197">
        <v>0.03</v>
      </c>
      <c r="P1305" s="197">
        <v>2.5000000000000001E-2</v>
      </c>
      <c r="Q1305" s="57">
        <v>5</v>
      </c>
      <c r="R1305" s="450">
        <f t="shared" si="27"/>
        <v>0.2</v>
      </c>
      <c r="S1305" s="331"/>
    </row>
    <row r="1306" spans="1:19">
      <c r="A1306" s="357">
        <v>29</v>
      </c>
      <c r="B1306" s="363" t="s">
        <v>2296</v>
      </c>
      <c r="C1306" s="19" t="s">
        <v>2266</v>
      </c>
      <c r="D1306" s="423" t="s">
        <v>2285</v>
      </c>
      <c r="E1306" s="359">
        <v>1</v>
      </c>
      <c r="F1306" s="91"/>
      <c r="G1306" s="91"/>
      <c r="H1306" s="91"/>
      <c r="I1306" s="91"/>
      <c r="J1306" s="91"/>
      <c r="K1306" s="91"/>
      <c r="L1306" s="91"/>
      <c r="M1306" s="91"/>
      <c r="N1306" s="197">
        <v>0.04</v>
      </c>
      <c r="O1306" s="197">
        <v>0.03</v>
      </c>
      <c r="P1306" s="197">
        <v>2.5000000000000001E-2</v>
      </c>
      <c r="Q1306" s="57">
        <v>5</v>
      </c>
      <c r="R1306" s="450">
        <f t="shared" si="27"/>
        <v>0.2</v>
      </c>
      <c r="S1306" s="331"/>
    </row>
    <row r="1307" spans="1:19">
      <c r="A1307" s="357">
        <v>30</v>
      </c>
      <c r="B1307" s="363" t="s">
        <v>2297</v>
      </c>
      <c r="C1307" s="19" t="s">
        <v>2266</v>
      </c>
      <c r="D1307" s="423" t="s">
        <v>2285</v>
      </c>
      <c r="E1307" s="359">
        <v>1</v>
      </c>
      <c r="F1307" s="91"/>
      <c r="G1307" s="91"/>
      <c r="H1307" s="91"/>
      <c r="I1307" s="91"/>
      <c r="J1307" s="91"/>
      <c r="K1307" s="91"/>
      <c r="L1307" s="91"/>
      <c r="M1307" s="91"/>
      <c r="N1307" s="197">
        <v>0.04</v>
      </c>
      <c r="O1307" s="197">
        <v>0.03</v>
      </c>
      <c r="P1307" s="197">
        <v>2.5000000000000001E-2</v>
      </c>
      <c r="Q1307" s="57">
        <v>5</v>
      </c>
      <c r="R1307" s="450">
        <f t="shared" si="27"/>
        <v>0.2</v>
      </c>
      <c r="S1307" s="331"/>
    </row>
    <row r="1308" spans="1:19">
      <c r="A1308" s="357">
        <v>31</v>
      </c>
      <c r="B1308" s="363" t="s">
        <v>2298</v>
      </c>
      <c r="C1308" s="19" t="s">
        <v>2266</v>
      </c>
      <c r="D1308" s="423" t="s">
        <v>2285</v>
      </c>
      <c r="E1308" s="359">
        <v>1</v>
      </c>
      <c r="F1308" s="91"/>
      <c r="G1308" s="91"/>
      <c r="H1308" s="91"/>
      <c r="I1308" s="91"/>
      <c r="J1308" s="91"/>
      <c r="K1308" s="91"/>
      <c r="L1308" s="91"/>
      <c r="M1308" s="91"/>
      <c r="N1308" s="197">
        <v>0.04</v>
      </c>
      <c r="O1308" s="197">
        <v>0.03</v>
      </c>
      <c r="P1308" s="197">
        <v>2.5000000000000001E-2</v>
      </c>
      <c r="Q1308" s="57">
        <v>5</v>
      </c>
      <c r="R1308" s="450">
        <f t="shared" si="27"/>
        <v>0.2</v>
      </c>
      <c r="S1308" s="331"/>
    </row>
    <row r="1309" spans="1:19">
      <c r="A1309" s="357">
        <v>32</v>
      </c>
      <c r="B1309" s="363" t="s">
        <v>2299</v>
      </c>
      <c r="C1309" s="19" t="s">
        <v>2266</v>
      </c>
      <c r="D1309" s="423" t="s">
        <v>2285</v>
      </c>
      <c r="E1309" s="359">
        <v>1</v>
      </c>
      <c r="F1309" s="91"/>
      <c r="G1309" s="91"/>
      <c r="H1309" s="91"/>
      <c r="I1309" s="91"/>
      <c r="J1309" s="91"/>
      <c r="K1309" s="91"/>
      <c r="L1309" s="91"/>
      <c r="M1309" s="91"/>
      <c r="N1309" s="197">
        <v>0.04</v>
      </c>
      <c r="O1309" s="197">
        <v>0.03</v>
      </c>
      <c r="P1309" s="197">
        <v>2.5000000000000001E-2</v>
      </c>
      <c r="Q1309" s="57">
        <v>5</v>
      </c>
      <c r="R1309" s="450">
        <f t="shared" si="27"/>
        <v>0.2</v>
      </c>
      <c r="S1309" s="331"/>
    </row>
    <row r="1310" spans="1:19">
      <c r="A1310" s="357">
        <v>33</v>
      </c>
      <c r="B1310" s="363" t="s">
        <v>2300</v>
      </c>
      <c r="C1310" s="19" t="s">
        <v>2266</v>
      </c>
      <c r="D1310" s="423" t="s">
        <v>2285</v>
      </c>
      <c r="E1310" s="359">
        <v>1</v>
      </c>
      <c r="F1310" s="91"/>
      <c r="G1310" s="91"/>
      <c r="H1310" s="91"/>
      <c r="I1310" s="91"/>
      <c r="J1310" s="91"/>
      <c r="K1310" s="91"/>
      <c r="L1310" s="91"/>
      <c r="M1310" s="91"/>
      <c r="N1310" s="197">
        <v>0.04</v>
      </c>
      <c r="O1310" s="197">
        <v>0.03</v>
      </c>
      <c r="P1310" s="197">
        <v>2.5000000000000001E-2</v>
      </c>
      <c r="Q1310" s="57">
        <v>5</v>
      </c>
      <c r="R1310" s="450">
        <f t="shared" si="27"/>
        <v>0.2</v>
      </c>
      <c r="S1310" s="331"/>
    </row>
    <row r="1311" spans="1:19">
      <c r="A1311" s="357">
        <v>34</v>
      </c>
      <c r="B1311" s="363" t="s">
        <v>2301</v>
      </c>
      <c r="C1311" s="19" t="s">
        <v>2266</v>
      </c>
      <c r="D1311" s="423" t="s">
        <v>2285</v>
      </c>
      <c r="E1311" s="359">
        <v>1</v>
      </c>
      <c r="F1311" s="91"/>
      <c r="G1311" s="91"/>
      <c r="H1311" s="91"/>
      <c r="I1311" s="91"/>
      <c r="J1311" s="91"/>
      <c r="K1311" s="91"/>
      <c r="L1311" s="91"/>
      <c r="M1311" s="91"/>
      <c r="N1311" s="197">
        <v>0.04</v>
      </c>
      <c r="O1311" s="197">
        <v>0.03</v>
      </c>
      <c r="P1311" s="197">
        <v>2.5000000000000001E-2</v>
      </c>
      <c r="Q1311" s="57">
        <v>5</v>
      </c>
      <c r="R1311" s="450">
        <f t="shared" si="27"/>
        <v>0.2</v>
      </c>
      <c r="S1311" s="331"/>
    </row>
    <row r="1312" spans="1:19">
      <c r="A1312" s="357">
        <v>35</v>
      </c>
      <c r="B1312" s="363" t="s">
        <v>2302</v>
      </c>
      <c r="C1312" s="19" t="s">
        <v>2266</v>
      </c>
      <c r="D1312" s="423" t="s">
        <v>2285</v>
      </c>
      <c r="E1312" s="359">
        <v>1</v>
      </c>
      <c r="F1312" s="91"/>
      <c r="G1312" s="91"/>
      <c r="H1312" s="91"/>
      <c r="I1312" s="91"/>
      <c r="J1312" s="91"/>
      <c r="K1312" s="91"/>
      <c r="L1312" s="91"/>
      <c r="M1312" s="91"/>
      <c r="N1312" s="197">
        <v>0.04</v>
      </c>
      <c r="O1312" s="197">
        <v>0.03</v>
      </c>
      <c r="P1312" s="197">
        <v>2.5000000000000001E-2</v>
      </c>
      <c r="Q1312" s="57">
        <v>5</v>
      </c>
      <c r="R1312" s="450">
        <f t="shared" si="27"/>
        <v>0.2</v>
      </c>
      <c r="S1312" s="331"/>
    </row>
    <row r="1313" spans="1:19">
      <c r="A1313" s="357">
        <v>36</v>
      </c>
      <c r="B1313" s="363" t="s">
        <v>2303</v>
      </c>
      <c r="C1313" s="19" t="s">
        <v>2266</v>
      </c>
      <c r="D1313" s="423" t="s">
        <v>2285</v>
      </c>
      <c r="E1313" s="359">
        <v>1</v>
      </c>
      <c r="F1313" s="91"/>
      <c r="G1313" s="91"/>
      <c r="H1313" s="91"/>
      <c r="I1313" s="91"/>
      <c r="J1313" s="91"/>
      <c r="K1313" s="91"/>
      <c r="L1313" s="91"/>
      <c r="M1313" s="91"/>
      <c r="N1313" s="197">
        <v>0.04</v>
      </c>
      <c r="O1313" s="197">
        <v>0.03</v>
      </c>
      <c r="P1313" s="197">
        <v>2.5000000000000001E-2</v>
      </c>
      <c r="Q1313" s="57">
        <v>5</v>
      </c>
      <c r="R1313" s="450">
        <f t="shared" si="27"/>
        <v>0.2</v>
      </c>
      <c r="S1313" s="331"/>
    </row>
    <row r="1314" spans="1:19">
      <c r="A1314" s="357">
        <v>37</v>
      </c>
      <c r="B1314" s="363" t="s">
        <v>2304</v>
      </c>
      <c r="C1314" s="19" t="s">
        <v>2266</v>
      </c>
      <c r="D1314" s="423" t="s">
        <v>2285</v>
      </c>
      <c r="E1314" s="359">
        <v>1</v>
      </c>
      <c r="F1314" s="91"/>
      <c r="G1314" s="91"/>
      <c r="H1314" s="91"/>
      <c r="I1314" s="91"/>
      <c r="J1314" s="91"/>
      <c r="K1314" s="91"/>
      <c r="L1314" s="91"/>
      <c r="M1314" s="91"/>
      <c r="N1314" s="197">
        <v>0.04</v>
      </c>
      <c r="O1314" s="197">
        <v>0.03</v>
      </c>
      <c r="P1314" s="197">
        <v>2.5000000000000001E-2</v>
      </c>
      <c r="Q1314" s="57">
        <v>5</v>
      </c>
      <c r="R1314" s="450">
        <f t="shared" si="27"/>
        <v>0.2</v>
      </c>
      <c r="S1314" s="331"/>
    </row>
    <row r="1315" spans="1:19">
      <c r="A1315" s="357">
        <v>38</v>
      </c>
      <c r="B1315" s="363" t="s">
        <v>2198</v>
      </c>
      <c r="C1315" s="19" t="s">
        <v>2266</v>
      </c>
      <c r="D1315" s="423" t="s">
        <v>2285</v>
      </c>
      <c r="E1315" s="359">
        <v>1</v>
      </c>
      <c r="F1315" s="91"/>
      <c r="G1315" s="91"/>
      <c r="H1315" s="91"/>
      <c r="I1315" s="91"/>
      <c r="J1315" s="91"/>
      <c r="K1315" s="91"/>
      <c r="L1315" s="91"/>
      <c r="M1315" s="91"/>
      <c r="N1315" s="197">
        <v>0.04</v>
      </c>
      <c r="O1315" s="197">
        <v>0.03</v>
      </c>
      <c r="P1315" s="197">
        <v>2.5000000000000001E-2</v>
      </c>
      <c r="Q1315" s="57">
        <v>5</v>
      </c>
      <c r="R1315" s="450">
        <f t="shared" si="27"/>
        <v>0.2</v>
      </c>
      <c r="S1315" s="331"/>
    </row>
    <row r="1316" spans="1:19">
      <c r="A1316" s="357">
        <v>39</v>
      </c>
      <c r="B1316" s="364" t="s">
        <v>2305</v>
      </c>
      <c r="C1316" s="19" t="s">
        <v>2306</v>
      </c>
      <c r="D1316" s="423" t="s">
        <v>2307</v>
      </c>
      <c r="E1316" s="359">
        <v>1</v>
      </c>
      <c r="F1316" s="91"/>
      <c r="G1316" s="91"/>
      <c r="H1316" s="91"/>
      <c r="I1316" s="91"/>
      <c r="J1316" s="91"/>
      <c r="K1316" s="91"/>
      <c r="L1316" s="91"/>
      <c r="M1316" s="91"/>
      <c r="N1316" s="197">
        <v>0.04</v>
      </c>
      <c r="O1316" s="197">
        <v>0.03</v>
      </c>
      <c r="P1316" s="197">
        <v>2.5000000000000001E-2</v>
      </c>
      <c r="Q1316" s="57">
        <v>5</v>
      </c>
      <c r="R1316" s="450">
        <f t="shared" si="27"/>
        <v>0.2</v>
      </c>
      <c r="S1316" s="331"/>
    </row>
    <row r="1317" spans="1:19">
      <c r="A1317" s="357">
        <v>40</v>
      </c>
      <c r="B1317" s="364" t="s">
        <v>2308</v>
      </c>
      <c r="C1317" s="19" t="s">
        <v>2306</v>
      </c>
      <c r="D1317" s="423" t="s">
        <v>2307</v>
      </c>
      <c r="E1317" s="359">
        <v>1</v>
      </c>
      <c r="F1317" s="91"/>
      <c r="G1317" s="91"/>
      <c r="H1317" s="91"/>
      <c r="I1317" s="91"/>
      <c r="J1317" s="91"/>
      <c r="K1317" s="91"/>
      <c r="L1317" s="91"/>
      <c r="M1317" s="91"/>
      <c r="N1317" s="197">
        <v>0.04</v>
      </c>
      <c r="O1317" s="197">
        <v>0.03</v>
      </c>
      <c r="P1317" s="197">
        <v>2.5000000000000001E-2</v>
      </c>
      <c r="Q1317" s="57">
        <v>5</v>
      </c>
      <c r="R1317" s="450">
        <f t="shared" si="27"/>
        <v>0.2</v>
      </c>
      <c r="S1317" s="331"/>
    </row>
    <row r="1318" spans="1:19">
      <c r="A1318" s="357">
        <v>41</v>
      </c>
      <c r="B1318" s="364" t="s">
        <v>2309</v>
      </c>
      <c r="C1318" s="19" t="s">
        <v>2306</v>
      </c>
      <c r="D1318" s="423" t="s">
        <v>2307</v>
      </c>
      <c r="E1318" s="359">
        <v>1</v>
      </c>
      <c r="F1318" s="91"/>
      <c r="G1318" s="91"/>
      <c r="H1318" s="91"/>
      <c r="I1318" s="91"/>
      <c r="J1318" s="91"/>
      <c r="K1318" s="91"/>
      <c r="L1318" s="91"/>
      <c r="M1318" s="91"/>
      <c r="N1318" s="197">
        <v>0.04</v>
      </c>
      <c r="O1318" s="197">
        <v>0.03</v>
      </c>
      <c r="P1318" s="197">
        <v>2.5000000000000001E-2</v>
      </c>
      <c r="Q1318" s="57">
        <v>5</v>
      </c>
      <c r="R1318" s="450">
        <f t="shared" si="27"/>
        <v>0.2</v>
      </c>
      <c r="S1318" s="331"/>
    </row>
    <row r="1319" spans="1:19">
      <c r="A1319" s="357">
        <v>42</v>
      </c>
      <c r="B1319" s="364" t="s">
        <v>347</v>
      </c>
      <c r="C1319" s="19" t="s">
        <v>2306</v>
      </c>
      <c r="D1319" s="423" t="s">
        <v>2307</v>
      </c>
      <c r="E1319" s="359">
        <v>1</v>
      </c>
      <c r="F1319" s="91"/>
      <c r="G1319" s="91"/>
      <c r="H1319" s="91"/>
      <c r="I1319" s="91"/>
      <c r="J1319" s="91"/>
      <c r="K1319" s="91"/>
      <c r="L1319" s="91"/>
      <c r="M1319" s="91"/>
      <c r="N1319" s="197">
        <v>0.04</v>
      </c>
      <c r="O1319" s="197">
        <v>0.03</v>
      </c>
      <c r="P1319" s="197">
        <v>2.5000000000000001E-2</v>
      </c>
      <c r="Q1319" s="57">
        <v>5</v>
      </c>
      <c r="R1319" s="450">
        <f t="shared" si="27"/>
        <v>0.2</v>
      </c>
      <c r="S1319" s="331"/>
    </row>
    <row r="1320" spans="1:19">
      <c r="A1320" s="357">
        <v>43</v>
      </c>
      <c r="B1320" s="364" t="s">
        <v>2310</v>
      </c>
      <c r="C1320" s="19" t="s">
        <v>2306</v>
      </c>
      <c r="D1320" s="423" t="s">
        <v>2307</v>
      </c>
      <c r="E1320" s="359">
        <v>1</v>
      </c>
      <c r="F1320" s="91"/>
      <c r="G1320" s="91"/>
      <c r="H1320" s="91"/>
      <c r="I1320" s="91"/>
      <c r="J1320" s="91"/>
      <c r="K1320" s="91"/>
      <c r="L1320" s="91"/>
      <c r="M1320" s="91"/>
      <c r="N1320" s="197">
        <v>0.04</v>
      </c>
      <c r="O1320" s="197">
        <v>0.03</v>
      </c>
      <c r="P1320" s="197">
        <v>2.5000000000000001E-2</v>
      </c>
      <c r="Q1320" s="57">
        <v>5</v>
      </c>
      <c r="R1320" s="450">
        <f t="shared" si="27"/>
        <v>0.2</v>
      </c>
      <c r="S1320" s="331"/>
    </row>
    <row r="1321" spans="1:19">
      <c r="A1321" s="357">
        <v>44</v>
      </c>
      <c r="B1321" s="364" t="s">
        <v>2311</v>
      </c>
      <c r="C1321" s="19" t="s">
        <v>2306</v>
      </c>
      <c r="D1321" s="423" t="s">
        <v>2307</v>
      </c>
      <c r="E1321" s="359">
        <v>1</v>
      </c>
      <c r="F1321" s="91"/>
      <c r="G1321" s="91"/>
      <c r="H1321" s="91"/>
      <c r="I1321" s="91"/>
      <c r="J1321" s="91"/>
      <c r="K1321" s="91"/>
      <c r="L1321" s="91"/>
      <c r="M1321" s="91"/>
      <c r="N1321" s="197">
        <v>0.04</v>
      </c>
      <c r="O1321" s="197">
        <v>0.03</v>
      </c>
      <c r="P1321" s="197">
        <v>2.5000000000000001E-2</v>
      </c>
      <c r="Q1321" s="57">
        <v>5</v>
      </c>
      <c r="R1321" s="450">
        <f t="shared" si="27"/>
        <v>0.2</v>
      </c>
      <c r="S1321" s="331"/>
    </row>
    <row r="1322" spans="1:19">
      <c r="A1322" s="357">
        <v>45</v>
      </c>
      <c r="B1322" s="364" t="s">
        <v>2312</v>
      </c>
      <c r="C1322" s="19" t="s">
        <v>2306</v>
      </c>
      <c r="D1322" s="423" t="s">
        <v>2307</v>
      </c>
      <c r="E1322" s="359">
        <v>1</v>
      </c>
      <c r="F1322" s="91"/>
      <c r="G1322" s="91"/>
      <c r="H1322" s="91"/>
      <c r="I1322" s="91"/>
      <c r="J1322" s="91"/>
      <c r="K1322" s="91"/>
      <c r="L1322" s="91"/>
      <c r="M1322" s="91"/>
      <c r="N1322" s="197">
        <v>0.04</v>
      </c>
      <c r="O1322" s="197">
        <v>0.03</v>
      </c>
      <c r="P1322" s="197">
        <v>2.5000000000000001E-2</v>
      </c>
      <c r="Q1322" s="57">
        <v>5</v>
      </c>
      <c r="R1322" s="450">
        <f t="shared" si="27"/>
        <v>0.2</v>
      </c>
      <c r="S1322" s="331"/>
    </row>
    <row r="1323" spans="1:19">
      <c r="A1323" s="357">
        <v>46</v>
      </c>
      <c r="B1323" s="364" t="s">
        <v>2313</v>
      </c>
      <c r="C1323" s="19" t="s">
        <v>2306</v>
      </c>
      <c r="D1323" s="423" t="s">
        <v>2307</v>
      </c>
      <c r="E1323" s="359">
        <v>1</v>
      </c>
      <c r="F1323" s="91"/>
      <c r="G1323" s="91"/>
      <c r="H1323" s="91"/>
      <c r="I1323" s="91"/>
      <c r="J1323" s="91"/>
      <c r="K1323" s="91"/>
      <c r="L1323" s="91"/>
      <c r="M1323" s="91"/>
      <c r="N1323" s="197">
        <v>0.04</v>
      </c>
      <c r="O1323" s="197">
        <v>0.03</v>
      </c>
      <c r="P1323" s="197">
        <v>2.5000000000000001E-2</v>
      </c>
      <c r="Q1323" s="57">
        <v>5</v>
      </c>
      <c r="R1323" s="450">
        <f t="shared" si="27"/>
        <v>0.2</v>
      </c>
      <c r="S1323" s="331"/>
    </row>
    <row r="1324" spans="1:19">
      <c r="A1324" s="357">
        <v>47</v>
      </c>
      <c r="B1324" s="364" t="s">
        <v>2314</v>
      </c>
      <c r="C1324" s="19" t="s">
        <v>2306</v>
      </c>
      <c r="D1324" s="423" t="s">
        <v>2307</v>
      </c>
      <c r="E1324" s="359">
        <v>1</v>
      </c>
      <c r="F1324" s="91"/>
      <c r="G1324" s="91"/>
      <c r="H1324" s="91"/>
      <c r="I1324" s="91"/>
      <c r="J1324" s="91"/>
      <c r="K1324" s="91"/>
      <c r="L1324" s="91"/>
      <c r="M1324" s="91"/>
      <c r="N1324" s="197">
        <v>0.04</v>
      </c>
      <c r="O1324" s="197">
        <v>0.03</v>
      </c>
      <c r="P1324" s="197">
        <v>2.5000000000000001E-2</v>
      </c>
      <c r="Q1324" s="57">
        <v>5</v>
      </c>
      <c r="R1324" s="450">
        <f t="shared" si="27"/>
        <v>0.2</v>
      </c>
      <c r="S1324" s="331"/>
    </row>
    <row r="1325" spans="1:19">
      <c r="A1325" s="357">
        <v>48</v>
      </c>
      <c r="B1325" s="364" t="s">
        <v>2315</v>
      </c>
      <c r="C1325" s="19" t="s">
        <v>2306</v>
      </c>
      <c r="D1325" s="423" t="s">
        <v>2307</v>
      </c>
      <c r="E1325" s="359">
        <v>1</v>
      </c>
      <c r="F1325" s="91"/>
      <c r="G1325" s="91"/>
      <c r="H1325" s="91"/>
      <c r="I1325" s="91"/>
      <c r="J1325" s="91"/>
      <c r="K1325" s="91"/>
      <c r="L1325" s="91"/>
      <c r="M1325" s="91"/>
      <c r="N1325" s="197">
        <v>0.04</v>
      </c>
      <c r="O1325" s="197">
        <v>0.03</v>
      </c>
      <c r="P1325" s="197">
        <v>2.5000000000000001E-2</v>
      </c>
      <c r="Q1325" s="57">
        <v>5</v>
      </c>
      <c r="R1325" s="450">
        <f t="shared" si="27"/>
        <v>0.2</v>
      </c>
      <c r="S1325" s="331"/>
    </row>
    <row r="1326" spans="1:19">
      <c r="A1326" s="357">
        <v>49</v>
      </c>
      <c r="B1326" s="364" t="s">
        <v>2316</v>
      </c>
      <c r="C1326" s="19" t="s">
        <v>2306</v>
      </c>
      <c r="D1326" s="423" t="s">
        <v>2307</v>
      </c>
      <c r="E1326" s="359">
        <v>1</v>
      </c>
      <c r="F1326" s="91"/>
      <c r="G1326" s="91"/>
      <c r="H1326" s="91"/>
      <c r="I1326" s="91"/>
      <c r="J1326" s="91"/>
      <c r="K1326" s="91"/>
      <c r="L1326" s="91"/>
      <c r="M1326" s="91"/>
      <c r="N1326" s="197">
        <v>0.04</v>
      </c>
      <c r="O1326" s="197">
        <v>0.03</v>
      </c>
      <c r="P1326" s="197">
        <v>2.5000000000000001E-2</v>
      </c>
      <c r="Q1326" s="57">
        <v>5</v>
      </c>
      <c r="R1326" s="450">
        <f t="shared" si="27"/>
        <v>0.2</v>
      </c>
      <c r="S1326" s="331"/>
    </row>
    <row r="1327" spans="1:19">
      <c r="A1327" s="357">
        <v>50</v>
      </c>
      <c r="B1327" s="364" t="s">
        <v>1782</v>
      </c>
      <c r="C1327" s="19" t="s">
        <v>2306</v>
      </c>
      <c r="D1327" s="423" t="s">
        <v>2307</v>
      </c>
      <c r="E1327" s="359">
        <v>1</v>
      </c>
      <c r="F1327" s="91"/>
      <c r="G1327" s="91"/>
      <c r="H1327" s="91"/>
      <c r="I1327" s="91"/>
      <c r="J1327" s="91"/>
      <c r="K1327" s="91"/>
      <c r="L1327" s="91"/>
      <c r="M1327" s="91"/>
      <c r="N1327" s="197">
        <v>0.04</v>
      </c>
      <c r="O1327" s="197">
        <v>0.03</v>
      </c>
      <c r="P1327" s="197">
        <v>2.5000000000000001E-2</v>
      </c>
      <c r="Q1327" s="57">
        <v>5</v>
      </c>
      <c r="R1327" s="450">
        <f t="shared" si="27"/>
        <v>0.2</v>
      </c>
      <c r="S1327" s="331"/>
    </row>
    <row r="1328" spans="1:19">
      <c r="A1328" s="357">
        <v>51</v>
      </c>
      <c r="B1328" s="364" t="s">
        <v>2317</v>
      </c>
      <c r="C1328" s="19" t="s">
        <v>2306</v>
      </c>
      <c r="D1328" s="423" t="s">
        <v>2307</v>
      </c>
      <c r="E1328" s="359">
        <v>1</v>
      </c>
      <c r="F1328" s="91"/>
      <c r="G1328" s="91"/>
      <c r="H1328" s="91"/>
      <c r="I1328" s="91"/>
      <c r="J1328" s="91"/>
      <c r="K1328" s="91"/>
      <c r="L1328" s="91"/>
      <c r="M1328" s="91"/>
      <c r="N1328" s="197">
        <v>0.04</v>
      </c>
      <c r="O1328" s="197">
        <v>0.03</v>
      </c>
      <c r="P1328" s="197">
        <v>2.5000000000000001E-2</v>
      </c>
      <c r="Q1328" s="57">
        <v>5</v>
      </c>
      <c r="R1328" s="450">
        <f t="shared" si="27"/>
        <v>0.2</v>
      </c>
      <c r="S1328" s="331"/>
    </row>
    <row r="1329" spans="1:19">
      <c r="A1329" s="357">
        <v>52</v>
      </c>
      <c r="B1329" s="364" t="s">
        <v>2318</v>
      </c>
      <c r="C1329" s="19" t="s">
        <v>2306</v>
      </c>
      <c r="D1329" s="423" t="s">
        <v>2307</v>
      </c>
      <c r="E1329" s="359">
        <v>1</v>
      </c>
      <c r="F1329" s="91"/>
      <c r="G1329" s="91"/>
      <c r="H1329" s="91"/>
      <c r="I1329" s="91"/>
      <c r="J1329" s="91"/>
      <c r="K1329" s="91"/>
      <c r="L1329" s="91"/>
      <c r="M1329" s="91"/>
      <c r="N1329" s="197">
        <v>0.04</v>
      </c>
      <c r="O1329" s="197">
        <v>0.03</v>
      </c>
      <c r="P1329" s="197">
        <v>2.5000000000000001E-2</v>
      </c>
      <c r="Q1329" s="57">
        <v>5</v>
      </c>
      <c r="R1329" s="450">
        <f t="shared" si="27"/>
        <v>0.2</v>
      </c>
      <c r="S1329" s="331"/>
    </row>
    <row r="1330" spans="1:19">
      <c r="A1330" s="357">
        <v>53</v>
      </c>
      <c r="B1330" s="364" t="s">
        <v>2319</v>
      </c>
      <c r="C1330" s="19" t="s">
        <v>2306</v>
      </c>
      <c r="D1330" s="423" t="s">
        <v>2307</v>
      </c>
      <c r="E1330" s="359">
        <v>1</v>
      </c>
      <c r="F1330" s="91"/>
      <c r="G1330" s="91"/>
      <c r="H1330" s="91"/>
      <c r="I1330" s="91"/>
      <c r="J1330" s="91"/>
      <c r="K1330" s="91"/>
      <c r="L1330" s="91"/>
      <c r="M1330" s="91"/>
      <c r="N1330" s="197">
        <v>0.04</v>
      </c>
      <c r="O1330" s="197">
        <v>0.03</v>
      </c>
      <c r="P1330" s="197">
        <v>2.5000000000000001E-2</v>
      </c>
      <c r="Q1330" s="57">
        <v>5</v>
      </c>
      <c r="R1330" s="450">
        <f t="shared" si="27"/>
        <v>0.2</v>
      </c>
      <c r="S1330" s="331"/>
    </row>
    <row r="1331" spans="1:19">
      <c r="A1331" s="357">
        <v>54</v>
      </c>
      <c r="B1331" s="364" t="s">
        <v>2320</v>
      </c>
      <c r="C1331" s="19" t="s">
        <v>2306</v>
      </c>
      <c r="D1331" s="423" t="s">
        <v>2307</v>
      </c>
      <c r="E1331" s="359">
        <v>1</v>
      </c>
      <c r="F1331" s="91"/>
      <c r="G1331" s="91"/>
      <c r="H1331" s="91"/>
      <c r="I1331" s="91"/>
      <c r="J1331" s="91"/>
      <c r="K1331" s="91"/>
      <c r="L1331" s="91"/>
      <c r="M1331" s="91"/>
      <c r="N1331" s="197">
        <v>0.04</v>
      </c>
      <c r="O1331" s="197">
        <v>0.03</v>
      </c>
      <c r="P1331" s="197">
        <v>2.5000000000000001E-2</v>
      </c>
      <c r="Q1331" s="57">
        <v>5</v>
      </c>
      <c r="R1331" s="450">
        <f t="shared" si="27"/>
        <v>0.2</v>
      </c>
      <c r="S1331" s="331"/>
    </row>
    <row r="1332" spans="1:19">
      <c r="A1332" s="357">
        <v>55</v>
      </c>
      <c r="B1332" s="364" t="s">
        <v>2321</v>
      </c>
      <c r="C1332" s="19" t="s">
        <v>2306</v>
      </c>
      <c r="D1332" s="423" t="s">
        <v>2307</v>
      </c>
      <c r="E1332" s="359">
        <v>1</v>
      </c>
      <c r="F1332" s="91"/>
      <c r="G1332" s="91"/>
      <c r="H1332" s="91"/>
      <c r="I1332" s="91"/>
      <c r="J1332" s="91"/>
      <c r="K1332" s="91"/>
      <c r="L1332" s="91"/>
      <c r="M1332" s="91"/>
      <c r="N1332" s="197">
        <v>0.04</v>
      </c>
      <c r="O1332" s="197">
        <v>0.03</v>
      </c>
      <c r="P1332" s="197">
        <v>2.5000000000000001E-2</v>
      </c>
      <c r="Q1332" s="57">
        <v>5</v>
      </c>
      <c r="R1332" s="450">
        <f t="shared" si="27"/>
        <v>0.2</v>
      </c>
      <c r="S1332" s="331"/>
    </row>
    <row r="1333" spans="1:19">
      <c r="A1333" s="357">
        <v>56</v>
      </c>
      <c r="B1333" s="364" t="s">
        <v>2322</v>
      </c>
      <c r="C1333" s="19" t="s">
        <v>2306</v>
      </c>
      <c r="D1333" s="423" t="s">
        <v>2307</v>
      </c>
      <c r="E1333" s="359">
        <v>1</v>
      </c>
      <c r="F1333" s="91"/>
      <c r="G1333" s="91"/>
      <c r="H1333" s="91"/>
      <c r="I1333" s="91"/>
      <c r="J1333" s="91"/>
      <c r="K1333" s="91"/>
      <c r="L1333" s="91"/>
      <c r="M1333" s="91"/>
      <c r="N1333" s="197">
        <v>0.04</v>
      </c>
      <c r="O1333" s="197">
        <v>0.03</v>
      </c>
      <c r="P1333" s="197">
        <v>2.5000000000000001E-2</v>
      </c>
      <c r="Q1333" s="57">
        <v>5</v>
      </c>
      <c r="R1333" s="450">
        <f t="shared" si="27"/>
        <v>0.2</v>
      </c>
      <c r="S1333" s="331"/>
    </row>
    <row r="1334" spans="1:19">
      <c r="A1334" s="357">
        <v>57</v>
      </c>
      <c r="B1334" s="364" t="s">
        <v>2323</v>
      </c>
      <c r="C1334" s="19" t="s">
        <v>2306</v>
      </c>
      <c r="D1334" s="423" t="s">
        <v>2307</v>
      </c>
      <c r="E1334" s="359">
        <v>1</v>
      </c>
      <c r="F1334" s="91"/>
      <c r="G1334" s="91"/>
      <c r="H1334" s="91"/>
      <c r="I1334" s="91"/>
      <c r="J1334" s="91"/>
      <c r="K1334" s="91"/>
      <c r="L1334" s="91"/>
      <c r="M1334" s="91"/>
      <c r="N1334" s="197">
        <v>0.04</v>
      </c>
      <c r="O1334" s="197">
        <v>0.03</v>
      </c>
      <c r="P1334" s="197">
        <v>2.5000000000000001E-2</v>
      </c>
      <c r="Q1334" s="57">
        <v>5</v>
      </c>
      <c r="R1334" s="450">
        <f t="shared" si="27"/>
        <v>0.2</v>
      </c>
      <c r="S1334" s="331"/>
    </row>
    <row r="1335" spans="1:19">
      <c r="A1335" s="357">
        <v>58</v>
      </c>
      <c r="B1335" s="364" t="s">
        <v>2324</v>
      </c>
      <c r="C1335" s="19" t="s">
        <v>2306</v>
      </c>
      <c r="D1335" s="423" t="s">
        <v>2307</v>
      </c>
      <c r="E1335" s="359">
        <v>1</v>
      </c>
      <c r="F1335" s="91"/>
      <c r="G1335" s="91"/>
      <c r="H1335" s="91"/>
      <c r="I1335" s="91"/>
      <c r="J1335" s="91"/>
      <c r="K1335" s="91"/>
      <c r="L1335" s="91"/>
      <c r="M1335" s="91"/>
      <c r="N1335" s="197">
        <v>0.04</v>
      </c>
      <c r="O1335" s="197">
        <v>0.03</v>
      </c>
      <c r="P1335" s="197">
        <v>2.5000000000000001E-2</v>
      </c>
      <c r="Q1335" s="57">
        <v>5</v>
      </c>
      <c r="R1335" s="450">
        <f t="shared" si="27"/>
        <v>0.2</v>
      </c>
      <c r="S1335" s="331"/>
    </row>
    <row r="1336" spans="1:19">
      <c r="A1336" s="357">
        <v>59</v>
      </c>
      <c r="B1336" s="364" t="s">
        <v>2325</v>
      </c>
      <c r="C1336" s="19" t="s">
        <v>2306</v>
      </c>
      <c r="D1336" s="423" t="s">
        <v>2307</v>
      </c>
      <c r="E1336" s="359">
        <v>1</v>
      </c>
      <c r="F1336" s="91"/>
      <c r="G1336" s="91"/>
      <c r="H1336" s="91"/>
      <c r="I1336" s="91"/>
      <c r="J1336" s="91"/>
      <c r="K1336" s="91"/>
      <c r="L1336" s="91"/>
      <c r="M1336" s="91"/>
      <c r="N1336" s="197">
        <v>0.04</v>
      </c>
      <c r="O1336" s="197">
        <v>0.03</v>
      </c>
      <c r="P1336" s="197">
        <v>2.5000000000000001E-2</v>
      </c>
      <c r="Q1336" s="57">
        <v>5</v>
      </c>
      <c r="R1336" s="450">
        <f t="shared" si="27"/>
        <v>0.2</v>
      </c>
      <c r="S1336" s="331"/>
    </row>
    <row r="1337" spans="1:19">
      <c r="A1337" s="357">
        <v>60</v>
      </c>
      <c r="B1337" s="360" t="s">
        <v>2326</v>
      </c>
      <c r="C1337" s="424" t="s">
        <v>2327</v>
      </c>
      <c r="D1337" s="425" t="s">
        <v>533</v>
      </c>
      <c r="E1337" s="359">
        <v>1</v>
      </c>
      <c r="F1337" s="91"/>
      <c r="G1337" s="91"/>
      <c r="H1337" s="91"/>
      <c r="I1337" s="91"/>
      <c r="J1337" s="91"/>
      <c r="K1337" s="91"/>
      <c r="L1337" s="91"/>
      <c r="M1337" s="91"/>
      <c r="N1337" s="197">
        <v>0.04</v>
      </c>
      <c r="O1337" s="197">
        <v>0.03</v>
      </c>
      <c r="P1337" s="197">
        <v>2.5000000000000001E-2</v>
      </c>
      <c r="Q1337" s="57">
        <v>5</v>
      </c>
      <c r="R1337" s="450">
        <f t="shared" si="27"/>
        <v>0.2</v>
      </c>
      <c r="S1337" s="331"/>
    </row>
    <row r="1338" spans="1:19">
      <c r="A1338" s="357">
        <v>61</v>
      </c>
      <c r="B1338" s="360" t="s">
        <v>351</v>
      </c>
      <c r="C1338" s="426" t="s">
        <v>2328</v>
      </c>
      <c r="D1338" s="425" t="s">
        <v>23</v>
      </c>
      <c r="E1338" s="359">
        <v>1</v>
      </c>
      <c r="F1338" s="91"/>
      <c r="G1338" s="91"/>
      <c r="H1338" s="91"/>
      <c r="I1338" s="91"/>
      <c r="J1338" s="91"/>
      <c r="K1338" s="91"/>
      <c r="L1338" s="91"/>
      <c r="M1338" s="91"/>
      <c r="N1338" s="197">
        <v>0.04</v>
      </c>
      <c r="O1338" s="197">
        <v>0.03</v>
      </c>
      <c r="P1338" s="197">
        <v>2.5000000000000001E-2</v>
      </c>
      <c r="Q1338" s="57">
        <v>5</v>
      </c>
      <c r="R1338" s="450">
        <f t="shared" si="27"/>
        <v>0.2</v>
      </c>
      <c r="S1338" s="331"/>
    </row>
    <row r="1339" spans="1:19">
      <c r="A1339" s="357">
        <v>62</v>
      </c>
      <c r="B1339" s="365" t="s">
        <v>2329</v>
      </c>
      <c r="C1339" s="426" t="s">
        <v>2328</v>
      </c>
      <c r="D1339" s="425" t="s">
        <v>2330</v>
      </c>
      <c r="E1339" s="91"/>
      <c r="F1339" s="91"/>
      <c r="G1339" s="91"/>
      <c r="H1339" s="366">
        <v>1</v>
      </c>
      <c r="I1339" s="91"/>
      <c r="J1339" s="91"/>
      <c r="K1339" s="91"/>
      <c r="L1339" s="91"/>
      <c r="M1339" s="91"/>
      <c r="N1339" s="197">
        <v>0.04</v>
      </c>
      <c r="O1339" s="197">
        <v>0.03</v>
      </c>
      <c r="P1339" s="197">
        <v>2.5000000000000001E-2</v>
      </c>
      <c r="Q1339" s="57">
        <v>5</v>
      </c>
      <c r="R1339" s="450">
        <f t="shared" si="27"/>
        <v>0.13999999999999999</v>
      </c>
      <c r="S1339" s="331"/>
    </row>
    <row r="1340" spans="1:19">
      <c r="A1340" s="357">
        <v>63</v>
      </c>
      <c r="B1340" s="367" t="s">
        <v>2331</v>
      </c>
      <c r="C1340" s="427" t="s">
        <v>2270</v>
      </c>
      <c r="D1340" s="425" t="s">
        <v>2330</v>
      </c>
      <c r="E1340" s="91"/>
      <c r="F1340" s="91"/>
      <c r="G1340" s="91"/>
      <c r="H1340" s="366">
        <v>1</v>
      </c>
      <c r="I1340" s="91"/>
      <c r="J1340" s="91"/>
      <c r="K1340" s="91"/>
      <c r="L1340" s="91"/>
      <c r="M1340" s="91"/>
      <c r="N1340" s="197">
        <v>0.04</v>
      </c>
      <c r="O1340" s="197">
        <v>0.03</v>
      </c>
      <c r="P1340" s="197">
        <v>2.5000000000000001E-2</v>
      </c>
      <c r="Q1340" s="57">
        <v>5</v>
      </c>
      <c r="R1340" s="450">
        <f t="shared" si="27"/>
        <v>0.13999999999999999</v>
      </c>
      <c r="S1340" s="331"/>
    </row>
    <row r="1341" spans="1:19">
      <c r="A1341" s="357">
        <v>64</v>
      </c>
      <c r="B1341" s="367" t="s">
        <v>2332</v>
      </c>
      <c r="C1341" s="427" t="s">
        <v>2270</v>
      </c>
      <c r="D1341" s="425" t="s">
        <v>2330</v>
      </c>
      <c r="E1341" s="91"/>
      <c r="F1341" s="91"/>
      <c r="G1341" s="91"/>
      <c r="H1341" s="366">
        <v>1</v>
      </c>
      <c r="I1341" s="91"/>
      <c r="J1341" s="91"/>
      <c r="K1341" s="91"/>
      <c r="L1341" s="91"/>
      <c r="M1341" s="91"/>
      <c r="N1341" s="197">
        <v>0.04</v>
      </c>
      <c r="O1341" s="197">
        <v>0.03</v>
      </c>
      <c r="P1341" s="197">
        <v>2.5000000000000001E-2</v>
      </c>
      <c r="Q1341" s="57">
        <v>5</v>
      </c>
      <c r="R1341" s="450">
        <f t="shared" si="27"/>
        <v>0.13999999999999999</v>
      </c>
      <c r="S1341" s="331"/>
    </row>
    <row r="1342" spans="1:19">
      <c r="A1342" s="357">
        <v>65</v>
      </c>
      <c r="B1342" s="367" t="s">
        <v>2333</v>
      </c>
      <c r="C1342" s="427" t="s">
        <v>2270</v>
      </c>
      <c r="D1342" s="425" t="s">
        <v>2330</v>
      </c>
      <c r="E1342" s="91"/>
      <c r="F1342" s="91"/>
      <c r="G1342" s="91"/>
      <c r="H1342" s="366">
        <v>1</v>
      </c>
      <c r="I1342" s="91"/>
      <c r="J1342" s="91"/>
      <c r="K1342" s="91"/>
      <c r="L1342" s="91"/>
      <c r="M1342" s="91"/>
      <c r="N1342" s="197">
        <v>0.04</v>
      </c>
      <c r="O1342" s="197">
        <v>0.03</v>
      </c>
      <c r="P1342" s="197">
        <v>2.5000000000000001E-2</v>
      </c>
      <c r="Q1342" s="57">
        <v>5</v>
      </c>
      <c r="R1342" s="450">
        <f t="shared" si="27"/>
        <v>0.13999999999999999</v>
      </c>
      <c r="S1342" s="331"/>
    </row>
    <row r="1343" spans="1:19">
      <c r="A1343" s="357">
        <v>66</v>
      </c>
      <c r="B1343" s="367" t="s">
        <v>2334</v>
      </c>
      <c r="C1343" s="427" t="s">
        <v>2270</v>
      </c>
      <c r="D1343" s="425" t="s">
        <v>2330</v>
      </c>
      <c r="E1343" s="91"/>
      <c r="F1343" s="91"/>
      <c r="G1343" s="91"/>
      <c r="H1343" s="366">
        <v>1</v>
      </c>
      <c r="I1343" s="91"/>
      <c r="J1343" s="91"/>
      <c r="K1343" s="91"/>
      <c r="L1343" s="91"/>
      <c r="M1343" s="91"/>
      <c r="N1343" s="197">
        <v>0.04</v>
      </c>
      <c r="O1343" s="197">
        <v>0.03</v>
      </c>
      <c r="P1343" s="197">
        <v>2.5000000000000001E-2</v>
      </c>
      <c r="Q1343" s="57">
        <v>5</v>
      </c>
      <c r="R1343" s="450">
        <f t="shared" si="27"/>
        <v>0.13999999999999999</v>
      </c>
      <c r="S1343" s="331"/>
    </row>
    <row r="1344" spans="1:19">
      <c r="A1344" s="357">
        <v>67</v>
      </c>
      <c r="B1344" s="367" t="s">
        <v>2335</v>
      </c>
      <c r="C1344" s="427" t="s">
        <v>2270</v>
      </c>
      <c r="D1344" s="425" t="s">
        <v>2330</v>
      </c>
      <c r="E1344" s="91"/>
      <c r="F1344" s="91"/>
      <c r="G1344" s="91"/>
      <c r="H1344" s="366">
        <v>1</v>
      </c>
      <c r="I1344" s="91"/>
      <c r="J1344" s="91"/>
      <c r="K1344" s="91"/>
      <c r="L1344" s="91"/>
      <c r="M1344" s="91"/>
      <c r="N1344" s="197">
        <v>0.04</v>
      </c>
      <c r="O1344" s="197">
        <v>0.03</v>
      </c>
      <c r="P1344" s="197">
        <v>2.5000000000000001E-2</v>
      </c>
      <c r="Q1344" s="57">
        <v>5</v>
      </c>
      <c r="R1344" s="450">
        <f t="shared" si="27"/>
        <v>0.13999999999999999</v>
      </c>
      <c r="S1344" s="331"/>
    </row>
    <row r="1345" spans="1:19">
      <c r="A1345" s="357">
        <v>68</v>
      </c>
      <c r="B1345" s="367" t="s">
        <v>2336</v>
      </c>
      <c r="C1345" s="427" t="s">
        <v>2270</v>
      </c>
      <c r="D1345" s="425" t="s">
        <v>2330</v>
      </c>
      <c r="E1345" s="91"/>
      <c r="F1345" s="91"/>
      <c r="G1345" s="91"/>
      <c r="H1345" s="366">
        <v>1</v>
      </c>
      <c r="I1345" s="91"/>
      <c r="J1345" s="91"/>
      <c r="K1345" s="91"/>
      <c r="L1345" s="91"/>
      <c r="M1345" s="91"/>
      <c r="N1345" s="197">
        <v>0.04</v>
      </c>
      <c r="O1345" s="197">
        <v>0.03</v>
      </c>
      <c r="P1345" s="197">
        <v>2.5000000000000001E-2</v>
      </c>
      <c r="Q1345" s="57">
        <v>5</v>
      </c>
      <c r="R1345" s="450">
        <f t="shared" si="27"/>
        <v>0.13999999999999999</v>
      </c>
      <c r="S1345" s="331"/>
    </row>
    <row r="1346" spans="1:19">
      <c r="A1346" s="357">
        <v>69</v>
      </c>
      <c r="B1346" s="367" t="s">
        <v>2337</v>
      </c>
      <c r="C1346" s="427" t="s">
        <v>2270</v>
      </c>
      <c r="D1346" s="425" t="s">
        <v>2330</v>
      </c>
      <c r="E1346" s="91"/>
      <c r="F1346" s="91"/>
      <c r="G1346" s="91"/>
      <c r="H1346" s="366">
        <v>1</v>
      </c>
      <c r="I1346" s="91"/>
      <c r="J1346" s="91"/>
      <c r="K1346" s="91"/>
      <c r="L1346" s="91"/>
      <c r="M1346" s="91"/>
      <c r="N1346" s="197">
        <v>0.04</v>
      </c>
      <c r="O1346" s="197">
        <v>0.03</v>
      </c>
      <c r="P1346" s="197">
        <v>2.5000000000000001E-2</v>
      </c>
      <c r="Q1346" s="57">
        <v>5</v>
      </c>
      <c r="R1346" s="450">
        <f t="shared" si="27"/>
        <v>0.13999999999999999</v>
      </c>
      <c r="S1346" s="331"/>
    </row>
    <row r="1347" spans="1:19">
      <c r="A1347" s="357">
        <v>70</v>
      </c>
      <c r="B1347" s="367" t="s">
        <v>2338</v>
      </c>
      <c r="C1347" s="427" t="s">
        <v>2270</v>
      </c>
      <c r="D1347" s="425" t="s">
        <v>2330</v>
      </c>
      <c r="E1347" s="91"/>
      <c r="F1347" s="91"/>
      <c r="G1347" s="91"/>
      <c r="H1347" s="366">
        <v>1</v>
      </c>
      <c r="I1347" s="91"/>
      <c r="J1347" s="91"/>
      <c r="K1347" s="91"/>
      <c r="L1347" s="91"/>
      <c r="M1347" s="91"/>
      <c r="N1347" s="197">
        <v>0.04</v>
      </c>
      <c r="O1347" s="197">
        <v>0.03</v>
      </c>
      <c r="P1347" s="197">
        <v>2.5000000000000001E-2</v>
      </c>
      <c r="Q1347" s="57">
        <v>5</v>
      </c>
      <c r="R1347" s="450">
        <f t="shared" si="27"/>
        <v>0.13999999999999999</v>
      </c>
      <c r="S1347" s="331"/>
    </row>
    <row r="1348" spans="1:19">
      <c r="A1348" s="357">
        <v>71</v>
      </c>
      <c r="B1348" s="367" t="s">
        <v>2339</v>
      </c>
      <c r="C1348" s="427" t="s">
        <v>2270</v>
      </c>
      <c r="D1348" s="425" t="s">
        <v>2330</v>
      </c>
      <c r="E1348" s="91"/>
      <c r="F1348" s="91"/>
      <c r="G1348" s="91"/>
      <c r="H1348" s="366">
        <v>1</v>
      </c>
      <c r="I1348" s="91"/>
      <c r="J1348" s="91"/>
      <c r="K1348" s="91"/>
      <c r="L1348" s="91"/>
      <c r="M1348" s="91"/>
      <c r="N1348" s="197">
        <v>0.04</v>
      </c>
      <c r="O1348" s="197">
        <v>0.03</v>
      </c>
      <c r="P1348" s="197">
        <v>2.5000000000000001E-2</v>
      </c>
      <c r="Q1348" s="57">
        <v>5</v>
      </c>
      <c r="R1348" s="450">
        <f t="shared" si="27"/>
        <v>0.13999999999999999</v>
      </c>
      <c r="S1348" s="331"/>
    </row>
    <row r="1349" spans="1:19">
      <c r="A1349" s="357">
        <v>72</v>
      </c>
      <c r="B1349" s="367" t="s">
        <v>2340</v>
      </c>
      <c r="C1349" s="427" t="s">
        <v>2270</v>
      </c>
      <c r="D1349" s="425" t="s">
        <v>2330</v>
      </c>
      <c r="E1349" s="91"/>
      <c r="F1349" s="91"/>
      <c r="G1349" s="91"/>
      <c r="H1349" s="366">
        <v>1</v>
      </c>
      <c r="I1349" s="91"/>
      <c r="J1349" s="91"/>
      <c r="K1349" s="91"/>
      <c r="L1349" s="91"/>
      <c r="M1349" s="91"/>
      <c r="N1349" s="197">
        <v>0.04</v>
      </c>
      <c r="O1349" s="197">
        <v>0.03</v>
      </c>
      <c r="P1349" s="197">
        <v>2.5000000000000001E-2</v>
      </c>
      <c r="Q1349" s="57">
        <v>5</v>
      </c>
      <c r="R1349" s="450">
        <f t="shared" si="27"/>
        <v>0.13999999999999999</v>
      </c>
      <c r="S1349" s="331"/>
    </row>
    <row r="1350" spans="1:19">
      <c r="A1350" s="357">
        <v>73</v>
      </c>
      <c r="B1350" s="367" t="s">
        <v>2341</v>
      </c>
      <c r="C1350" s="427" t="s">
        <v>2270</v>
      </c>
      <c r="D1350" s="425" t="s">
        <v>2330</v>
      </c>
      <c r="E1350" s="91"/>
      <c r="F1350" s="91"/>
      <c r="G1350" s="91"/>
      <c r="H1350" s="366">
        <v>1</v>
      </c>
      <c r="I1350" s="91"/>
      <c r="J1350" s="91"/>
      <c r="K1350" s="91"/>
      <c r="L1350" s="91"/>
      <c r="M1350" s="91"/>
      <c r="N1350" s="197">
        <v>0.04</v>
      </c>
      <c r="O1350" s="197">
        <v>0.03</v>
      </c>
      <c r="P1350" s="197">
        <v>2.5000000000000001E-2</v>
      </c>
      <c r="Q1350" s="57">
        <v>5</v>
      </c>
      <c r="R1350" s="450">
        <f t="shared" si="27"/>
        <v>0.13999999999999999</v>
      </c>
      <c r="S1350" s="331"/>
    </row>
    <row r="1351" spans="1:19">
      <c r="A1351" s="357">
        <v>74</v>
      </c>
      <c r="B1351" s="367" t="s">
        <v>2342</v>
      </c>
      <c r="C1351" s="427" t="s">
        <v>2270</v>
      </c>
      <c r="D1351" s="425" t="s">
        <v>2330</v>
      </c>
      <c r="E1351" s="91"/>
      <c r="F1351" s="91"/>
      <c r="G1351" s="91"/>
      <c r="H1351" s="366">
        <v>1</v>
      </c>
      <c r="I1351" s="91"/>
      <c r="J1351" s="91"/>
      <c r="K1351" s="91"/>
      <c r="L1351" s="91"/>
      <c r="M1351" s="91"/>
      <c r="N1351" s="197">
        <v>0.04</v>
      </c>
      <c r="O1351" s="197">
        <v>0.03</v>
      </c>
      <c r="P1351" s="197">
        <v>2.5000000000000001E-2</v>
      </c>
      <c r="Q1351" s="57">
        <v>5</v>
      </c>
      <c r="R1351" s="450">
        <f t="shared" si="27"/>
        <v>0.13999999999999999</v>
      </c>
      <c r="S1351" s="331"/>
    </row>
    <row r="1352" spans="1:19">
      <c r="A1352" s="357">
        <v>75</v>
      </c>
      <c r="B1352" s="358" t="s">
        <v>2343</v>
      </c>
      <c r="C1352" s="427" t="s">
        <v>2344</v>
      </c>
      <c r="D1352" s="425" t="s">
        <v>2330</v>
      </c>
      <c r="E1352" s="91"/>
      <c r="F1352" s="91"/>
      <c r="G1352" s="91"/>
      <c r="H1352" s="366">
        <v>1</v>
      </c>
      <c r="I1352" s="91"/>
      <c r="J1352" s="91"/>
      <c r="K1352" s="91"/>
      <c r="L1352" s="91"/>
      <c r="M1352" s="91"/>
      <c r="N1352" s="197">
        <v>0.04</v>
      </c>
      <c r="O1352" s="197">
        <v>0.03</v>
      </c>
      <c r="P1352" s="197">
        <v>2.5000000000000001E-2</v>
      </c>
      <c r="Q1352" s="57">
        <v>5</v>
      </c>
      <c r="R1352" s="450">
        <f t="shared" si="27"/>
        <v>0.13999999999999999</v>
      </c>
      <c r="S1352" s="331"/>
    </row>
    <row r="1353" spans="1:19">
      <c r="A1353" s="357">
        <v>76</v>
      </c>
      <c r="B1353" s="336" t="s">
        <v>2345</v>
      </c>
      <c r="C1353" s="427" t="s">
        <v>2346</v>
      </c>
      <c r="D1353" s="425" t="s">
        <v>2330</v>
      </c>
      <c r="E1353" s="91"/>
      <c r="F1353" s="91"/>
      <c r="G1353" s="91"/>
      <c r="H1353" s="366">
        <v>1</v>
      </c>
      <c r="I1353" s="91"/>
      <c r="J1353" s="91"/>
      <c r="K1353" s="91"/>
      <c r="L1353" s="91"/>
      <c r="M1353" s="91"/>
      <c r="N1353" s="197">
        <v>0.04</v>
      </c>
      <c r="O1353" s="197">
        <v>0.03</v>
      </c>
      <c r="P1353" s="197">
        <v>2.5000000000000001E-2</v>
      </c>
      <c r="Q1353" s="57">
        <v>5</v>
      </c>
      <c r="R1353" s="450">
        <f t="shared" si="27"/>
        <v>0.13999999999999999</v>
      </c>
      <c r="S1353" s="331"/>
    </row>
    <row r="1354" spans="1:19">
      <c r="A1354" s="357">
        <v>77</v>
      </c>
      <c r="B1354" s="336" t="s">
        <v>2347</v>
      </c>
      <c r="C1354" s="427" t="s">
        <v>2346</v>
      </c>
      <c r="D1354" s="425" t="s">
        <v>2330</v>
      </c>
      <c r="E1354" s="91"/>
      <c r="F1354" s="91"/>
      <c r="G1354" s="91"/>
      <c r="H1354" s="366">
        <v>1</v>
      </c>
      <c r="I1354" s="91"/>
      <c r="J1354" s="91"/>
      <c r="K1354" s="91"/>
      <c r="L1354" s="91"/>
      <c r="M1354" s="91"/>
      <c r="N1354" s="197">
        <v>0.04</v>
      </c>
      <c r="O1354" s="197">
        <v>0.03</v>
      </c>
      <c r="P1354" s="197">
        <v>2.5000000000000001E-2</v>
      </c>
      <c r="Q1354" s="57">
        <v>5</v>
      </c>
      <c r="R1354" s="450">
        <f t="shared" si="27"/>
        <v>0.13999999999999999</v>
      </c>
      <c r="S1354" s="331"/>
    </row>
    <row r="1355" spans="1:19">
      <c r="A1355" s="357">
        <v>78</v>
      </c>
      <c r="B1355" s="336" t="s">
        <v>2348</v>
      </c>
      <c r="C1355" s="427" t="s">
        <v>2346</v>
      </c>
      <c r="D1355" s="425" t="s">
        <v>2330</v>
      </c>
      <c r="E1355" s="91"/>
      <c r="F1355" s="91"/>
      <c r="G1355" s="91"/>
      <c r="H1355" s="366">
        <v>1</v>
      </c>
      <c r="I1355" s="91"/>
      <c r="J1355" s="91"/>
      <c r="K1355" s="91"/>
      <c r="L1355" s="91"/>
      <c r="M1355" s="91"/>
      <c r="N1355" s="197">
        <v>0.04</v>
      </c>
      <c r="O1355" s="197">
        <v>0.03</v>
      </c>
      <c r="P1355" s="197">
        <v>2.5000000000000001E-2</v>
      </c>
      <c r="Q1355" s="57">
        <v>5</v>
      </c>
      <c r="R1355" s="450">
        <f t="shared" si="27"/>
        <v>0.13999999999999999</v>
      </c>
      <c r="S1355" s="331"/>
    </row>
    <row r="1356" spans="1:19">
      <c r="A1356" s="357">
        <v>79</v>
      </c>
      <c r="B1356" s="336" t="s">
        <v>2349</v>
      </c>
      <c r="C1356" s="427" t="s">
        <v>2346</v>
      </c>
      <c r="D1356" s="425" t="s">
        <v>2330</v>
      </c>
      <c r="E1356" s="91"/>
      <c r="F1356" s="91"/>
      <c r="G1356" s="91"/>
      <c r="H1356" s="366">
        <v>1</v>
      </c>
      <c r="I1356" s="91"/>
      <c r="J1356" s="91"/>
      <c r="K1356" s="91"/>
      <c r="L1356" s="91"/>
      <c r="M1356" s="91"/>
      <c r="N1356" s="197">
        <v>0.04</v>
      </c>
      <c r="O1356" s="197">
        <v>0.03</v>
      </c>
      <c r="P1356" s="197">
        <v>2.5000000000000001E-2</v>
      </c>
      <c r="Q1356" s="57">
        <v>5</v>
      </c>
      <c r="R1356" s="450">
        <f t="shared" si="27"/>
        <v>0.13999999999999999</v>
      </c>
      <c r="S1356" s="331"/>
    </row>
    <row r="1357" spans="1:19">
      <c r="A1357" s="357">
        <v>80</v>
      </c>
      <c r="B1357" s="336" t="s">
        <v>2350</v>
      </c>
      <c r="C1357" s="427" t="s">
        <v>2346</v>
      </c>
      <c r="D1357" s="425" t="s">
        <v>2330</v>
      </c>
      <c r="E1357" s="91"/>
      <c r="F1357" s="91"/>
      <c r="G1357" s="91"/>
      <c r="H1357" s="366">
        <v>1</v>
      </c>
      <c r="I1357" s="91"/>
      <c r="J1357" s="91"/>
      <c r="K1357" s="91"/>
      <c r="L1357" s="91"/>
      <c r="M1357" s="91"/>
      <c r="N1357" s="197">
        <v>0.04</v>
      </c>
      <c r="O1357" s="197">
        <v>0.03</v>
      </c>
      <c r="P1357" s="197">
        <v>2.5000000000000001E-2</v>
      </c>
      <c r="Q1357" s="57">
        <v>5</v>
      </c>
      <c r="R1357" s="450">
        <f t="shared" si="27"/>
        <v>0.13999999999999999</v>
      </c>
      <c r="S1357" s="331"/>
    </row>
    <row r="1358" spans="1:19">
      <c r="A1358" s="357">
        <v>81</v>
      </c>
      <c r="B1358" s="368" t="s">
        <v>2351</v>
      </c>
      <c r="C1358" s="427" t="s">
        <v>2352</v>
      </c>
      <c r="D1358" s="425" t="s">
        <v>2330</v>
      </c>
      <c r="E1358" s="91"/>
      <c r="F1358" s="91"/>
      <c r="G1358" s="91"/>
      <c r="H1358" s="366">
        <v>1</v>
      </c>
      <c r="I1358" s="91"/>
      <c r="J1358" s="91"/>
      <c r="K1358" s="91"/>
      <c r="L1358" s="91"/>
      <c r="M1358" s="91"/>
      <c r="N1358" s="197">
        <v>0.04</v>
      </c>
      <c r="O1358" s="197">
        <v>0.03</v>
      </c>
      <c r="P1358" s="197">
        <v>2.5000000000000001E-2</v>
      </c>
      <c r="Q1358" s="57">
        <v>5</v>
      </c>
      <c r="R1358" s="450">
        <f t="shared" si="27"/>
        <v>0.13999999999999999</v>
      </c>
      <c r="S1358" s="331"/>
    </row>
    <row r="1359" spans="1:19">
      <c r="A1359" s="357">
        <v>82</v>
      </c>
      <c r="B1359" s="369" t="s">
        <v>2353</v>
      </c>
      <c r="C1359" s="427" t="s">
        <v>2352</v>
      </c>
      <c r="D1359" s="425" t="s">
        <v>2330</v>
      </c>
      <c r="E1359" s="91"/>
      <c r="F1359" s="91"/>
      <c r="G1359" s="91"/>
      <c r="H1359" s="366">
        <v>1</v>
      </c>
      <c r="I1359" s="91"/>
      <c r="J1359" s="91"/>
      <c r="K1359" s="91"/>
      <c r="L1359" s="91"/>
      <c r="M1359" s="91"/>
      <c r="N1359" s="197">
        <v>0.04</v>
      </c>
      <c r="O1359" s="197">
        <v>0.03</v>
      </c>
      <c r="P1359" s="197">
        <v>2.5000000000000001E-2</v>
      </c>
      <c r="Q1359" s="57">
        <v>5</v>
      </c>
      <c r="R1359" s="450">
        <f t="shared" si="27"/>
        <v>0.13999999999999999</v>
      </c>
      <c r="S1359" s="331"/>
    </row>
    <row r="1360" spans="1:19">
      <c r="A1360" s="357">
        <v>83</v>
      </c>
      <c r="B1360" s="368" t="s">
        <v>2354</v>
      </c>
      <c r="C1360" s="427" t="s">
        <v>2352</v>
      </c>
      <c r="D1360" s="425" t="s">
        <v>2330</v>
      </c>
      <c r="E1360" s="91"/>
      <c r="F1360" s="91"/>
      <c r="G1360" s="91"/>
      <c r="H1360" s="366">
        <v>1</v>
      </c>
      <c r="I1360" s="91"/>
      <c r="J1360" s="91"/>
      <c r="K1360" s="91"/>
      <c r="L1360" s="91"/>
      <c r="M1360" s="91"/>
      <c r="N1360" s="197">
        <v>0.04</v>
      </c>
      <c r="O1360" s="197">
        <v>0.03</v>
      </c>
      <c r="P1360" s="197">
        <v>2.5000000000000001E-2</v>
      </c>
      <c r="Q1360" s="57">
        <v>5</v>
      </c>
      <c r="R1360" s="450">
        <f t="shared" si="27"/>
        <v>0.13999999999999999</v>
      </c>
      <c r="S1360" s="331"/>
    </row>
    <row r="1361" spans="1:256">
      <c r="A1361" s="357">
        <v>84</v>
      </c>
      <c r="B1361" s="368" t="s">
        <v>2355</v>
      </c>
      <c r="C1361" s="427" t="s">
        <v>2352</v>
      </c>
      <c r="D1361" s="425" t="s">
        <v>2330</v>
      </c>
      <c r="E1361" s="91"/>
      <c r="F1361" s="91"/>
      <c r="G1361" s="91"/>
      <c r="H1361" s="366">
        <v>1</v>
      </c>
      <c r="I1361" s="91"/>
      <c r="J1361" s="91"/>
      <c r="K1361" s="91"/>
      <c r="L1361" s="91"/>
      <c r="M1361" s="91"/>
      <c r="N1361" s="197">
        <v>0.04</v>
      </c>
      <c r="O1361" s="197">
        <v>0.03</v>
      </c>
      <c r="P1361" s="197">
        <v>2.5000000000000001E-2</v>
      </c>
      <c r="Q1361" s="57">
        <v>5</v>
      </c>
      <c r="R1361" s="450">
        <f t="shared" si="27"/>
        <v>0.13999999999999999</v>
      </c>
      <c r="S1361" s="331"/>
    </row>
    <row r="1362" spans="1:256">
      <c r="A1362" s="357">
        <v>85</v>
      </c>
      <c r="B1362" s="368" t="s">
        <v>2356</v>
      </c>
      <c r="C1362" s="427" t="s">
        <v>2352</v>
      </c>
      <c r="D1362" s="425" t="s">
        <v>2330</v>
      </c>
      <c r="E1362" s="91"/>
      <c r="F1362" s="91"/>
      <c r="G1362" s="91"/>
      <c r="H1362" s="366">
        <v>1</v>
      </c>
      <c r="I1362" s="91"/>
      <c r="J1362" s="91"/>
      <c r="K1362" s="91"/>
      <c r="L1362" s="91"/>
      <c r="M1362" s="91"/>
      <c r="N1362" s="197">
        <v>0.04</v>
      </c>
      <c r="O1362" s="197">
        <v>0.03</v>
      </c>
      <c r="P1362" s="197">
        <v>2.5000000000000001E-2</v>
      </c>
      <c r="Q1362" s="57">
        <v>5</v>
      </c>
      <c r="R1362" s="450">
        <f t="shared" si="27"/>
        <v>0.13999999999999999</v>
      </c>
      <c r="S1362" s="331"/>
    </row>
    <row r="1363" spans="1:256">
      <c r="A1363" s="357">
        <v>86</v>
      </c>
      <c r="B1363" s="357" t="s">
        <v>656</v>
      </c>
      <c r="C1363" s="427" t="s">
        <v>2352</v>
      </c>
      <c r="D1363" s="425" t="s">
        <v>2330</v>
      </c>
      <c r="E1363" s="91"/>
      <c r="F1363" s="91"/>
      <c r="G1363" s="91"/>
      <c r="H1363" s="366">
        <v>1</v>
      </c>
      <c r="I1363" s="91"/>
      <c r="J1363" s="91"/>
      <c r="K1363" s="91"/>
      <c r="L1363" s="91"/>
      <c r="M1363" s="91"/>
      <c r="N1363" s="197">
        <v>0.04</v>
      </c>
      <c r="O1363" s="197">
        <v>0.03</v>
      </c>
      <c r="P1363" s="197">
        <v>2.5000000000000001E-2</v>
      </c>
      <c r="Q1363" s="57">
        <v>5</v>
      </c>
      <c r="R1363" s="450">
        <f t="shared" si="27"/>
        <v>0.13999999999999999</v>
      </c>
      <c r="S1363" s="331"/>
    </row>
    <row r="1364" spans="1:256">
      <c r="A1364" s="357">
        <v>87</v>
      </c>
      <c r="B1364" s="368" t="s">
        <v>2357</v>
      </c>
      <c r="C1364" s="427" t="s">
        <v>2352</v>
      </c>
      <c r="D1364" s="425" t="s">
        <v>2330</v>
      </c>
      <c r="E1364" s="91"/>
      <c r="F1364" s="91"/>
      <c r="G1364" s="91"/>
      <c r="H1364" s="366">
        <v>1</v>
      </c>
      <c r="I1364" s="91"/>
      <c r="J1364" s="91"/>
      <c r="K1364" s="91"/>
      <c r="L1364" s="91"/>
      <c r="M1364" s="91"/>
      <c r="N1364" s="197">
        <v>0.04</v>
      </c>
      <c r="O1364" s="197">
        <v>0.03</v>
      </c>
      <c r="P1364" s="197">
        <v>2.5000000000000001E-2</v>
      </c>
      <c r="Q1364" s="57">
        <v>5</v>
      </c>
      <c r="R1364" s="450">
        <f t="shared" si="27"/>
        <v>0.13999999999999999</v>
      </c>
      <c r="S1364" s="331"/>
    </row>
    <row r="1365" spans="1:256">
      <c r="A1365" s="357">
        <v>88</v>
      </c>
      <c r="B1365" s="363" t="s">
        <v>2358</v>
      </c>
      <c r="C1365" s="427" t="s">
        <v>2352</v>
      </c>
      <c r="D1365" s="425" t="s">
        <v>2330</v>
      </c>
      <c r="E1365" s="91"/>
      <c r="F1365" s="91"/>
      <c r="G1365" s="91"/>
      <c r="H1365" s="366">
        <v>1</v>
      </c>
      <c r="I1365" s="91"/>
      <c r="J1365" s="91"/>
      <c r="K1365" s="91"/>
      <c r="L1365" s="91"/>
      <c r="M1365" s="91"/>
      <c r="N1365" s="197">
        <v>0.04</v>
      </c>
      <c r="O1365" s="197">
        <v>0.03</v>
      </c>
      <c r="P1365" s="197">
        <v>2.5000000000000001E-2</v>
      </c>
      <c r="Q1365" s="57">
        <v>5</v>
      </c>
      <c r="R1365" s="450">
        <f t="shared" si="27"/>
        <v>0.13999999999999999</v>
      </c>
      <c r="S1365" s="331"/>
    </row>
    <row r="1366" spans="1:256">
      <c r="A1366" s="357">
        <v>89</v>
      </c>
      <c r="B1366" s="363" t="s">
        <v>2359</v>
      </c>
      <c r="C1366" s="427" t="s">
        <v>2352</v>
      </c>
      <c r="D1366" s="425" t="s">
        <v>2330</v>
      </c>
      <c r="E1366" s="91"/>
      <c r="F1366" s="91"/>
      <c r="G1366" s="91"/>
      <c r="H1366" s="366">
        <v>1</v>
      </c>
      <c r="I1366" s="91"/>
      <c r="J1366" s="91"/>
      <c r="K1366" s="91"/>
      <c r="L1366" s="91"/>
      <c r="M1366" s="91"/>
      <c r="N1366" s="197">
        <v>0.04</v>
      </c>
      <c r="O1366" s="197">
        <v>0.03</v>
      </c>
      <c r="P1366" s="197">
        <v>2.5000000000000001E-2</v>
      </c>
      <c r="Q1366" s="57">
        <v>5</v>
      </c>
      <c r="R1366" s="450">
        <f t="shared" si="27"/>
        <v>0.13999999999999999</v>
      </c>
      <c r="S1366" s="331"/>
    </row>
    <row r="1367" spans="1:256">
      <c r="A1367" s="357">
        <v>90</v>
      </c>
      <c r="B1367" s="361" t="s">
        <v>2360</v>
      </c>
      <c r="C1367" s="427" t="s">
        <v>2352</v>
      </c>
      <c r="D1367" s="425" t="s">
        <v>2330</v>
      </c>
      <c r="E1367" s="91"/>
      <c r="F1367" s="91"/>
      <c r="G1367" s="91"/>
      <c r="H1367" s="366">
        <v>1</v>
      </c>
      <c r="I1367" s="91"/>
      <c r="J1367" s="91"/>
      <c r="K1367" s="91"/>
      <c r="L1367" s="91"/>
      <c r="M1367" s="91"/>
      <c r="N1367" s="197">
        <v>0.04</v>
      </c>
      <c r="O1367" s="197">
        <v>0.03</v>
      </c>
      <c r="P1367" s="197">
        <v>2.5000000000000001E-2</v>
      </c>
      <c r="Q1367" s="57">
        <v>5</v>
      </c>
      <c r="R1367" s="450">
        <f t="shared" si="27"/>
        <v>0.13999999999999999</v>
      </c>
      <c r="S1367" s="331"/>
    </row>
    <row r="1368" spans="1:256">
      <c r="A1368" s="357">
        <v>91</v>
      </c>
      <c r="B1368" s="363" t="s">
        <v>2361</v>
      </c>
      <c r="C1368" s="427" t="s">
        <v>2352</v>
      </c>
      <c r="D1368" s="425" t="s">
        <v>2330</v>
      </c>
      <c r="E1368" s="91"/>
      <c r="F1368" s="91"/>
      <c r="G1368" s="91"/>
      <c r="H1368" s="366">
        <v>1</v>
      </c>
      <c r="I1368" s="91"/>
      <c r="J1368" s="91"/>
      <c r="K1368" s="91"/>
      <c r="L1368" s="91"/>
      <c r="M1368" s="91"/>
      <c r="N1368" s="197">
        <v>0.04</v>
      </c>
      <c r="O1368" s="197">
        <v>0.03</v>
      </c>
      <c r="P1368" s="197">
        <v>2.5000000000000001E-2</v>
      </c>
      <c r="Q1368" s="57">
        <v>5</v>
      </c>
      <c r="R1368" s="450">
        <f t="shared" si="27"/>
        <v>0.13999999999999999</v>
      </c>
      <c r="S1368" s="331"/>
    </row>
    <row r="1369" spans="1:256">
      <c r="A1369" s="157"/>
      <c r="B1369" s="370"/>
      <c r="C1369" s="199"/>
      <c r="D1369" s="91"/>
      <c r="E1369" s="91"/>
      <c r="F1369" s="91"/>
      <c r="G1369" s="91"/>
      <c r="H1369" s="91"/>
      <c r="I1369" s="91"/>
      <c r="J1369" s="91"/>
      <c r="K1369" s="91"/>
      <c r="L1369" s="91"/>
      <c r="M1369" s="91"/>
      <c r="N1369" s="197"/>
      <c r="O1369" s="197"/>
      <c r="P1369" s="197"/>
      <c r="Q1369" s="57"/>
      <c r="R1369" s="450"/>
      <c r="S1369" s="329"/>
    </row>
    <row r="1370" spans="1:256" ht="25.5">
      <c r="A1370" s="267"/>
      <c r="B1370" s="138" t="s">
        <v>2362</v>
      </c>
      <c r="C1370" s="353"/>
      <c r="D1370" s="354"/>
      <c r="E1370" s="354">
        <f t="shared" ref="E1370:M1370" si="31">SUM(E1371:E1456)</f>
        <v>42</v>
      </c>
      <c r="F1370" s="354">
        <f t="shared" si="31"/>
        <v>0</v>
      </c>
      <c r="G1370" s="354">
        <f t="shared" si="31"/>
        <v>0</v>
      </c>
      <c r="H1370" s="354">
        <f t="shared" si="31"/>
        <v>43</v>
      </c>
      <c r="I1370" s="354">
        <f t="shared" si="31"/>
        <v>0</v>
      </c>
      <c r="J1370" s="354">
        <f t="shared" si="31"/>
        <v>0</v>
      </c>
      <c r="K1370" s="354">
        <f t="shared" si="31"/>
        <v>0</v>
      </c>
      <c r="L1370" s="354">
        <f t="shared" si="31"/>
        <v>0</v>
      </c>
      <c r="M1370" s="354">
        <f t="shared" si="31"/>
        <v>0</v>
      </c>
      <c r="N1370" s="354"/>
      <c r="O1370" s="354"/>
      <c r="P1370" s="354"/>
      <c r="Q1370" s="354"/>
      <c r="R1370" s="460">
        <f>SUM(R1371:R1456)</f>
        <v>14.420000000000027</v>
      </c>
      <c r="S1370" s="163"/>
      <c r="T1370" s="134"/>
      <c r="U1370" s="134"/>
      <c r="V1370" s="134"/>
      <c r="W1370" s="134"/>
      <c r="X1370" s="134"/>
      <c r="Y1370" s="134"/>
      <c r="Z1370" s="134"/>
      <c r="AA1370" s="134"/>
      <c r="AB1370" s="134"/>
      <c r="AC1370" s="134"/>
      <c r="AD1370" s="134"/>
      <c r="AE1370" s="134"/>
      <c r="AF1370" s="134"/>
      <c r="AG1370" s="134"/>
      <c r="AH1370" s="134"/>
      <c r="AI1370" s="134"/>
      <c r="AJ1370" s="134"/>
      <c r="AK1370" s="134"/>
      <c r="AL1370" s="134"/>
      <c r="AM1370" s="134"/>
      <c r="AN1370" s="134"/>
      <c r="AO1370" s="134"/>
      <c r="AP1370" s="134"/>
      <c r="AQ1370" s="134"/>
      <c r="AR1370" s="134"/>
      <c r="AS1370" s="134"/>
      <c r="AT1370" s="134"/>
      <c r="AU1370" s="134"/>
      <c r="AV1370" s="134"/>
      <c r="AW1370" s="134"/>
      <c r="AX1370" s="134"/>
      <c r="AY1370" s="134"/>
      <c r="AZ1370" s="134"/>
      <c r="BA1370" s="134"/>
      <c r="BB1370" s="134"/>
      <c r="BC1370" s="134"/>
      <c r="BD1370" s="134"/>
      <c r="BE1370" s="134"/>
      <c r="BF1370" s="134"/>
      <c r="BG1370" s="134"/>
      <c r="BH1370" s="134"/>
      <c r="BI1370" s="134"/>
      <c r="BJ1370" s="134"/>
      <c r="BK1370" s="134"/>
      <c r="BL1370" s="134"/>
      <c r="BM1370" s="134"/>
      <c r="BN1370" s="134"/>
      <c r="BO1370" s="134"/>
      <c r="BP1370" s="134"/>
      <c r="BQ1370" s="134"/>
      <c r="BR1370" s="134"/>
      <c r="BS1370" s="134"/>
      <c r="BT1370" s="134"/>
      <c r="BU1370" s="134"/>
      <c r="BV1370" s="134"/>
      <c r="BW1370" s="134"/>
      <c r="BX1370" s="134"/>
      <c r="BY1370" s="134"/>
      <c r="BZ1370" s="134"/>
      <c r="CA1370" s="134"/>
      <c r="CB1370" s="134"/>
      <c r="CC1370" s="134"/>
      <c r="CD1370" s="134"/>
      <c r="CE1370" s="134"/>
      <c r="CF1370" s="134"/>
      <c r="CG1370" s="134"/>
      <c r="CH1370" s="134"/>
      <c r="CI1370" s="134"/>
      <c r="CJ1370" s="134"/>
      <c r="CK1370" s="134"/>
      <c r="CL1370" s="134"/>
      <c r="CM1370" s="134"/>
      <c r="CN1370" s="134"/>
      <c r="CO1370" s="134"/>
      <c r="CP1370" s="134"/>
      <c r="CQ1370" s="134"/>
      <c r="CR1370" s="134"/>
      <c r="CS1370" s="134"/>
      <c r="CT1370" s="134"/>
      <c r="CU1370" s="134"/>
      <c r="CV1370" s="134"/>
      <c r="CW1370" s="134"/>
      <c r="CX1370" s="134"/>
      <c r="CY1370" s="134"/>
      <c r="CZ1370" s="134"/>
      <c r="DA1370" s="134"/>
      <c r="DB1370" s="134"/>
      <c r="DC1370" s="134"/>
      <c r="DD1370" s="134"/>
      <c r="DE1370" s="134"/>
      <c r="DF1370" s="134"/>
      <c r="DG1370" s="134"/>
      <c r="DH1370" s="134"/>
      <c r="DI1370" s="134"/>
      <c r="DJ1370" s="134"/>
      <c r="DK1370" s="134"/>
      <c r="DL1370" s="134"/>
      <c r="DM1370" s="134"/>
      <c r="DN1370" s="134"/>
      <c r="DO1370" s="134"/>
      <c r="DP1370" s="134"/>
      <c r="DQ1370" s="134"/>
      <c r="DR1370" s="134"/>
      <c r="DS1370" s="134"/>
      <c r="DT1370" s="134"/>
      <c r="DU1370" s="134"/>
      <c r="DV1370" s="134"/>
      <c r="DW1370" s="134"/>
      <c r="DX1370" s="134"/>
      <c r="DY1370" s="134"/>
      <c r="DZ1370" s="134"/>
      <c r="EA1370" s="134"/>
      <c r="EB1370" s="134"/>
      <c r="EC1370" s="134"/>
      <c r="ED1370" s="134"/>
      <c r="EE1370" s="134"/>
      <c r="EF1370" s="134"/>
      <c r="EG1370" s="134"/>
      <c r="EH1370" s="134"/>
      <c r="EI1370" s="134"/>
      <c r="EJ1370" s="134"/>
      <c r="EK1370" s="134"/>
      <c r="EL1370" s="134"/>
      <c r="EM1370" s="134"/>
      <c r="EN1370" s="134"/>
      <c r="EO1370" s="134"/>
      <c r="EP1370" s="134"/>
      <c r="EQ1370" s="134"/>
      <c r="ER1370" s="134"/>
      <c r="ES1370" s="134"/>
      <c r="ET1370" s="134"/>
      <c r="EU1370" s="134"/>
      <c r="EV1370" s="134"/>
      <c r="EW1370" s="134"/>
      <c r="EX1370" s="134"/>
      <c r="EY1370" s="134"/>
      <c r="EZ1370" s="134"/>
      <c r="FA1370" s="134"/>
      <c r="FB1370" s="134"/>
      <c r="FC1370" s="134"/>
      <c r="FD1370" s="134"/>
      <c r="FE1370" s="134"/>
      <c r="FF1370" s="134"/>
      <c r="FG1370" s="134"/>
      <c r="FH1370" s="134"/>
      <c r="FI1370" s="134"/>
      <c r="FJ1370" s="134"/>
      <c r="FK1370" s="134"/>
      <c r="FL1370" s="134"/>
      <c r="FM1370" s="134"/>
      <c r="FN1370" s="134"/>
      <c r="FO1370" s="134"/>
      <c r="FP1370" s="134"/>
      <c r="FQ1370" s="134"/>
      <c r="FR1370" s="134"/>
      <c r="FS1370" s="134"/>
      <c r="FT1370" s="134"/>
      <c r="FU1370" s="134"/>
      <c r="FV1370" s="134"/>
      <c r="FW1370" s="134"/>
      <c r="FX1370" s="134"/>
      <c r="FY1370" s="134"/>
      <c r="FZ1370" s="134"/>
      <c r="GA1370" s="134"/>
      <c r="GB1370" s="134"/>
      <c r="GC1370" s="134"/>
      <c r="GD1370" s="134"/>
      <c r="GE1370" s="134"/>
      <c r="GF1370" s="134"/>
      <c r="GG1370" s="134"/>
      <c r="GH1370" s="134"/>
      <c r="GI1370" s="134"/>
      <c r="GJ1370" s="134"/>
      <c r="GK1370" s="134"/>
      <c r="GL1370" s="134"/>
      <c r="GM1370" s="134"/>
      <c r="GN1370" s="134"/>
      <c r="GO1370" s="134"/>
      <c r="GP1370" s="134"/>
      <c r="GQ1370" s="134"/>
      <c r="GR1370" s="134"/>
      <c r="GS1370" s="134"/>
      <c r="GT1370" s="134"/>
      <c r="GU1370" s="134"/>
      <c r="GV1370" s="134"/>
      <c r="GW1370" s="134"/>
      <c r="GX1370" s="134"/>
      <c r="GY1370" s="134"/>
      <c r="GZ1370" s="134"/>
      <c r="HA1370" s="134"/>
      <c r="HB1370" s="134"/>
      <c r="HC1370" s="134"/>
      <c r="HD1370" s="134"/>
      <c r="HE1370" s="134"/>
      <c r="HF1370" s="134"/>
      <c r="HG1370" s="134"/>
      <c r="HH1370" s="134"/>
      <c r="HI1370" s="134"/>
      <c r="HJ1370" s="134"/>
      <c r="HK1370" s="134"/>
      <c r="HL1370" s="134"/>
      <c r="HM1370" s="134"/>
      <c r="HN1370" s="134"/>
      <c r="HO1370" s="134"/>
      <c r="HP1370" s="134"/>
      <c r="HQ1370" s="134"/>
      <c r="HR1370" s="134"/>
      <c r="HS1370" s="134"/>
      <c r="HT1370" s="134"/>
      <c r="HU1370" s="134"/>
      <c r="HV1370" s="134"/>
      <c r="HW1370" s="134"/>
      <c r="HX1370" s="134"/>
      <c r="HY1370" s="134"/>
      <c r="HZ1370" s="134"/>
      <c r="IA1370" s="134"/>
      <c r="IB1370" s="134"/>
      <c r="IC1370" s="134"/>
      <c r="ID1370" s="134"/>
      <c r="IE1370" s="134"/>
      <c r="IF1370" s="134"/>
      <c r="IG1370" s="134"/>
      <c r="IH1370" s="134"/>
      <c r="II1370" s="134"/>
      <c r="IJ1370" s="134"/>
      <c r="IK1370" s="134"/>
      <c r="IL1370" s="134"/>
      <c r="IM1370" s="134"/>
      <c r="IN1370" s="134"/>
      <c r="IO1370" s="134"/>
      <c r="IP1370" s="134"/>
      <c r="IQ1370" s="134"/>
      <c r="IR1370" s="134"/>
      <c r="IS1370" s="134"/>
      <c r="IT1370" s="134"/>
      <c r="IU1370" s="134"/>
      <c r="IV1370" s="134"/>
    </row>
    <row r="1371" spans="1:256">
      <c r="A1371" s="157">
        <v>1</v>
      </c>
      <c r="B1371" s="103" t="s">
        <v>1782</v>
      </c>
      <c r="C1371" s="371" t="s">
        <v>2363</v>
      </c>
      <c r="D1371" s="157" t="s">
        <v>1914</v>
      </c>
      <c r="E1371" s="63">
        <v>1</v>
      </c>
      <c r="F1371" s="91"/>
      <c r="G1371" s="91"/>
      <c r="H1371" s="91"/>
      <c r="I1371" s="91"/>
      <c r="J1371" s="91"/>
      <c r="K1371" s="91"/>
      <c r="L1371" s="91"/>
      <c r="M1371" s="91"/>
      <c r="N1371" s="197">
        <v>0.04</v>
      </c>
      <c r="O1371" s="197">
        <v>0.03</v>
      </c>
      <c r="P1371" s="197">
        <v>2.5000000000000001E-2</v>
      </c>
      <c r="Q1371" s="57">
        <v>5</v>
      </c>
      <c r="R1371" s="450">
        <f t="shared" si="27"/>
        <v>0.2</v>
      </c>
      <c r="S1371" s="331"/>
    </row>
    <row r="1372" spans="1:256">
      <c r="A1372" s="157">
        <v>2</v>
      </c>
      <c r="B1372" s="103" t="s">
        <v>2364</v>
      </c>
      <c r="C1372" s="371" t="s">
        <v>2363</v>
      </c>
      <c r="D1372" s="157" t="s">
        <v>1914</v>
      </c>
      <c r="E1372" s="63">
        <v>1</v>
      </c>
      <c r="F1372" s="91"/>
      <c r="G1372" s="91"/>
      <c r="H1372" s="91"/>
      <c r="I1372" s="91"/>
      <c r="J1372" s="91"/>
      <c r="K1372" s="91"/>
      <c r="L1372" s="91"/>
      <c r="M1372" s="91"/>
      <c r="N1372" s="197">
        <v>0.04</v>
      </c>
      <c r="O1372" s="197">
        <v>0.03</v>
      </c>
      <c r="P1372" s="197">
        <v>2.5000000000000001E-2</v>
      </c>
      <c r="Q1372" s="57">
        <v>5</v>
      </c>
      <c r="R1372" s="450">
        <f t="shared" si="27"/>
        <v>0.2</v>
      </c>
      <c r="S1372" s="331"/>
    </row>
    <row r="1373" spans="1:256">
      <c r="A1373" s="157">
        <v>3</v>
      </c>
      <c r="B1373" s="103" t="s">
        <v>2365</v>
      </c>
      <c r="C1373" s="371" t="s">
        <v>2363</v>
      </c>
      <c r="D1373" s="157" t="s">
        <v>1914</v>
      </c>
      <c r="E1373" s="63">
        <v>1</v>
      </c>
      <c r="F1373" s="91"/>
      <c r="G1373" s="91"/>
      <c r="H1373" s="91"/>
      <c r="I1373" s="91"/>
      <c r="J1373" s="91"/>
      <c r="K1373" s="91"/>
      <c r="L1373" s="91"/>
      <c r="M1373" s="91"/>
      <c r="N1373" s="197">
        <v>0.04</v>
      </c>
      <c r="O1373" s="197">
        <v>0.03</v>
      </c>
      <c r="P1373" s="197">
        <v>2.5000000000000001E-2</v>
      </c>
      <c r="Q1373" s="57">
        <v>5</v>
      </c>
      <c r="R1373" s="450">
        <f t="shared" si="27"/>
        <v>0.2</v>
      </c>
      <c r="S1373" s="331"/>
    </row>
    <row r="1374" spans="1:256">
      <c r="A1374" s="157">
        <v>4</v>
      </c>
      <c r="B1374" s="103" t="s">
        <v>2366</v>
      </c>
      <c r="C1374" s="371" t="s">
        <v>2363</v>
      </c>
      <c r="D1374" s="157" t="s">
        <v>1914</v>
      </c>
      <c r="E1374" s="63">
        <v>1</v>
      </c>
      <c r="F1374" s="91"/>
      <c r="G1374" s="91"/>
      <c r="H1374" s="91"/>
      <c r="I1374" s="91"/>
      <c r="J1374" s="91"/>
      <c r="K1374" s="91"/>
      <c r="L1374" s="91"/>
      <c r="M1374" s="91"/>
      <c r="N1374" s="197">
        <v>0.04</v>
      </c>
      <c r="O1374" s="197">
        <v>0.03</v>
      </c>
      <c r="P1374" s="197">
        <v>2.5000000000000001E-2</v>
      </c>
      <c r="Q1374" s="57">
        <v>5</v>
      </c>
      <c r="R1374" s="450">
        <f t="shared" si="27"/>
        <v>0.2</v>
      </c>
      <c r="S1374" s="331"/>
    </row>
    <row r="1375" spans="1:256">
      <c r="A1375" s="157">
        <v>5</v>
      </c>
      <c r="B1375" s="103" t="s">
        <v>2367</v>
      </c>
      <c r="C1375" s="371" t="s">
        <v>2363</v>
      </c>
      <c r="D1375" s="157" t="s">
        <v>1914</v>
      </c>
      <c r="E1375" s="63">
        <v>1</v>
      </c>
      <c r="F1375" s="91"/>
      <c r="G1375" s="91"/>
      <c r="H1375" s="91"/>
      <c r="I1375" s="91"/>
      <c r="J1375" s="91"/>
      <c r="K1375" s="91"/>
      <c r="L1375" s="91"/>
      <c r="M1375" s="91"/>
      <c r="N1375" s="197">
        <v>0.04</v>
      </c>
      <c r="O1375" s="197">
        <v>0.03</v>
      </c>
      <c r="P1375" s="197">
        <v>2.5000000000000001E-2</v>
      </c>
      <c r="Q1375" s="57">
        <v>5</v>
      </c>
      <c r="R1375" s="450">
        <f t="shared" si="27"/>
        <v>0.2</v>
      </c>
      <c r="S1375" s="331"/>
    </row>
    <row r="1376" spans="1:256">
      <c r="A1376" s="157">
        <v>6</v>
      </c>
      <c r="B1376" s="103" t="s">
        <v>232</v>
      </c>
      <c r="C1376" s="371" t="s">
        <v>2363</v>
      </c>
      <c r="D1376" s="157" t="s">
        <v>1914</v>
      </c>
      <c r="E1376" s="63">
        <v>1</v>
      </c>
      <c r="F1376" s="91"/>
      <c r="G1376" s="91"/>
      <c r="H1376" s="91"/>
      <c r="I1376" s="91"/>
      <c r="J1376" s="91"/>
      <c r="K1376" s="91"/>
      <c r="L1376" s="91"/>
      <c r="M1376" s="91"/>
      <c r="N1376" s="197">
        <v>0.04</v>
      </c>
      <c r="O1376" s="197">
        <v>0.03</v>
      </c>
      <c r="P1376" s="197">
        <v>2.5000000000000001E-2</v>
      </c>
      <c r="Q1376" s="57">
        <v>5</v>
      </c>
      <c r="R1376" s="450">
        <f t="shared" si="27"/>
        <v>0.2</v>
      </c>
      <c r="S1376" s="331"/>
    </row>
    <row r="1377" spans="1:19">
      <c r="A1377" s="157">
        <v>7</v>
      </c>
      <c r="B1377" s="103" t="s">
        <v>2368</v>
      </c>
      <c r="C1377" s="371" t="s">
        <v>2363</v>
      </c>
      <c r="D1377" s="157" t="s">
        <v>1914</v>
      </c>
      <c r="E1377" s="63">
        <v>1</v>
      </c>
      <c r="F1377" s="91"/>
      <c r="G1377" s="91"/>
      <c r="H1377" s="91"/>
      <c r="I1377" s="91"/>
      <c r="J1377" s="91"/>
      <c r="K1377" s="91"/>
      <c r="L1377" s="91"/>
      <c r="M1377" s="91"/>
      <c r="N1377" s="197">
        <v>0.04</v>
      </c>
      <c r="O1377" s="197">
        <v>0.03</v>
      </c>
      <c r="P1377" s="197">
        <v>2.5000000000000001E-2</v>
      </c>
      <c r="Q1377" s="57">
        <v>5</v>
      </c>
      <c r="R1377" s="450">
        <f t="shared" si="27"/>
        <v>0.2</v>
      </c>
      <c r="S1377" s="331"/>
    </row>
    <row r="1378" spans="1:19">
      <c r="A1378" s="157">
        <v>8</v>
      </c>
      <c r="B1378" s="103" t="s">
        <v>2369</v>
      </c>
      <c r="C1378" s="371" t="s">
        <v>2363</v>
      </c>
      <c r="D1378" s="157" t="s">
        <v>1914</v>
      </c>
      <c r="E1378" s="63">
        <v>1</v>
      </c>
      <c r="F1378" s="91"/>
      <c r="G1378" s="91"/>
      <c r="H1378" s="91"/>
      <c r="I1378" s="91"/>
      <c r="J1378" s="91"/>
      <c r="K1378" s="91"/>
      <c r="L1378" s="91"/>
      <c r="M1378" s="91"/>
      <c r="N1378" s="197">
        <v>0.04</v>
      </c>
      <c r="O1378" s="197">
        <v>0.03</v>
      </c>
      <c r="P1378" s="197">
        <v>2.5000000000000001E-2</v>
      </c>
      <c r="Q1378" s="57">
        <v>5</v>
      </c>
      <c r="R1378" s="450">
        <f t="shared" si="27"/>
        <v>0.2</v>
      </c>
      <c r="S1378" s="331"/>
    </row>
    <row r="1379" spans="1:19">
      <c r="A1379" s="157">
        <v>9</v>
      </c>
      <c r="B1379" s="103" t="s">
        <v>2370</v>
      </c>
      <c r="C1379" s="371" t="s">
        <v>2363</v>
      </c>
      <c r="D1379" s="157" t="s">
        <v>1914</v>
      </c>
      <c r="E1379" s="63">
        <v>1</v>
      </c>
      <c r="F1379" s="91"/>
      <c r="G1379" s="91"/>
      <c r="H1379" s="91"/>
      <c r="I1379" s="91"/>
      <c r="J1379" s="91"/>
      <c r="K1379" s="91"/>
      <c r="L1379" s="91"/>
      <c r="M1379" s="91"/>
      <c r="N1379" s="197">
        <v>0.04</v>
      </c>
      <c r="O1379" s="197">
        <v>0.03</v>
      </c>
      <c r="P1379" s="197">
        <v>2.5000000000000001E-2</v>
      </c>
      <c r="Q1379" s="57">
        <v>5</v>
      </c>
      <c r="R1379" s="450">
        <f t="shared" si="27"/>
        <v>0.2</v>
      </c>
      <c r="S1379" s="331"/>
    </row>
    <row r="1380" spans="1:19">
      <c r="A1380" s="157">
        <v>10</v>
      </c>
      <c r="B1380" s="103" t="s">
        <v>2371</v>
      </c>
      <c r="C1380" s="371" t="s">
        <v>2363</v>
      </c>
      <c r="D1380" s="157" t="s">
        <v>1914</v>
      </c>
      <c r="E1380" s="63">
        <v>1</v>
      </c>
      <c r="F1380" s="91"/>
      <c r="G1380" s="91"/>
      <c r="H1380" s="91"/>
      <c r="I1380" s="91"/>
      <c r="J1380" s="91"/>
      <c r="K1380" s="91"/>
      <c r="L1380" s="91"/>
      <c r="M1380" s="91"/>
      <c r="N1380" s="197">
        <v>0.04</v>
      </c>
      <c r="O1380" s="197">
        <v>0.03</v>
      </c>
      <c r="P1380" s="197">
        <v>2.5000000000000001E-2</v>
      </c>
      <c r="Q1380" s="57">
        <v>5</v>
      </c>
      <c r="R1380" s="450">
        <f t="shared" si="27"/>
        <v>0.2</v>
      </c>
      <c r="S1380" s="331"/>
    </row>
    <row r="1381" spans="1:19">
      <c r="A1381" s="157">
        <v>11</v>
      </c>
      <c r="B1381" s="103" t="s">
        <v>2372</v>
      </c>
      <c r="C1381" s="371" t="s">
        <v>2363</v>
      </c>
      <c r="D1381" s="157" t="s">
        <v>1914</v>
      </c>
      <c r="E1381" s="63">
        <v>1</v>
      </c>
      <c r="F1381" s="91"/>
      <c r="G1381" s="91"/>
      <c r="H1381" s="91"/>
      <c r="I1381" s="91"/>
      <c r="J1381" s="91"/>
      <c r="K1381" s="91"/>
      <c r="L1381" s="91"/>
      <c r="M1381" s="91"/>
      <c r="N1381" s="197">
        <v>0.04</v>
      </c>
      <c r="O1381" s="197">
        <v>0.03</v>
      </c>
      <c r="P1381" s="197">
        <v>2.5000000000000001E-2</v>
      </c>
      <c r="Q1381" s="57">
        <v>5</v>
      </c>
      <c r="R1381" s="450">
        <f t="shared" si="27"/>
        <v>0.2</v>
      </c>
      <c r="S1381" s="331"/>
    </row>
    <row r="1382" spans="1:19">
      <c r="A1382" s="157">
        <v>12</v>
      </c>
      <c r="B1382" s="372" t="s">
        <v>2373</v>
      </c>
      <c r="C1382" s="371" t="s">
        <v>2363</v>
      </c>
      <c r="D1382" s="157" t="s">
        <v>1914</v>
      </c>
      <c r="E1382" s="63">
        <v>1</v>
      </c>
      <c r="F1382" s="91"/>
      <c r="G1382" s="91"/>
      <c r="H1382" s="91"/>
      <c r="I1382" s="91"/>
      <c r="J1382" s="91"/>
      <c r="K1382" s="91"/>
      <c r="L1382" s="91"/>
      <c r="M1382" s="91"/>
      <c r="N1382" s="197">
        <v>0.04</v>
      </c>
      <c r="O1382" s="197">
        <v>0.03</v>
      </c>
      <c r="P1382" s="197">
        <v>2.5000000000000001E-2</v>
      </c>
      <c r="Q1382" s="57">
        <v>5</v>
      </c>
      <c r="R1382" s="450">
        <f t="shared" si="27"/>
        <v>0.2</v>
      </c>
      <c r="S1382" s="331"/>
    </row>
    <row r="1383" spans="1:19">
      <c r="A1383" s="157">
        <v>13</v>
      </c>
      <c r="B1383" s="103" t="s">
        <v>2374</v>
      </c>
      <c r="C1383" s="371" t="s">
        <v>2363</v>
      </c>
      <c r="D1383" s="157" t="s">
        <v>1914</v>
      </c>
      <c r="E1383" s="63">
        <v>1</v>
      </c>
      <c r="F1383" s="91"/>
      <c r="G1383" s="91"/>
      <c r="H1383" s="91"/>
      <c r="I1383" s="91"/>
      <c r="J1383" s="91"/>
      <c r="K1383" s="91"/>
      <c r="L1383" s="91"/>
      <c r="M1383" s="91"/>
      <c r="N1383" s="197">
        <v>0.04</v>
      </c>
      <c r="O1383" s="197">
        <v>0.03</v>
      </c>
      <c r="P1383" s="197">
        <v>2.5000000000000001E-2</v>
      </c>
      <c r="Q1383" s="57">
        <v>5</v>
      </c>
      <c r="R1383" s="450">
        <f t="shared" si="27"/>
        <v>0.2</v>
      </c>
      <c r="S1383" s="331"/>
    </row>
    <row r="1384" spans="1:19">
      <c r="A1384" s="157">
        <v>14</v>
      </c>
      <c r="B1384" s="242" t="s">
        <v>2375</v>
      </c>
      <c r="C1384" s="371" t="s">
        <v>2363</v>
      </c>
      <c r="D1384" s="157" t="s">
        <v>1914</v>
      </c>
      <c r="E1384" s="63">
        <v>1</v>
      </c>
      <c r="F1384" s="91"/>
      <c r="G1384" s="91"/>
      <c r="H1384" s="91"/>
      <c r="I1384" s="91"/>
      <c r="J1384" s="91"/>
      <c r="K1384" s="91"/>
      <c r="L1384" s="91"/>
      <c r="M1384" s="91"/>
      <c r="N1384" s="197">
        <v>0.04</v>
      </c>
      <c r="O1384" s="197">
        <v>0.03</v>
      </c>
      <c r="P1384" s="197">
        <v>2.5000000000000001E-2</v>
      </c>
      <c r="Q1384" s="57">
        <v>5</v>
      </c>
      <c r="R1384" s="450">
        <f t="shared" si="27"/>
        <v>0.2</v>
      </c>
      <c r="S1384" s="331"/>
    </row>
    <row r="1385" spans="1:19">
      <c r="A1385" s="157">
        <v>15</v>
      </c>
      <c r="B1385" s="103" t="s">
        <v>2376</v>
      </c>
      <c r="C1385" s="371" t="s">
        <v>2363</v>
      </c>
      <c r="D1385" s="157" t="s">
        <v>1914</v>
      </c>
      <c r="E1385" s="63">
        <v>1</v>
      </c>
      <c r="F1385" s="91"/>
      <c r="G1385" s="91"/>
      <c r="H1385" s="91"/>
      <c r="I1385" s="91"/>
      <c r="J1385" s="91"/>
      <c r="K1385" s="91"/>
      <c r="L1385" s="91"/>
      <c r="M1385" s="91"/>
      <c r="N1385" s="197">
        <v>0.04</v>
      </c>
      <c r="O1385" s="197">
        <v>0.03</v>
      </c>
      <c r="P1385" s="197">
        <v>2.5000000000000001E-2</v>
      </c>
      <c r="Q1385" s="57">
        <v>5</v>
      </c>
      <c r="R1385" s="450">
        <f t="shared" si="27"/>
        <v>0.2</v>
      </c>
      <c r="S1385" s="331"/>
    </row>
    <row r="1386" spans="1:19">
      <c r="A1386" s="157">
        <v>16</v>
      </c>
      <c r="B1386" s="103" t="s">
        <v>2377</v>
      </c>
      <c r="C1386" s="371" t="s">
        <v>2363</v>
      </c>
      <c r="D1386" s="157" t="s">
        <v>1914</v>
      </c>
      <c r="E1386" s="63">
        <v>1</v>
      </c>
      <c r="F1386" s="91"/>
      <c r="G1386" s="91"/>
      <c r="H1386" s="91"/>
      <c r="I1386" s="91"/>
      <c r="J1386" s="91"/>
      <c r="K1386" s="91"/>
      <c r="L1386" s="91"/>
      <c r="M1386" s="91"/>
      <c r="N1386" s="197">
        <v>0.04</v>
      </c>
      <c r="O1386" s="197">
        <v>0.03</v>
      </c>
      <c r="P1386" s="197">
        <v>2.5000000000000001E-2</v>
      </c>
      <c r="Q1386" s="57">
        <v>5</v>
      </c>
      <c r="R1386" s="450">
        <f t="shared" si="27"/>
        <v>0.2</v>
      </c>
      <c r="S1386" s="331"/>
    </row>
    <row r="1387" spans="1:19">
      <c r="A1387" s="157">
        <v>17</v>
      </c>
      <c r="B1387" s="103" t="s">
        <v>2378</v>
      </c>
      <c r="C1387" s="371" t="s">
        <v>2363</v>
      </c>
      <c r="D1387" s="157" t="s">
        <v>1914</v>
      </c>
      <c r="E1387" s="63">
        <v>1</v>
      </c>
      <c r="F1387" s="91"/>
      <c r="G1387" s="91"/>
      <c r="H1387" s="91"/>
      <c r="I1387" s="91"/>
      <c r="J1387" s="91"/>
      <c r="K1387" s="91"/>
      <c r="L1387" s="91"/>
      <c r="M1387" s="91"/>
      <c r="N1387" s="197">
        <v>0.04</v>
      </c>
      <c r="O1387" s="197">
        <v>0.03</v>
      </c>
      <c r="P1387" s="197">
        <v>2.5000000000000001E-2</v>
      </c>
      <c r="Q1387" s="57">
        <v>5</v>
      </c>
      <c r="R1387" s="450">
        <f t="shared" si="27"/>
        <v>0.2</v>
      </c>
      <c r="S1387" s="331"/>
    </row>
    <row r="1388" spans="1:19">
      <c r="A1388" s="157">
        <v>18</v>
      </c>
      <c r="B1388" s="103" t="s">
        <v>2379</v>
      </c>
      <c r="C1388" s="371" t="s">
        <v>2363</v>
      </c>
      <c r="D1388" s="157" t="s">
        <v>1914</v>
      </c>
      <c r="E1388" s="63">
        <v>1</v>
      </c>
      <c r="F1388" s="91"/>
      <c r="G1388" s="91"/>
      <c r="H1388" s="91"/>
      <c r="I1388" s="91"/>
      <c r="J1388" s="91"/>
      <c r="K1388" s="91"/>
      <c r="L1388" s="91"/>
      <c r="M1388" s="91"/>
      <c r="N1388" s="197">
        <v>0.04</v>
      </c>
      <c r="O1388" s="197">
        <v>0.03</v>
      </c>
      <c r="P1388" s="197">
        <v>2.5000000000000001E-2</v>
      </c>
      <c r="Q1388" s="57">
        <v>5</v>
      </c>
      <c r="R1388" s="450">
        <f t="shared" si="27"/>
        <v>0.2</v>
      </c>
      <c r="S1388" s="331"/>
    </row>
    <row r="1389" spans="1:19">
      <c r="A1389" s="157">
        <v>19</v>
      </c>
      <c r="B1389" s="103" t="s">
        <v>2380</v>
      </c>
      <c r="C1389" s="371" t="s">
        <v>2363</v>
      </c>
      <c r="D1389" s="157" t="s">
        <v>1914</v>
      </c>
      <c r="E1389" s="63">
        <v>1</v>
      </c>
      <c r="F1389" s="91"/>
      <c r="G1389" s="91"/>
      <c r="H1389" s="91"/>
      <c r="I1389" s="91"/>
      <c r="J1389" s="91"/>
      <c r="K1389" s="91"/>
      <c r="L1389" s="91"/>
      <c r="M1389" s="91"/>
      <c r="N1389" s="197">
        <v>0.04</v>
      </c>
      <c r="O1389" s="197">
        <v>0.03</v>
      </c>
      <c r="P1389" s="197">
        <v>2.5000000000000001E-2</v>
      </c>
      <c r="Q1389" s="57">
        <v>5</v>
      </c>
      <c r="R1389" s="450">
        <f t="shared" si="27"/>
        <v>0.2</v>
      </c>
      <c r="S1389" s="331"/>
    </row>
    <row r="1390" spans="1:19">
      <c r="A1390" s="157">
        <v>20</v>
      </c>
      <c r="B1390" s="103" t="s">
        <v>2381</v>
      </c>
      <c r="C1390" s="371" t="s">
        <v>2363</v>
      </c>
      <c r="D1390" s="157" t="s">
        <v>1914</v>
      </c>
      <c r="E1390" s="63">
        <v>1</v>
      </c>
      <c r="F1390" s="91"/>
      <c r="G1390" s="91"/>
      <c r="H1390" s="91"/>
      <c r="I1390" s="91"/>
      <c r="J1390" s="91"/>
      <c r="K1390" s="91"/>
      <c r="L1390" s="91"/>
      <c r="M1390" s="91"/>
      <c r="N1390" s="197">
        <v>0.04</v>
      </c>
      <c r="O1390" s="197">
        <v>0.03</v>
      </c>
      <c r="P1390" s="197">
        <v>2.5000000000000001E-2</v>
      </c>
      <c r="Q1390" s="57">
        <v>5</v>
      </c>
      <c r="R1390" s="450">
        <f t="shared" si="27"/>
        <v>0.2</v>
      </c>
      <c r="S1390" s="331"/>
    </row>
    <row r="1391" spans="1:19">
      <c r="A1391" s="157">
        <v>21</v>
      </c>
      <c r="B1391" s="103" t="s">
        <v>889</v>
      </c>
      <c r="C1391" s="371" t="s">
        <v>2363</v>
      </c>
      <c r="D1391" s="157" t="s">
        <v>1914</v>
      </c>
      <c r="E1391" s="63">
        <v>1</v>
      </c>
      <c r="F1391" s="91"/>
      <c r="G1391" s="91"/>
      <c r="H1391" s="91"/>
      <c r="I1391" s="91"/>
      <c r="J1391" s="91"/>
      <c r="K1391" s="91"/>
      <c r="L1391" s="91"/>
      <c r="M1391" s="91"/>
      <c r="N1391" s="197">
        <v>0.04</v>
      </c>
      <c r="O1391" s="197">
        <v>0.03</v>
      </c>
      <c r="P1391" s="197">
        <v>2.5000000000000001E-2</v>
      </c>
      <c r="Q1391" s="57">
        <v>5</v>
      </c>
      <c r="R1391" s="450">
        <f t="shared" si="27"/>
        <v>0.2</v>
      </c>
      <c r="S1391" s="331"/>
    </row>
    <row r="1392" spans="1:19">
      <c r="A1392" s="157">
        <v>22</v>
      </c>
      <c r="B1392" s="103" t="s">
        <v>2382</v>
      </c>
      <c r="C1392" s="371" t="s">
        <v>2363</v>
      </c>
      <c r="D1392" s="157" t="s">
        <v>1914</v>
      </c>
      <c r="E1392" s="63">
        <v>1</v>
      </c>
      <c r="F1392" s="91"/>
      <c r="G1392" s="91"/>
      <c r="H1392" s="91"/>
      <c r="I1392" s="91"/>
      <c r="J1392" s="91"/>
      <c r="K1392" s="91"/>
      <c r="L1392" s="91"/>
      <c r="M1392" s="91"/>
      <c r="N1392" s="197">
        <v>0.04</v>
      </c>
      <c r="O1392" s="197">
        <v>0.03</v>
      </c>
      <c r="P1392" s="197">
        <v>2.5000000000000001E-2</v>
      </c>
      <c r="Q1392" s="57">
        <v>5</v>
      </c>
      <c r="R1392" s="450">
        <f t="shared" si="27"/>
        <v>0.2</v>
      </c>
      <c r="S1392" s="331"/>
    </row>
    <row r="1393" spans="1:19">
      <c r="A1393" s="157">
        <v>23</v>
      </c>
      <c r="B1393" s="103" t="s">
        <v>2383</v>
      </c>
      <c r="C1393" s="371" t="s">
        <v>2363</v>
      </c>
      <c r="D1393" s="157" t="s">
        <v>1914</v>
      </c>
      <c r="E1393" s="63">
        <v>1</v>
      </c>
      <c r="F1393" s="91"/>
      <c r="G1393" s="91"/>
      <c r="H1393" s="91"/>
      <c r="I1393" s="91"/>
      <c r="J1393" s="91"/>
      <c r="K1393" s="91"/>
      <c r="L1393" s="91"/>
      <c r="M1393" s="91"/>
      <c r="N1393" s="197">
        <v>0.04</v>
      </c>
      <c r="O1393" s="197">
        <v>0.03</v>
      </c>
      <c r="P1393" s="197">
        <v>2.5000000000000001E-2</v>
      </c>
      <c r="Q1393" s="57">
        <v>5</v>
      </c>
      <c r="R1393" s="450">
        <f t="shared" ref="R1393:R1455" si="32">((E1393*N1393+F1393*O1393+G1393*P1393)+(H1393*N1393+I1393*O1393+J1393*P1393)*70%+(K1393*N1393+L1393*O1393+M1393*P1393)*50%)*Q1393</f>
        <v>0.2</v>
      </c>
      <c r="S1393" s="331"/>
    </row>
    <row r="1394" spans="1:19">
      <c r="A1394" s="157">
        <v>24</v>
      </c>
      <c r="B1394" s="103" t="s">
        <v>2384</v>
      </c>
      <c r="C1394" s="371" t="s">
        <v>2363</v>
      </c>
      <c r="D1394" s="157" t="s">
        <v>1914</v>
      </c>
      <c r="E1394" s="63">
        <v>1</v>
      </c>
      <c r="F1394" s="91"/>
      <c r="G1394" s="91"/>
      <c r="H1394" s="91"/>
      <c r="I1394" s="91"/>
      <c r="J1394" s="91"/>
      <c r="K1394" s="91"/>
      <c r="L1394" s="91"/>
      <c r="M1394" s="91"/>
      <c r="N1394" s="197">
        <v>0.04</v>
      </c>
      <c r="O1394" s="197">
        <v>0.03</v>
      </c>
      <c r="P1394" s="197">
        <v>2.5000000000000001E-2</v>
      </c>
      <c r="Q1394" s="57">
        <v>5</v>
      </c>
      <c r="R1394" s="450">
        <f t="shared" si="32"/>
        <v>0.2</v>
      </c>
      <c r="S1394" s="331"/>
    </row>
    <row r="1395" spans="1:19">
      <c r="A1395" s="157">
        <v>25</v>
      </c>
      <c r="B1395" s="103" t="s">
        <v>1528</v>
      </c>
      <c r="C1395" s="371" t="s">
        <v>2363</v>
      </c>
      <c r="D1395" s="157" t="s">
        <v>1914</v>
      </c>
      <c r="E1395" s="63">
        <v>1</v>
      </c>
      <c r="F1395" s="91"/>
      <c r="G1395" s="91"/>
      <c r="H1395" s="91"/>
      <c r="I1395" s="91"/>
      <c r="J1395" s="91"/>
      <c r="K1395" s="91"/>
      <c r="L1395" s="91"/>
      <c r="M1395" s="91"/>
      <c r="N1395" s="197">
        <v>0.04</v>
      </c>
      <c r="O1395" s="197">
        <v>0.03</v>
      </c>
      <c r="P1395" s="197">
        <v>2.5000000000000001E-2</v>
      </c>
      <c r="Q1395" s="57">
        <v>5</v>
      </c>
      <c r="R1395" s="450">
        <f t="shared" si="32"/>
        <v>0.2</v>
      </c>
      <c r="S1395" s="331"/>
    </row>
    <row r="1396" spans="1:19">
      <c r="A1396" s="157">
        <v>26</v>
      </c>
      <c r="B1396" s="103" t="s">
        <v>1041</v>
      </c>
      <c r="C1396" s="371" t="s">
        <v>2363</v>
      </c>
      <c r="D1396" s="157" t="s">
        <v>1914</v>
      </c>
      <c r="E1396" s="63">
        <v>1</v>
      </c>
      <c r="F1396" s="91"/>
      <c r="G1396" s="91"/>
      <c r="H1396" s="91"/>
      <c r="I1396" s="91"/>
      <c r="J1396" s="91"/>
      <c r="K1396" s="91"/>
      <c r="L1396" s="91"/>
      <c r="M1396" s="91"/>
      <c r="N1396" s="197">
        <v>0.04</v>
      </c>
      <c r="O1396" s="197">
        <v>0.03</v>
      </c>
      <c r="P1396" s="197">
        <v>2.5000000000000001E-2</v>
      </c>
      <c r="Q1396" s="57">
        <v>5</v>
      </c>
      <c r="R1396" s="450">
        <f t="shared" si="32"/>
        <v>0.2</v>
      </c>
      <c r="S1396" s="331"/>
    </row>
    <row r="1397" spans="1:19">
      <c r="A1397" s="157">
        <v>27</v>
      </c>
      <c r="B1397" s="103" t="s">
        <v>2385</v>
      </c>
      <c r="C1397" s="371" t="s">
        <v>2363</v>
      </c>
      <c r="D1397" s="157" t="s">
        <v>1914</v>
      </c>
      <c r="E1397" s="63">
        <v>1</v>
      </c>
      <c r="F1397" s="91"/>
      <c r="G1397" s="91"/>
      <c r="H1397" s="91"/>
      <c r="I1397" s="91"/>
      <c r="J1397" s="91"/>
      <c r="K1397" s="91"/>
      <c r="L1397" s="91"/>
      <c r="M1397" s="91"/>
      <c r="N1397" s="197">
        <v>0.04</v>
      </c>
      <c r="O1397" s="197">
        <v>0.03</v>
      </c>
      <c r="P1397" s="197">
        <v>2.5000000000000001E-2</v>
      </c>
      <c r="Q1397" s="57">
        <v>5</v>
      </c>
      <c r="R1397" s="450">
        <f t="shared" si="32"/>
        <v>0.2</v>
      </c>
      <c r="S1397" s="331"/>
    </row>
    <row r="1398" spans="1:19">
      <c r="A1398" s="157">
        <v>28</v>
      </c>
      <c r="B1398" s="103" t="s">
        <v>2386</v>
      </c>
      <c r="C1398" s="371" t="s">
        <v>2363</v>
      </c>
      <c r="D1398" s="157" t="s">
        <v>1914</v>
      </c>
      <c r="E1398" s="63">
        <v>1</v>
      </c>
      <c r="F1398" s="91"/>
      <c r="G1398" s="91"/>
      <c r="H1398" s="91"/>
      <c r="I1398" s="91"/>
      <c r="J1398" s="91"/>
      <c r="K1398" s="91"/>
      <c r="L1398" s="91"/>
      <c r="M1398" s="91"/>
      <c r="N1398" s="197">
        <v>0.04</v>
      </c>
      <c r="O1398" s="197">
        <v>0.03</v>
      </c>
      <c r="P1398" s="197">
        <v>2.5000000000000001E-2</v>
      </c>
      <c r="Q1398" s="57">
        <v>5</v>
      </c>
      <c r="R1398" s="450">
        <f t="shared" si="32"/>
        <v>0.2</v>
      </c>
      <c r="S1398" s="331"/>
    </row>
    <row r="1399" spans="1:19">
      <c r="A1399" s="157">
        <v>29</v>
      </c>
      <c r="B1399" s="103" t="s">
        <v>2387</v>
      </c>
      <c r="C1399" s="371" t="s">
        <v>2363</v>
      </c>
      <c r="D1399" s="157" t="s">
        <v>1914</v>
      </c>
      <c r="E1399" s="63">
        <v>1</v>
      </c>
      <c r="F1399" s="91"/>
      <c r="G1399" s="91"/>
      <c r="H1399" s="91"/>
      <c r="I1399" s="91"/>
      <c r="J1399" s="91"/>
      <c r="K1399" s="91"/>
      <c r="L1399" s="91"/>
      <c r="M1399" s="91"/>
      <c r="N1399" s="197">
        <v>0.04</v>
      </c>
      <c r="O1399" s="197">
        <v>0.03</v>
      </c>
      <c r="P1399" s="197">
        <v>2.5000000000000001E-2</v>
      </c>
      <c r="Q1399" s="57">
        <v>5</v>
      </c>
      <c r="R1399" s="450">
        <f t="shared" si="32"/>
        <v>0.2</v>
      </c>
      <c r="S1399" s="331"/>
    </row>
    <row r="1400" spans="1:19">
      <c r="A1400" s="157">
        <v>30</v>
      </c>
      <c r="B1400" s="103" t="s">
        <v>1539</v>
      </c>
      <c r="C1400" s="371" t="s">
        <v>2363</v>
      </c>
      <c r="D1400" s="157" t="s">
        <v>1914</v>
      </c>
      <c r="E1400" s="63">
        <v>1</v>
      </c>
      <c r="F1400" s="91"/>
      <c r="G1400" s="91"/>
      <c r="H1400" s="91"/>
      <c r="I1400" s="91"/>
      <c r="J1400" s="91"/>
      <c r="K1400" s="91"/>
      <c r="L1400" s="91"/>
      <c r="M1400" s="91"/>
      <c r="N1400" s="197">
        <v>0.04</v>
      </c>
      <c r="O1400" s="197">
        <v>0.03</v>
      </c>
      <c r="P1400" s="197">
        <v>2.5000000000000001E-2</v>
      </c>
      <c r="Q1400" s="57">
        <v>5</v>
      </c>
      <c r="R1400" s="450">
        <f t="shared" si="32"/>
        <v>0.2</v>
      </c>
      <c r="S1400" s="331"/>
    </row>
    <row r="1401" spans="1:19">
      <c r="A1401" s="157">
        <v>31</v>
      </c>
      <c r="B1401" s="103" t="s">
        <v>2388</v>
      </c>
      <c r="C1401" s="371" t="s">
        <v>2363</v>
      </c>
      <c r="D1401" s="157" t="s">
        <v>1914</v>
      </c>
      <c r="E1401" s="63">
        <v>1</v>
      </c>
      <c r="F1401" s="91"/>
      <c r="G1401" s="91"/>
      <c r="H1401" s="91"/>
      <c r="I1401" s="91"/>
      <c r="J1401" s="91"/>
      <c r="K1401" s="91"/>
      <c r="L1401" s="91"/>
      <c r="M1401" s="91"/>
      <c r="N1401" s="197">
        <v>0.04</v>
      </c>
      <c r="O1401" s="197">
        <v>0.03</v>
      </c>
      <c r="P1401" s="197">
        <v>2.5000000000000001E-2</v>
      </c>
      <c r="Q1401" s="57">
        <v>5</v>
      </c>
      <c r="R1401" s="450">
        <f t="shared" si="32"/>
        <v>0.2</v>
      </c>
      <c r="S1401" s="331"/>
    </row>
    <row r="1402" spans="1:19">
      <c r="A1402" s="157">
        <v>32</v>
      </c>
      <c r="B1402" s="103" t="s">
        <v>2389</v>
      </c>
      <c r="C1402" s="371" t="s">
        <v>2363</v>
      </c>
      <c r="D1402" s="157" t="s">
        <v>1914</v>
      </c>
      <c r="E1402" s="63">
        <v>1</v>
      </c>
      <c r="F1402" s="91"/>
      <c r="G1402" s="91"/>
      <c r="H1402" s="91"/>
      <c r="I1402" s="91"/>
      <c r="J1402" s="91"/>
      <c r="K1402" s="91"/>
      <c r="L1402" s="91"/>
      <c r="M1402" s="91"/>
      <c r="N1402" s="197">
        <v>0.04</v>
      </c>
      <c r="O1402" s="197">
        <v>0.03</v>
      </c>
      <c r="P1402" s="197">
        <v>2.5000000000000001E-2</v>
      </c>
      <c r="Q1402" s="57">
        <v>5</v>
      </c>
      <c r="R1402" s="450">
        <f t="shared" si="32"/>
        <v>0.2</v>
      </c>
      <c r="S1402" s="331"/>
    </row>
    <row r="1403" spans="1:19">
      <c r="A1403" s="157">
        <v>33</v>
      </c>
      <c r="B1403" s="373" t="s">
        <v>2390</v>
      </c>
      <c r="C1403" s="371" t="s">
        <v>2391</v>
      </c>
      <c r="D1403" s="157" t="s">
        <v>1914</v>
      </c>
      <c r="E1403" s="63">
        <v>1</v>
      </c>
      <c r="F1403" s="91"/>
      <c r="G1403" s="91"/>
      <c r="H1403" s="91"/>
      <c r="I1403" s="91"/>
      <c r="J1403" s="91"/>
      <c r="K1403" s="91"/>
      <c r="L1403" s="91"/>
      <c r="M1403" s="91"/>
      <c r="N1403" s="197">
        <v>0.04</v>
      </c>
      <c r="O1403" s="197">
        <v>0.03</v>
      </c>
      <c r="P1403" s="197">
        <v>2.5000000000000001E-2</v>
      </c>
      <c r="Q1403" s="57">
        <v>5</v>
      </c>
      <c r="R1403" s="450">
        <f t="shared" si="32"/>
        <v>0.2</v>
      </c>
      <c r="S1403" s="331"/>
    </row>
    <row r="1404" spans="1:19">
      <c r="A1404" s="157">
        <v>34</v>
      </c>
      <c r="B1404" s="373" t="s">
        <v>2392</v>
      </c>
      <c r="C1404" s="371" t="s">
        <v>2391</v>
      </c>
      <c r="D1404" s="157" t="s">
        <v>1914</v>
      </c>
      <c r="E1404" s="63">
        <v>1</v>
      </c>
      <c r="F1404" s="91"/>
      <c r="G1404" s="91"/>
      <c r="H1404" s="91"/>
      <c r="I1404" s="91"/>
      <c r="J1404" s="91"/>
      <c r="K1404" s="91"/>
      <c r="L1404" s="91"/>
      <c r="M1404" s="91"/>
      <c r="N1404" s="197">
        <v>0.04</v>
      </c>
      <c r="O1404" s="197">
        <v>0.03</v>
      </c>
      <c r="P1404" s="197">
        <v>2.5000000000000001E-2</v>
      </c>
      <c r="Q1404" s="57">
        <v>5</v>
      </c>
      <c r="R1404" s="450">
        <f t="shared" si="32"/>
        <v>0.2</v>
      </c>
      <c r="S1404" s="331"/>
    </row>
    <row r="1405" spans="1:19">
      <c r="A1405" s="157">
        <v>35</v>
      </c>
      <c r="B1405" s="373" t="s">
        <v>2393</v>
      </c>
      <c r="C1405" s="371" t="s">
        <v>2391</v>
      </c>
      <c r="D1405" s="157" t="s">
        <v>1914</v>
      </c>
      <c r="E1405" s="63">
        <v>1</v>
      </c>
      <c r="F1405" s="91"/>
      <c r="G1405" s="91"/>
      <c r="H1405" s="91"/>
      <c r="I1405" s="91"/>
      <c r="J1405" s="91"/>
      <c r="K1405" s="91"/>
      <c r="L1405" s="91"/>
      <c r="M1405" s="91"/>
      <c r="N1405" s="197">
        <v>0.04</v>
      </c>
      <c r="O1405" s="197">
        <v>0.03</v>
      </c>
      <c r="P1405" s="197">
        <v>2.5000000000000001E-2</v>
      </c>
      <c r="Q1405" s="57">
        <v>5</v>
      </c>
      <c r="R1405" s="450">
        <f t="shared" si="32"/>
        <v>0.2</v>
      </c>
      <c r="S1405" s="331"/>
    </row>
    <row r="1406" spans="1:19">
      <c r="A1406" s="157">
        <v>36</v>
      </c>
      <c r="B1406" s="373" t="s">
        <v>2394</v>
      </c>
      <c r="C1406" s="371" t="s">
        <v>2391</v>
      </c>
      <c r="D1406" s="157" t="s">
        <v>1914</v>
      </c>
      <c r="E1406" s="63">
        <v>1</v>
      </c>
      <c r="F1406" s="91"/>
      <c r="G1406" s="91"/>
      <c r="H1406" s="91"/>
      <c r="I1406" s="91"/>
      <c r="J1406" s="91"/>
      <c r="K1406" s="91"/>
      <c r="L1406" s="91"/>
      <c r="M1406" s="91"/>
      <c r="N1406" s="197">
        <v>0.04</v>
      </c>
      <c r="O1406" s="197">
        <v>0.03</v>
      </c>
      <c r="P1406" s="197">
        <v>2.5000000000000001E-2</v>
      </c>
      <c r="Q1406" s="57">
        <v>5</v>
      </c>
      <c r="R1406" s="450">
        <f t="shared" si="32"/>
        <v>0.2</v>
      </c>
      <c r="S1406" s="331"/>
    </row>
    <row r="1407" spans="1:19">
      <c r="A1407" s="157">
        <v>37</v>
      </c>
      <c r="B1407" s="373" t="s">
        <v>907</v>
      </c>
      <c r="C1407" s="371" t="s">
        <v>2391</v>
      </c>
      <c r="D1407" s="157" t="s">
        <v>1914</v>
      </c>
      <c r="E1407" s="63">
        <v>1</v>
      </c>
      <c r="F1407" s="91"/>
      <c r="G1407" s="91"/>
      <c r="H1407" s="91"/>
      <c r="I1407" s="91"/>
      <c r="J1407" s="91"/>
      <c r="K1407" s="91"/>
      <c r="L1407" s="91"/>
      <c r="M1407" s="91"/>
      <c r="N1407" s="197">
        <v>0.04</v>
      </c>
      <c r="O1407" s="197">
        <v>0.03</v>
      </c>
      <c r="P1407" s="197">
        <v>2.5000000000000001E-2</v>
      </c>
      <c r="Q1407" s="57">
        <v>5</v>
      </c>
      <c r="R1407" s="450">
        <f t="shared" si="32"/>
        <v>0.2</v>
      </c>
      <c r="S1407" s="331"/>
    </row>
    <row r="1408" spans="1:19">
      <c r="A1408" s="157">
        <v>38</v>
      </c>
      <c r="B1408" s="373" t="s">
        <v>2395</v>
      </c>
      <c r="C1408" s="371" t="s">
        <v>2391</v>
      </c>
      <c r="D1408" s="157" t="s">
        <v>1914</v>
      </c>
      <c r="E1408" s="63">
        <v>1</v>
      </c>
      <c r="F1408" s="91"/>
      <c r="G1408" s="91"/>
      <c r="H1408" s="91"/>
      <c r="I1408" s="91"/>
      <c r="J1408" s="91"/>
      <c r="K1408" s="91"/>
      <c r="L1408" s="91"/>
      <c r="M1408" s="91"/>
      <c r="N1408" s="197">
        <v>0.04</v>
      </c>
      <c r="O1408" s="197">
        <v>0.03</v>
      </c>
      <c r="P1408" s="197">
        <v>2.5000000000000001E-2</v>
      </c>
      <c r="Q1408" s="57">
        <v>5</v>
      </c>
      <c r="R1408" s="450">
        <f t="shared" si="32"/>
        <v>0.2</v>
      </c>
      <c r="S1408" s="331"/>
    </row>
    <row r="1409" spans="1:19">
      <c r="A1409" s="157">
        <v>39</v>
      </c>
      <c r="B1409" s="373" t="s">
        <v>2396</v>
      </c>
      <c r="C1409" s="371" t="s">
        <v>2391</v>
      </c>
      <c r="D1409" s="157" t="s">
        <v>1914</v>
      </c>
      <c r="E1409" s="63">
        <v>1</v>
      </c>
      <c r="F1409" s="91"/>
      <c r="G1409" s="91"/>
      <c r="H1409" s="91"/>
      <c r="I1409" s="91"/>
      <c r="J1409" s="91"/>
      <c r="K1409" s="91"/>
      <c r="L1409" s="91"/>
      <c r="M1409" s="91"/>
      <c r="N1409" s="197">
        <v>0.04</v>
      </c>
      <c r="O1409" s="197">
        <v>0.03</v>
      </c>
      <c r="P1409" s="197">
        <v>2.5000000000000001E-2</v>
      </c>
      <c r="Q1409" s="57">
        <v>5</v>
      </c>
      <c r="R1409" s="450">
        <f t="shared" si="32"/>
        <v>0.2</v>
      </c>
      <c r="S1409" s="331"/>
    </row>
    <row r="1410" spans="1:19">
      <c r="A1410" s="157">
        <v>40</v>
      </c>
      <c r="B1410" s="373" t="s">
        <v>2397</v>
      </c>
      <c r="C1410" s="371" t="s">
        <v>2391</v>
      </c>
      <c r="D1410" s="157" t="s">
        <v>1914</v>
      </c>
      <c r="E1410" s="63">
        <v>1</v>
      </c>
      <c r="F1410" s="91"/>
      <c r="G1410" s="91"/>
      <c r="H1410" s="91"/>
      <c r="I1410" s="91"/>
      <c r="J1410" s="91"/>
      <c r="K1410" s="91"/>
      <c r="L1410" s="91"/>
      <c r="M1410" s="91"/>
      <c r="N1410" s="197">
        <v>0.04</v>
      </c>
      <c r="O1410" s="197">
        <v>0.03</v>
      </c>
      <c r="P1410" s="197">
        <v>2.5000000000000001E-2</v>
      </c>
      <c r="Q1410" s="57">
        <v>5</v>
      </c>
      <c r="R1410" s="450">
        <f t="shared" si="32"/>
        <v>0.2</v>
      </c>
      <c r="S1410" s="331"/>
    </row>
    <row r="1411" spans="1:19">
      <c r="A1411" s="157">
        <v>41</v>
      </c>
      <c r="B1411" s="373" t="s">
        <v>2398</v>
      </c>
      <c r="C1411" s="371" t="s">
        <v>2391</v>
      </c>
      <c r="D1411" s="157" t="s">
        <v>1914</v>
      </c>
      <c r="E1411" s="63">
        <v>1</v>
      </c>
      <c r="F1411" s="91"/>
      <c r="G1411" s="91"/>
      <c r="H1411" s="91"/>
      <c r="I1411" s="91"/>
      <c r="J1411" s="91"/>
      <c r="K1411" s="91"/>
      <c r="L1411" s="91"/>
      <c r="M1411" s="91"/>
      <c r="N1411" s="197">
        <v>0.04</v>
      </c>
      <c r="O1411" s="197">
        <v>0.03</v>
      </c>
      <c r="P1411" s="197">
        <v>2.5000000000000001E-2</v>
      </c>
      <c r="Q1411" s="57">
        <v>5</v>
      </c>
      <c r="R1411" s="450">
        <f t="shared" si="32"/>
        <v>0.2</v>
      </c>
      <c r="S1411" s="331"/>
    </row>
    <row r="1412" spans="1:19">
      <c r="A1412" s="157">
        <v>42</v>
      </c>
      <c r="B1412" s="373" t="s">
        <v>2389</v>
      </c>
      <c r="C1412" s="371" t="s">
        <v>2391</v>
      </c>
      <c r="D1412" s="157" t="s">
        <v>1914</v>
      </c>
      <c r="E1412" s="63">
        <v>1</v>
      </c>
      <c r="F1412" s="91"/>
      <c r="G1412" s="91"/>
      <c r="H1412" s="91"/>
      <c r="I1412" s="91"/>
      <c r="J1412" s="91"/>
      <c r="K1412" s="91"/>
      <c r="L1412" s="91"/>
      <c r="M1412" s="91"/>
      <c r="N1412" s="197">
        <v>0.04</v>
      </c>
      <c r="O1412" s="197">
        <v>0.03</v>
      </c>
      <c r="P1412" s="197">
        <v>2.5000000000000001E-2</v>
      </c>
      <c r="Q1412" s="57">
        <v>5</v>
      </c>
      <c r="R1412" s="450">
        <f t="shared" si="32"/>
        <v>0.2</v>
      </c>
      <c r="S1412" s="331"/>
    </row>
    <row r="1413" spans="1:19">
      <c r="A1413" s="157">
        <v>43</v>
      </c>
      <c r="B1413" s="242" t="s">
        <v>2399</v>
      </c>
      <c r="C1413" s="371" t="s">
        <v>2400</v>
      </c>
      <c r="D1413" s="157" t="s">
        <v>2401</v>
      </c>
      <c r="E1413" s="91"/>
      <c r="F1413" s="91"/>
      <c r="G1413" s="91"/>
      <c r="H1413" s="63">
        <v>1</v>
      </c>
      <c r="I1413" s="91"/>
      <c r="J1413" s="91"/>
      <c r="K1413" s="91"/>
      <c r="L1413" s="91"/>
      <c r="M1413" s="91"/>
      <c r="N1413" s="197">
        <v>0.04</v>
      </c>
      <c r="O1413" s="197">
        <v>0.03</v>
      </c>
      <c r="P1413" s="197">
        <v>2.5000000000000001E-2</v>
      </c>
      <c r="Q1413" s="57">
        <v>5</v>
      </c>
      <c r="R1413" s="450">
        <f t="shared" si="32"/>
        <v>0.13999999999999999</v>
      </c>
      <c r="S1413" s="331"/>
    </row>
    <row r="1414" spans="1:19">
      <c r="A1414" s="157">
        <v>44</v>
      </c>
      <c r="B1414" s="242" t="s">
        <v>2402</v>
      </c>
      <c r="C1414" s="371" t="s">
        <v>2400</v>
      </c>
      <c r="D1414" s="157" t="s">
        <v>2401</v>
      </c>
      <c r="E1414" s="91"/>
      <c r="F1414" s="91"/>
      <c r="G1414" s="91"/>
      <c r="H1414" s="63">
        <v>1</v>
      </c>
      <c r="I1414" s="91"/>
      <c r="J1414" s="91"/>
      <c r="K1414" s="91"/>
      <c r="L1414" s="91"/>
      <c r="M1414" s="91"/>
      <c r="N1414" s="197">
        <v>0.04</v>
      </c>
      <c r="O1414" s="197">
        <v>0.03</v>
      </c>
      <c r="P1414" s="197">
        <v>2.5000000000000001E-2</v>
      </c>
      <c r="Q1414" s="57">
        <v>5</v>
      </c>
      <c r="R1414" s="450">
        <f t="shared" si="32"/>
        <v>0.13999999999999999</v>
      </c>
      <c r="S1414" s="331"/>
    </row>
    <row r="1415" spans="1:19">
      <c r="A1415" s="157">
        <v>45</v>
      </c>
      <c r="B1415" s="242" t="s">
        <v>2403</v>
      </c>
      <c r="C1415" s="371" t="s">
        <v>2400</v>
      </c>
      <c r="D1415" s="157" t="s">
        <v>2401</v>
      </c>
      <c r="E1415" s="91"/>
      <c r="F1415" s="91"/>
      <c r="G1415" s="91"/>
      <c r="H1415" s="63">
        <v>1</v>
      </c>
      <c r="I1415" s="91"/>
      <c r="J1415" s="91"/>
      <c r="K1415" s="91"/>
      <c r="L1415" s="91"/>
      <c r="M1415" s="91"/>
      <c r="N1415" s="197">
        <v>0.04</v>
      </c>
      <c r="O1415" s="197">
        <v>0.03</v>
      </c>
      <c r="P1415" s="197">
        <v>2.5000000000000001E-2</v>
      </c>
      <c r="Q1415" s="57">
        <v>5</v>
      </c>
      <c r="R1415" s="450">
        <f t="shared" si="32"/>
        <v>0.13999999999999999</v>
      </c>
      <c r="S1415" s="331"/>
    </row>
    <row r="1416" spans="1:19">
      <c r="A1416" s="157">
        <v>46</v>
      </c>
      <c r="B1416" s="242" t="s">
        <v>2404</v>
      </c>
      <c r="C1416" s="371" t="s">
        <v>2400</v>
      </c>
      <c r="D1416" s="157" t="s">
        <v>2401</v>
      </c>
      <c r="E1416" s="91"/>
      <c r="F1416" s="91"/>
      <c r="G1416" s="91"/>
      <c r="H1416" s="63">
        <v>1</v>
      </c>
      <c r="I1416" s="91"/>
      <c r="J1416" s="91"/>
      <c r="K1416" s="91"/>
      <c r="L1416" s="91"/>
      <c r="M1416" s="91"/>
      <c r="N1416" s="197">
        <v>0.04</v>
      </c>
      <c r="O1416" s="197">
        <v>0.03</v>
      </c>
      <c r="P1416" s="197">
        <v>2.5000000000000001E-2</v>
      </c>
      <c r="Q1416" s="57">
        <v>5</v>
      </c>
      <c r="R1416" s="450">
        <f t="shared" si="32"/>
        <v>0.13999999999999999</v>
      </c>
      <c r="S1416" s="331"/>
    </row>
    <row r="1417" spans="1:19">
      <c r="A1417" s="157">
        <v>47</v>
      </c>
      <c r="B1417" s="242" t="s">
        <v>2405</v>
      </c>
      <c r="C1417" s="371" t="s">
        <v>2400</v>
      </c>
      <c r="D1417" s="157" t="s">
        <v>2401</v>
      </c>
      <c r="E1417" s="91"/>
      <c r="F1417" s="91"/>
      <c r="G1417" s="91"/>
      <c r="H1417" s="63">
        <v>1</v>
      </c>
      <c r="I1417" s="91"/>
      <c r="J1417" s="91"/>
      <c r="K1417" s="91"/>
      <c r="L1417" s="91"/>
      <c r="M1417" s="91"/>
      <c r="N1417" s="197">
        <v>0.04</v>
      </c>
      <c r="O1417" s="197">
        <v>0.03</v>
      </c>
      <c r="P1417" s="197">
        <v>2.5000000000000001E-2</v>
      </c>
      <c r="Q1417" s="57">
        <v>5</v>
      </c>
      <c r="R1417" s="450">
        <f t="shared" si="32"/>
        <v>0.13999999999999999</v>
      </c>
      <c r="S1417" s="331"/>
    </row>
    <row r="1418" spans="1:19">
      <c r="A1418" s="157">
        <v>48</v>
      </c>
      <c r="B1418" s="242" t="s">
        <v>1605</v>
      </c>
      <c r="C1418" s="371" t="s">
        <v>2400</v>
      </c>
      <c r="D1418" s="157" t="s">
        <v>2401</v>
      </c>
      <c r="E1418" s="91"/>
      <c r="F1418" s="91"/>
      <c r="G1418" s="91"/>
      <c r="H1418" s="63">
        <v>1</v>
      </c>
      <c r="I1418" s="91"/>
      <c r="J1418" s="91"/>
      <c r="K1418" s="91"/>
      <c r="L1418" s="91"/>
      <c r="M1418" s="91"/>
      <c r="N1418" s="197">
        <v>0.04</v>
      </c>
      <c r="O1418" s="197">
        <v>0.03</v>
      </c>
      <c r="P1418" s="197">
        <v>2.5000000000000001E-2</v>
      </c>
      <c r="Q1418" s="57">
        <v>5</v>
      </c>
      <c r="R1418" s="450">
        <f t="shared" si="32"/>
        <v>0.13999999999999999</v>
      </c>
      <c r="S1418" s="331"/>
    </row>
    <row r="1419" spans="1:19">
      <c r="A1419" s="157">
        <v>49</v>
      </c>
      <c r="B1419" s="242" t="s">
        <v>2406</v>
      </c>
      <c r="C1419" s="371" t="s">
        <v>2400</v>
      </c>
      <c r="D1419" s="157" t="s">
        <v>2401</v>
      </c>
      <c r="E1419" s="91"/>
      <c r="F1419" s="91"/>
      <c r="G1419" s="91"/>
      <c r="H1419" s="63">
        <v>1</v>
      </c>
      <c r="I1419" s="91"/>
      <c r="J1419" s="91"/>
      <c r="K1419" s="91"/>
      <c r="L1419" s="91"/>
      <c r="M1419" s="91"/>
      <c r="N1419" s="197">
        <v>0.04</v>
      </c>
      <c r="O1419" s="197">
        <v>0.03</v>
      </c>
      <c r="P1419" s="197">
        <v>2.5000000000000001E-2</v>
      </c>
      <c r="Q1419" s="57">
        <v>5</v>
      </c>
      <c r="R1419" s="450">
        <f t="shared" si="32"/>
        <v>0.13999999999999999</v>
      </c>
      <c r="S1419" s="331"/>
    </row>
    <row r="1420" spans="1:19">
      <c r="A1420" s="157">
        <v>50</v>
      </c>
      <c r="B1420" s="242" t="s">
        <v>2322</v>
      </c>
      <c r="C1420" s="371" t="s">
        <v>2400</v>
      </c>
      <c r="D1420" s="157" t="s">
        <v>2401</v>
      </c>
      <c r="E1420" s="91"/>
      <c r="F1420" s="91"/>
      <c r="G1420" s="91"/>
      <c r="H1420" s="63">
        <v>1</v>
      </c>
      <c r="I1420" s="91"/>
      <c r="J1420" s="91"/>
      <c r="K1420" s="91"/>
      <c r="L1420" s="91"/>
      <c r="M1420" s="91"/>
      <c r="N1420" s="197">
        <v>0.04</v>
      </c>
      <c r="O1420" s="197">
        <v>0.03</v>
      </c>
      <c r="P1420" s="197">
        <v>2.5000000000000001E-2</v>
      </c>
      <c r="Q1420" s="57">
        <v>5</v>
      </c>
      <c r="R1420" s="450">
        <f t="shared" si="32"/>
        <v>0.13999999999999999</v>
      </c>
      <c r="S1420" s="331"/>
    </row>
    <row r="1421" spans="1:19">
      <c r="A1421" s="157">
        <v>51</v>
      </c>
      <c r="B1421" s="242" t="s">
        <v>2407</v>
      </c>
      <c r="C1421" s="371" t="s">
        <v>2400</v>
      </c>
      <c r="D1421" s="157" t="s">
        <v>2401</v>
      </c>
      <c r="E1421" s="91"/>
      <c r="F1421" s="91"/>
      <c r="G1421" s="91"/>
      <c r="H1421" s="63">
        <v>1</v>
      </c>
      <c r="I1421" s="91"/>
      <c r="J1421" s="91"/>
      <c r="K1421" s="91"/>
      <c r="L1421" s="91"/>
      <c r="M1421" s="91"/>
      <c r="N1421" s="197">
        <v>0.04</v>
      </c>
      <c r="O1421" s="197">
        <v>0.03</v>
      </c>
      <c r="P1421" s="197">
        <v>2.5000000000000001E-2</v>
      </c>
      <c r="Q1421" s="57">
        <v>5</v>
      </c>
      <c r="R1421" s="450">
        <f t="shared" si="32"/>
        <v>0.13999999999999999</v>
      </c>
      <c r="S1421" s="331"/>
    </row>
    <row r="1422" spans="1:19">
      <c r="A1422" s="157">
        <v>52</v>
      </c>
      <c r="B1422" s="242" t="s">
        <v>2408</v>
      </c>
      <c r="C1422" s="371" t="s">
        <v>2400</v>
      </c>
      <c r="D1422" s="157" t="s">
        <v>2401</v>
      </c>
      <c r="E1422" s="91"/>
      <c r="F1422" s="91"/>
      <c r="G1422" s="91"/>
      <c r="H1422" s="63">
        <v>1</v>
      </c>
      <c r="I1422" s="91"/>
      <c r="J1422" s="91"/>
      <c r="K1422" s="91"/>
      <c r="L1422" s="91"/>
      <c r="M1422" s="91"/>
      <c r="N1422" s="197">
        <v>0.04</v>
      </c>
      <c r="O1422" s="197">
        <v>0.03</v>
      </c>
      <c r="P1422" s="197">
        <v>2.5000000000000001E-2</v>
      </c>
      <c r="Q1422" s="57">
        <v>5</v>
      </c>
      <c r="R1422" s="450">
        <f t="shared" si="32"/>
        <v>0.13999999999999999</v>
      </c>
      <c r="S1422" s="331"/>
    </row>
    <row r="1423" spans="1:19">
      <c r="A1423" s="157">
        <v>53</v>
      </c>
      <c r="B1423" s="242" t="s">
        <v>2409</v>
      </c>
      <c r="C1423" s="371" t="s">
        <v>2400</v>
      </c>
      <c r="D1423" s="157" t="s">
        <v>2401</v>
      </c>
      <c r="E1423" s="91"/>
      <c r="F1423" s="91"/>
      <c r="G1423" s="91"/>
      <c r="H1423" s="63">
        <v>1</v>
      </c>
      <c r="I1423" s="91"/>
      <c r="J1423" s="91"/>
      <c r="K1423" s="91"/>
      <c r="L1423" s="91"/>
      <c r="M1423" s="91"/>
      <c r="N1423" s="197">
        <v>0.04</v>
      </c>
      <c r="O1423" s="197">
        <v>0.03</v>
      </c>
      <c r="P1423" s="197">
        <v>2.5000000000000001E-2</v>
      </c>
      <c r="Q1423" s="57">
        <v>5</v>
      </c>
      <c r="R1423" s="450">
        <f t="shared" si="32"/>
        <v>0.13999999999999999</v>
      </c>
      <c r="S1423" s="331"/>
    </row>
    <row r="1424" spans="1:19">
      <c r="A1424" s="157">
        <v>54</v>
      </c>
      <c r="B1424" s="242" t="s">
        <v>2410</v>
      </c>
      <c r="C1424" s="371" t="s">
        <v>2400</v>
      </c>
      <c r="D1424" s="157" t="s">
        <v>2401</v>
      </c>
      <c r="E1424" s="91"/>
      <c r="F1424" s="91"/>
      <c r="G1424" s="91"/>
      <c r="H1424" s="63">
        <v>1</v>
      </c>
      <c r="I1424" s="91"/>
      <c r="J1424" s="91"/>
      <c r="K1424" s="91"/>
      <c r="L1424" s="91"/>
      <c r="M1424" s="91"/>
      <c r="N1424" s="197">
        <v>0.04</v>
      </c>
      <c r="O1424" s="197">
        <v>0.03</v>
      </c>
      <c r="P1424" s="197">
        <v>2.5000000000000001E-2</v>
      </c>
      <c r="Q1424" s="57">
        <v>5</v>
      </c>
      <c r="R1424" s="450">
        <f t="shared" si="32"/>
        <v>0.13999999999999999</v>
      </c>
      <c r="S1424" s="331"/>
    </row>
    <row r="1425" spans="1:19">
      <c r="A1425" s="157">
        <v>55</v>
      </c>
      <c r="B1425" s="242" t="s">
        <v>2411</v>
      </c>
      <c r="C1425" s="371" t="s">
        <v>2400</v>
      </c>
      <c r="D1425" s="157" t="s">
        <v>2401</v>
      </c>
      <c r="E1425" s="91"/>
      <c r="F1425" s="91"/>
      <c r="G1425" s="91"/>
      <c r="H1425" s="63">
        <v>1</v>
      </c>
      <c r="I1425" s="91"/>
      <c r="J1425" s="91"/>
      <c r="K1425" s="91"/>
      <c r="L1425" s="91"/>
      <c r="M1425" s="91"/>
      <c r="N1425" s="197">
        <v>0.04</v>
      </c>
      <c r="O1425" s="197">
        <v>0.03</v>
      </c>
      <c r="P1425" s="197">
        <v>2.5000000000000001E-2</v>
      </c>
      <c r="Q1425" s="57">
        <v>5</v>
      </c>
      <c r="R1425" s="450">
        <f t="shared" si="32"/>
        <v>0.13999999999999999</v>
      </c>
      <c r="S1425" s="331"/>
    </row>
    <row r="1426" spans="1:19">
      <c r="A1426" s="157">
        <v>56</v>
      </c>
      <c r="B1426" s="242" t="s">
        <v>2412</v>
      </c>
      <c r="C1426" s="371" t="s">
        <v>2400</v>
      </c>
      <c r="D1426" s="157" t="s">
        <v>2401</v>
      </c>
      <c r="E1426" s="91"/>
      <c r="F1426" s="91"/>
      <c r="G1426" s="91"/>
      <c r="H1426" s="63">
        <v>1</v>
      </c>
      <c r="I1426" s="91"/>
      <c r="J1426" s="91"/>
      <c r="K1426" s="91"/>
      <c r="L1426" s="91"/>
      <c r="M1426" s="91"/>
      <c r="N1426" s="197">
        <v>0.04</v>
      </c>
      <c r="O1426" s="197">
        <v>0.03</v>
      </c>
      <c r="P1426" s="197">
        <v>2.5000000000000001E-2</v>
      </c>
      <c r="Q1426" s="57">
        <v>5</v>
      </c>
      <c r="R1426" s="450">
        <f t="shared" si="32"/>
        <v>0.13999999999999999</v>
      </c>
      <c r="S1426" s="331"/>
    </row>
    <row r="1427" spans="1:19">
      <c r="A1427" s="157">
        <v>57</v>
      </c>
      <c r="B1427" s="242" t="s">
        <v>2413</v>
      </c>
      <c r="C1427" s="371" t="s">
        <v>2400</v>
      </c>
      <c r="D1427" s="157" t="s">
        <v>2401</v>
      </c>
      <c r="E1427" s="91"/>
      <c r="F1427" s="91"/>
      <c r="G1427" s="91"/>
      <c r="H1427" s="63">
        <v>1</v>
      </c>
      <c r="I1427" s="91"/>
      <c r="J1427" s="91"/>
      <c r="K1427" s="91"/>
      <c r="L1427" s="91"/>
      <c r="M1427" s="91"/>
      <c r="N1427" s="197">
        <v>0.04</v>
      </c>
      <c r="O1427" s="197">
        <v>0.03</v>
      </c>
      <c r="P1427" s="197">
        <v>2.5000000000000001E-2</v>
      </c>
      <c r="Q1427" s="57">
        <v>5</v>
      </c>
      <c r="R1427" s="450">
        <f t="shared" si="32"/>
        <v>0.13999999999999999</v>
      </c>
      <c r="S1427" s="331"/>
    </row>
    <row r="1428" spans="1:19">
      <c r="A1428" s="157">
        <v>58</v>
      </c>
      <c r="B1428" s="242" t="s">
        <v>2414</v>
      </c>
      <c r="C1428" s="371" t="s">
        <v>2400</v>
      </c>
      <c r="D1428" s="157" t="s">
        <v>2401</v>
      </c>
      <c r="E1428" s="91"/>
      <c r="F1428" s="91"/>
      <c r="G1428" s="91"/>
      <c r="H1428" s="63">
        <v>1</v>
      </c>
      <c r="I1428" s="91"/>
      <c r="J1428" s="91"/>
      <c r="K1428" s="91"/>
      <c r="L1428" s="91"/>
      <c r="M1428" s="91"/>
      <c r="N1428" s="197">
        <v>0.04</v>
      </c>
      <c r="O1428" s="197">
        <v>0.03</v>
      </c>
      <c r="P1428" s="197">
        <v>2.5000000000000001E-2</v>
      </c>
      <c r="Q1428" s="57">
        <v>5</v>
      </c>
      <c r="R1428" s="450">
        <f t="shared" si="32"/>
        <v>0.13999999999999999</v>
      </c>
      <c r="S1428" s="331"/>
    </row>
    <row r="1429" spans="1:19">
      <c r="A1429" s="157">
        <v>59</v>
      </c>
      <c r="B1429" s="242" t="s">
        <v>2415</v>
      </c>
      <c r="C1429" s="371" t="s">
        <v>2400</v>
      </c>
      <c r="D1429" s="157" t="s">
        <v>2401</v>
      </c>
      <c r="E1429" s="91"/>
      <c r="F1429" s="91"/>
      <c r="G1429" s="91"/>
      <c r="H1429" s="63">
        <v>1</v>
      </c>
      <c r="I1429" s="91"/>
      <c r="J1429" s="91"/>
      <c r="K1429" s="91"/>
      <c r="L1429" s="91"/>
      <c r="M1429" s="91"/>
      <c r="N1429" s="197">
        <v>0.04</v>
      </c>
      <c r="O1429" s="197">
        <v>0.03</v>
      </c>
      <c r="P1429" s="197">
        <v>2.5000000000000001E-2</v>
      </c>
      <c r="Q1429" s="57">
        <v>5</v>
      </c>
      <c r="R1429" s="450">
        <f t="shared" si="32"/>
        <v>0.13999999999999999</v>
      </c>
      <c r="S1429" s="331"/>
    </row>
    <row r="1430" spans="1:19">
      <c r="A1430" s="157">
        <v>60</v>
      </c>
      <c r="B1430" s="242" t="s">
        <v>2416</v>
      </c>
      <c r="C1430" s="371" t="s">
        <v>2400</v>
      </c>
      <c r="D1430" s="157" t="s">
        <v>2401</v>
      </c>
      <c r="E1430" s="91"/>
      <c r="F1430" s="91"/>
      <c r="G1430" s="91"/>
      <c r="H1430" s="63">
        <v>1</v>
      </c>
      <c r="I1430" s="91"/>
      <c r="J1430" s="91"/>
      <c r="K1430" s="91"/>
      <c r="L1430" s="91"/>
      <c r="M1430" s="91"/>
      <c r="N1430" s="197">
        <v>0.04</v>
      </c>
      <c r="O1430" s="197">
        <v>0.03</v>
      </c>
      <c r="P1430" s="197">
        <v>2.5000000000000001E-2</v>
      </c>
      <c r="Q1430" s="57">
        <v>5</v>
      </c>
      <c r="R1430" s="450">
        <f t="shared" si="32"/>
        <v>0.13999999999999999</v>
      </c>
      <c r="S1430" s="331"/>
    </row>
    <row r="1431" spans="1:19">
      <c r="A1431" s="157">
        <v>61</v>
      </c>
      <c r="B1431" s="242" t="s">
        <v>313</v>
      </c>
      <c r="C1431" s="371" t="s">
        <v>2400</v>
      </c>
      <c r="D1431" s="157" t="s">
        <v>2401</v>
      </c>
      <c r="E1431" s="91"/>
      <c r="F1431" s="91"/>
      <c r="G1431" s="91"/>
      <c r="H1431" s="63">
        <v>1</v>
      </c>
      <c r="I1431" s="91"/>
      <c r="J1431" s="91"/>
      <c r="K1431" s="91"/>
      <c r="L1431" s="91"/>
      <c r="M1431" s="91"/>
      <c r="N1431" s="197">
        <v>0.04</v>
      </c>
      <c r="O1431" s="197">
        <v>0.03</v>
      </c>
      <c r="P1431" s="197">
        <v>2.5000000000000001E-2</v>
      </c>
      <c r="Q1431" s="57">
        <v>5</v>
      </c>
      <c r="R1431" s="450">
        <f t="shared" si="32"/>
        <v>0.13999999999999999</v>
      </c>
      <c r="S1431" s="331"/>
    </row>
    <row r="1432" spans="1:19">
      <c r="A1432" s="157">
        <v>62</v>
      </c>
      <c r="B1432" s="242" t="s">
        <v>2417</v>
      </c>
      <c r="C1432" s="372" t="s">
        <v>2418</v>
      </c>
      <c r="D1432" s="157" t="s">
        <v>2401</v>
      </c>
      <c r="E1432" s="91"/>
      <c r="F1432" s="91"/>
      <c r="G1432" s="91"/>
      <c r="H1432" s="63">
        <v>1</v>
      </c>
      <c r="I1432" s="91"/>
      <c r="J1432" s="91"/>
      <c r="K1432" s="91"/>
      <c r="L1432" s="91"/>
      <c r="M1432" s="91"/>
      <c r="N1432" s="197">
        <v>0.04</v>
      </c>
      <c r="O1432" s="197">
        <v>0.03</v>
      </c>
      <c r="P1432" s="197">
        <v>2.5000000000000001E-2</v>
      </c>
      <c r="Q1432" s="57">
        <v>5</v>
      </c>
      <c r="R1432" s="450">
        <f t="shared" si="32"/>
        <v>0.13999999999999999</v>
      </c>
      <c r="S1432" s="331"/>
    </row>
    <row r="1433" spans="1:19">
      <c r="A1433" s="157">
        <v>63</v>
      </c>
      <c r="B1433" s="242" t="s">
        <v>2419</v>
      </c>
      <c r="C1433" s="372" t="s">
        <v>2418</v>
      </c>
      <c r="D1433" s="157" t="s">
        <v>2401</v>
      </c>
      <c r="E1433" s="91"/>
      <c r="F1433" s="91"/>
      <c r="G1433" s="91"/>
      <c r="H1433" s="63">
        <v>1</v>
      </c>
      <c r="I1433" s="91"/>
      <c r="J1433" s="91"/>
      <c r="K1433" s="91"/>
      <c r="L1433" s="91"/>
      <c r="M1433" s="91"/>
      <c r="N1433" s="197">
        <v>0.04</v>
      </c>
      <c r="O1433" s="197">
        <v>0.03</v>
      </c>
      <c r="P1433" s="197">
        <v>2.5000000000000001E-2</v>
      </c>
      <c r="Q1433" s="57">
        <v>5</v>
      </c>
      <c r="R1433" s="450">
        <f t="shared" si="32"/>
        <v>0.13999999999999999</v>
      </c>
      <c r="S1433" s="331"/>
    </row>
    <row r="1434" spans="1:19">
      <c r="A1434" s="157">
        <v>64</v>
      </c>
      <c r="B1434" s="242" t="s">
        <v>2420</v>
      </c>
      <c r="C1434" s="372" t="s">
        <v>2418</v>
      </c>
      <c r="D1434" s="157" t="s">
        <v>2401</v>
      </c>
      <c r="E1434" s="91"/>
      <c r="F1434" s="91"/>
      <c r="G1434" s="91"/>
      <c r="H1434" s="63">
        <v>1</v>
      </c>
      <c r="I1434" s="91"/>
      <c r="J1434" s="91"/>
      <c r="K1434" s="91"/>
      <c r="L1434" s="91"/>
      <c r="M1434" s="91"/>
      <c r="N1434" s="197">
        <v>0.04</v>
      </c>
      <c r="O1434" s="197">
        <v>0.03</v>
      </c>
      <c r="P1434" s="197">
        <v>2.5000000000000001E-2</v>
      </c>
      <c r="Q1434" s="57">
        <v>5</v>
      </c>
      <c r="R1434" s="450">
        <f t="shared" si="32"/>
        <v>0.13999999999999999</v>
      </c>
      <c r="S1434" s="331"/>
    </row>
    <row r="1435" spans="1:19">
      <c r="A1435" s="157">
        <v>65</v>
      </c>
      <c r="B1435" s="242" t="s">
        <v>2421</v>
      </c>
      <c r="C1435" s="372" t="s">
        <v>2418</v>
      </c>
      <c r="D1435" s="157" t="s">
        <v>2401</v>
      </c>
      <c r="E1435" s="91"/>
      <c r="F1435" s="91"/>
      <c r="G1435" s="91"/>
      <c r="H1435" s="63">
        <v>1</v>
      </c>
      <c r="I1435" s="91"/>
      <c r="J1435" s="91"/>
      <c r="K1435" s="91"/>
      <c r="L1435" s="91"/>
      <c r="M1435" s="91"/>
      <c r="N1435" s="197">
        <v>0.04</v>
      </c>
      <c r="O1435" s="197">
        <v>0.03</v>
      </c>
      <c r="P1435" s="197">
        <v>2.5000000000000001E-2</v>
      </c>
      <c r="Q1435" s="57">
        <v>5</v>
      </c>
      <c r="R1435" s="450">
        <f t="shared" si="32"/>
        <v>0.13999999999999999</v>
      </c>
      <c r="S1435" s="331"/>
    </row>
    <row r="1436" spans="1:19">
      <c r="A1436" s="157">
        <v>66</v>
      </c>
      <c r="B1436" s="242" t="s">
        <v>2422</v>
      </c>
      <c r="C1436" s="372" t="s">
        <v>2418</v>
      </c>
      <c r="D1436" s="157" t="s">
        <v>2401</v>
      </c>
      <c r="E1436" s="91"/>
      <c r="F1436" s="91"/>
      <c r="G1436" s="91"/>
      <c r="H1436" s="63">
        <v>1</v>
      </c>
      <c r="I1436" s="91"/>
      <c r="J1436" s="91"/>
      <c r="K1436" s="91"/>
      <c r="L1436" s="91"/>
      <c r="M1436" s="91"/>
      <c r="N1436" s="197">
        <v>0.04</v>
      </c>
      <c r="O1436" s="197">
        <v>0.03</v>
      </c>
      <c r="P1436" s="197">
        <v>2.5000000000000001E-2</v>
      </c>
      <c r="Q1436" s="57">
        <v>5</v>
      </c>
      <c r="R1436" s="450">
        <f t="shared" si="32"/>
        <v>0.13999999999999999</v>
      </c>
      <c r="S1436" s="331"/>
    </row>
    <row r="1437" spans="1:19">
      <c r="A1437" s="157">
        <v>67</v>
      </c>
      <c r="B1437" s="242" t="s">
        <v>2423</v>
      </c>
      <c r="C1437" s="372" t="s">
        <v>2424</v>
      </c>
      <c r="D1437" s="157" t="s">
        <v>2401</v>
      </c>
      <c r="E1437" s="91"/>
      <c r="F1437" s="91"/>
      <c r="G1437" s="91"/>
      <c r="H1437" s="63">
        <v>1</v>
      </c>
      <c r="I1437" s="91"/>
      <c r="J1437" s="91"/>
      <c r="K1437" s="91"/>
      <c r="L1437" s="91"/>
      <c r="M1437" s="91"/>
      <c r="N1437" s="197">
        <v>0.04</v>
      </c>
      <c r="O1437" s="197">
        <v>0.03</v>
      </c>
      <c r="P1437" s="197">
        <v>2.5000000000000001E-2</v>
      </c>
      <c r="Q1437" s="57">
        <v>5</v>
      </c>
      <c r="R1437" s="450">
        <f t="shared" si="32"/>
        <v>0.13999999999999999</v>
      </c>
      <c r="S1437" s="331"/>
    </row>
    <row r="1438" spans="1:19">
      <c r="A1438" s="157">
        <v>68</v>
      </c>
      <c r="B1438" s="242" t="s">
        <v>2373</v>
      </c>
      <c r="C1438" s="372" t="s">
        <v>2424</v>
      </c>
      <c r="D1438" s="157" t="s">
        <v>2401</v>
      </c>
      <c r="E1438" s="91"/>
      <c r="F1438" s="91"/>
      <c r="G1438" s="91"/>
      <c r="H1438" s="63">
        <v>1</v>
      </c>
      <c r="I1438" s="91"/>
      <c r="J1438" s="91"/>
      <c r="K1438" s="91"/>
      <c r="L1438" s="91"/>
      <c r="M1438" s="91"/>
      <c r="N1438" s="197">
        <v>0.04</v>
      </c>
      <c r="O1438" s="197">
        <v>0.03</v>
      </c>
      <c r="P1438" s="197">
        <v>2.5000000000000001E-2</v>
      </c>
      <c r="Q1438" s="57">
        <v>5</v>
      </c>
      <c r="R1438" s="450">
        <f t="shared" si="32"/>
        <v>0.13999999999999999</v>
      </c>
      <c r="S1438" s="331"/>
    </row>
    <row r="1439" spans="1:19">
      <c r="A1439" s="157">
        <v>69</v>
      </c>
      <c r="B1439" s="242" t="s">
        <v>2425</v>
      </c>
      <c r="C1439" s="372" t="s">
        <v>2424</v>
      </c>
      <c r="D1439" s="157" t="s">
        <v>2401</v>
      </c>
      <c r="E1439" s="91"/>
      <c r="F1439" s="91"/>
      <c r="G1439" s="91"/>
      <c r="H1439" s="63">
        <v>1</v>
      </c>
      <c r="I1439" s="91"/>
      <c r="J1439" s="91"/>
      <c r="K1439" s="91"/>
      <c r="L1439" s="91"/>
      <c r="M1439" s="91"/>
      <c r="N1439" s="197">
        <v>0.04</v>
      </c>
      <c r="O1439" s="197">
        <v>0.03</v>
      </c>
      <c r="P1439" s="197">
        <v>2.5000000000000001E-2</v>
      </c>
      <c r="Q1439" s="57">
        <v>5</v>
      </c>
      <c r="R1439" s="450">
        <f t="shared" si="32"/>
        <v>0.13999999999999999</v>
      </c>
      <c r="S1439" s="331"/>
    </row>
    <row r="1440" spans="1:19">
      <c r="A1440" s="157">
        <v>70</v>
      </c>
      <c r="B1440" s="242" t="s">
        <v>2426</v>
      </c>
      <c r="C1440" s="372" t="s">
        <v>2424</v>
      </c>
      <c r="D1440" s="157" t="s">
        <v>2401</v>
      </c>
      <c r="E1440" s="91"/>
      <c r="F1440" s="91"/>
      <c r="G1440" s="91"/>
      <c r="H1440" s="63">
        <v>1</v>
      </c>
      <c r="I1440" s="91"/>
      <c r="J1440" s="91"/>
      <c r="K1440" s="91"/>
      <c r="L1440" s="91"/>
      <c r="M1440" s="91"/>
      <c r="N1440" s="197">
        <v>0.04</v>
      </c>
      <c r="O1440" s="197">
        <v>0.03</v>
      </c>
      <c r="P1440" s="197">
        <v>2.5000000000000001E-2</v>
      </c>
      <c r="Q1440" s="57">
        <v>5</v>
      </c>
      <c r="R1440" s="450">
        <f t="shared" si="32"/>
        <v>0.13999999999999999</v>
      </c>
      <c r="S1440" s="331"/>
    </row>
    <row r="1441" spans="1:19">
      <c r="A1441" s="157">
        <v>71</v>
      </c>
      <c r="B1441" s="242" t="s">
        <v>2427</v>
      </c>
      <c r="C1441" s="372" t="s">
        <v>2424</v>
      </c>
      <c r="D1441" s="157" t="s">
        <v>2401</v>
      </c>
      <c r="E1441" s="91"/>
      <c r="F1441" s="91"/>
      <c r="G1441" s="91"/>
      <c r="H1441" s="63">
        <v>1</v>
      </c>
      <c r="I1441" s="91"/>
      <c r="J1441" s="91"/>
      <c r="K1441" s="91"/>
      <c r="L1441" s="91"/>
      <c r="M1441" s="91"/>
      <c r="N1441" s="197">
        <v>0.04</v>
      </c>
      <c r="O1441" s="197">
        <v>0.03</v>
      </c>
      <c r="P1441" s="197">
        <v>2.5000000000000001E-2</v>
      </c>
      <c r="Q1441" s="57">
        <v>5</v>
      </c>
      <c r="R1441" s="450">
        <f t="shared" si="32"/>
        <v>0.13999999999999999</v>
      </c>
      <c r="S1441" s="331"/>
    </row>
    <row r="1442" spans="1:19">
      <c r="A1442" s="157">
        <v>72</v>
      </c>
      <c r="B1442" s="373" t="s">
        <v>2428</v>
      </c>
      <c r="C1442" s="372" t="s">
        <v>2429</v>
      </c>
      <c r="D1442" s="157" t="s">
        <v>2401</v>
      </c>
      <c r="E1442" s="91"/>
      <c r="F1442" s="91"/>
      <c r="G1442" s="91"/>
      <c r="H1442" s="63">
        <v>1</v>
      </c>
      <c r="I1442" s="91"/>
      <c r="J1442" s="91"/>
      <c r="K1442" s="91"/>
      <c r="L1442" s="91"/>
      <c r="M1442" s="91"/>
      <c r="N1442" s="197">
        <v>0.04</v>
      </c>
      <c r="O1442" s="197">
        <v>0.03</v>
      </c>
      <c r="P1442" s="197">
        <v>2.5000000000000001E-2</v>
      </c>
      <c r="Q1442" s="57">
        <v>5</v>
      </c>
      <c r="R1442" s="450">
        <f t="shared" si="32"/>
        <v>0.13999999999999999</v>
      </c>
      <c r="S1442" s="331"/>
    </row>
    <row r="1443" spans="1:19">
      <c r="A1443" s="157">
        <v>73</v>
      </c>
      <c r="B1443" s="373" t="s">
        <v>2430</v>
      </c>
      <c r="C1443" s="372" t="s">
        <v>2429</v>
      </c>
      <c r="D1443" s="157" t="s">
        <v>2401</v>
      </c>
      <c r="E1443" s="91"/>
      <c r="F1443" s="91"/>
      <c r="G1443" s="91"/>
      <c r="H1443" s="63">
        <v>1</v>
      </c>
      <c r="I1443" s="91"/>
      <c r="J1443" s="91"/>
      <c r="K1443" s="91"/>
      <c r="L1443" s="91"/>
      <c r="M1443" s="91"/>
      <c r="N1443" s="197">
        <v>0.04</v>
      </c>
      <c r="O1443" s="197">
        <v>0.03</v>
      </c>
      <c r="P1443" s="197">
        <v>2.5000000000000001E-2</v>
      </c>
      <c r="Q1443" s="57">
        <v>5</v>
      </c>
      <c r="R1443" s="450">
        <f t="shared" si="32"/>
        <v>0.13999999999999999</v>
      </c>
      <c r="S1443" s="331"/>
    </row>
    <row r="1444" spans="1:19">
      <c r="A1444" s="157">
        <v>74</v>
      </c>
      <c r="B1444" s="373" t="s">
        <v>2431</v>
      </c>
      <c r="C1444" s="372" t="s">
        <v>2429</v>
      </c>
      <c r="D1444" s="157" t="s">
        <v>2401</v>
      </c>
      <c r="E1444" s="91"/>
      <c r="F1444" s="91"/>
      <c r="G1444" s="91"/>
      <c r="H1444" s="63">
        <v>1</v>
      </c>
      <c r="I1444" s="91"/>
      <c r="J1444" s="91"/>
      <c r="K1444" s="91"/>
      <c r="L1444" s="91"/>
      <c r="M1444" s="91"/>
      <c r="N1444" s="197">
        <v>0.04</v>
      </c>
      <c r="O1444" s="197">
        <v>0.03</v>
      </c>
      <c r="P1444" s="197">
        <v>2.5000000000000001E-2</v>
      </c>
      <c r="Q1444" s="57">
        <v>5</v>
      </c>
      <c r="R1444" s="450">
        <f t="shared" si="32"/>
        <v>0.13999999999999999</v>
      </c>
      <c r="S1444" s="331"/>
    </row>
    <row r="1445" spans="1:19">
      <c r="A1445" s="157">
        <v>75</v>
      </c>
      <c r="B1445" s="373" t="s">
        <v>2432</v>
      </c>
      <c r="C1445" s="372" t="s">
        <v>2429</v>
      </c>
      <c r="D1445" s="157" t="s">
        <v>2401</v>
      </c>
      <c r="E1445" s="91"/>
      <c r="F1445" s="91"/>
      <c r="G1445" s="91"/>
      <c r="H1445" s="63">
        <v>1</v>
      </c>
      <c r="I1445" s="91"/>
      <c r="J1445" s="91"/>
      <c r="K1445" s="91"/>
      <c r="L1445" s="91"/>
      <c r="M1445" s="91"/>
      <c r="N1445" s="197">
        <v>0.04</v>
      </c>
      <c r="O1445" s="197">
        <v>0.03</v>
      </c>
      <c r="P1445" s="197">
        <v>2.5000000000000001E-2</v>
      </c>
      <c r="Q1445" s="57">
        <v>5</v>
      </c>
      <c r="R1445" s="450">
        <f t="shared" si="32"/>
        <v>0.13999999999999999</v>
      </c>
      <c r="S1445" s="331"/>
    </row>
    <row r="1446" spans="1:19">
      <c r="A1446" s="157">
        <v>76</v>
      </c>
      <c r="B1446" s="373" t="s">
        <v>2433</v>
      </c>
      <c r="C1446" s="372" t="s">
        <v>2429</v>
      </c>
      <c r="D1446" s="157" t="s">
        <v>2401</v>
      </c>
      <c r="E1446" s="91"/>
      <c r="F1446" s="91"/>
      <c r="G1446" s="91"/>
      <c r="H1446" s="63">
        <v>1</v>
      </c>
      <c r="I1446" s="91"/>
      <c r="J1446" s="91"/>
      <c r="K1446" s="91"/>
      <c r="L1446" s="91"/>
      <c r="M1446" s="91"/>
      <c r="N1446" s="197">
        <v>0.04</v>
      </c>
      <c r="O1446" s="197">
        <v>0.03</v>
      </c>
      <c r="P1446" s="197">
        <v>2.5000000000000001E-2</v>
      </c>
      <c r="Q1446" s="57">
        <v>5</v>
      </c>
      <c r="R1446" s="450">
        <f t="shared" si="32"/>
        <v>0.13999999999999999</v>
      </c>
      <c r="S1446" s="331"/>
    </row>
    <row r="1447" spans="1:19">
      <c r="A1447" s="157">
        <v>77</v>
      </c>
      <c r="B1447" s="373" t="s">
        <v>2434</v>
      </c>
      <c r="C1447" s="372" t="s">
        <v>2429</v>
      </c>
      <c r="D1447" s="157" t="s">
        <v>2401</v>
      </c>
      <c r="E1447" s="91"/>
      <c r="F1447" s="91"/>
      <c r="G1447" s="91"/>
      <c r="H1447" s="63">
        <v>1</v>
      </c>
      <c r="I1447" s="91"/>
      <c r="J1447" s="91"/>
      <c r="K1447" s="91"/>
      <c r="L1447" s="91"/>
      <c r="M1447" s="91"/>
      <c r="N1447" s="197">
        <v>0.04</v>
      </c>
      <c r="O1447" s="197">
        <v>0.03</v>
      </c>
      <c r="P1447" s="197">
        <v>2.5000000000000001E-2</v>
      </c>
      <c r="Q1447" s="57">
        <v>5</v>
      </c>
      <c r="R1447" s="450">
        <f t="shared" si="32"/>
        <v>0.13999999999999999</v>
      </c>
      <c r="S1447" s="331"/>
    </row>
    <row r="1448" spans="1:19">
      <c r="A1448" s="157">
        <v>78</v>
      </c>
      <c r="B1448" s="373" t="s">
        <v>2435</v>
      </c>
      <c r="C1448" s="372" t="s">
        <v>2429</v>
      </c>
      <c r="D1448" s="157" t="s">
        <v>2401</v>
      </c>
      <c r="E1448" s="91"/>
      <c r="F1448" s="91"/>
      <c r="G1448" s="91"/>
      <c r="H1448" s="63">
        <v>1</v>
      </c>
      <c r="I1448" s="91"/>
      <c r="J1448" s="91"/>
      <c r="K1448" s="91"/>
      <c r="L1448" s="91"/>
      <c r="M1448" s="91"/>
      <c r="N1448" s="197">
        <v>0.04</v>
      </c>
      <c r="O1448" s="197">
        <v>0.03</v>
      </c>
      <c r="P1448" s="197">
        <v>2.5000000000000001E-2</v>
      </c>
      <c r="Q1448" s="57">
        <v>5</v>
      </c>
      <c r="R1448" s="450">
        <f t="shared" si="32"/>
        <v>0.13999999999999999</v>
      </c>
      <c r="S1448" s="331"/>
    </row>
    <row r="1449" spans="1:19">
      <c r="A1449" s="157">
        <v>79</v>
      </c>
      <c r="B1449" s="373" t="s">
        <v>2436</v>
      </c>
      <c r="C1449" s="372" t="s">
        <v>2429</v>
      </c>
      <c r="D1449" s="157" t="s">
        <v>2401</v>
      </c>
      <c r="E1449" s="91"/>
      <c r="F1449" s="91"/>
      <c r="G1449" s="91"/>
      <c r="H1449" s="63">
        <v>1</v>
      </c>
      <c r="I1449" s="91"/>
      <c r="J1449" s="91"/>
      <c r="K1449" s="91"/>
      <c r="L1449" s="91"/>
      <c r="M1449" s="91"/>
      <c r="N1449" s="197">
        <v>0.04</v>
      </c>
      <c r="O1449" s="197">
        <v>0.03</v>
      </c>
      <c r="P1449" s="197">
        <v>2.5000000000000001E-2</v>
      </c>
      <c r="Q1449" s="57">
        <v>5</v>
      </c>
      <c r="R1449" s="450">
        <f t="shared" si="32"/>
        <v>0.13999999999999999</v>
      </c>
      <c r="S1449" s="331"/>
    </row>
    <row r="1450" spans="1:19">
      <c r="A1450" s="157">
        <v>80</v>
      </c>
      <c r="B1450" s="373" t="s">
        <v>2437</v>
      </c>
      <c r="C1450" s="372" t="s">
        <v>2429</v>
      </c>
      <c r="D1450" s="157" t="s">
        <v>2401</v>
      </c>
      <c r="E1450" s="91"/>
      <c r="F1450" s="91"/>
      <c r="G1450" s="91"/>
      <c r="H1450" s="63">
        <v>1</v>
      </c>
      <c r="I1450" s="91"/>
      <c r="J1450" s="91"/>
      <c r="K1450" s="91"/>
      <c r="L1450" s="91"/>
      <c r="M1450" s="91"/>
      <c r="N1450" s="197">
        <v>0.04</v>
      </c>
      <c r="O1450" s="197">
        <v>0.03</v>
      </c>
      <c r="P1450" s="197">
        <v>2.5000000000000001E-2</v>
      </c>
      <c r="Q1450" s="57">
        <v>5</v>
      </c>
      <c r="R1450" s="450">
        <f t="shared" si="32"/>
        <v>0.13999999999999999</v>
      </c>
      <c r="S1450" s="331"/>
    </row>
    <row r="1451" spans="1:19">
      <c r="A1451" s="157">
        <v>81</v>
      </c>
      <c r="B1451" s="373" t="s">
        <v>2438</v>
      </c>
      <c r="C1451" s="372" t="s">
        <v>2429</v>
      </c>
      <c r="D1451" s="157" t="s">
        <v>2401</v>
      </c>
      <c r="E1451" s="91"/>
      <c r="F1451" s="91"/>
      <c r="G1451" s="91"/>
      <c r="H1451" s="63">
        <v>1</v>
      </c>
      <c r="I1451" s="91"/>
      <c r="J1451" s="91"/>
      <c r="K1451" s="91"/>
      <c r="L1451" s="91"/>
      <c r="M1451" s="91"/>
      <c r="N1451" s="197">
        <v>0.04</v>
      </c>
      <c r="O1451" s="197">
        <v>0.03</v>
      </c>
      <c r="P1451" s="197">
        <v>2.5000000000000001E-2</v>
      </c>
      <c r="Q1451" s="57">
        <v>5</v>
      </c>
      <c r="R1451" s="450">
        <f t="shared" si="32"/>
        <v>0.13999999999999999</v>
      </c>
      <c r="S1451" s="331"/>
    </row>
    <row r="1452" spans="1:19">
      <c r="A1452" s="157">
        <v>82</v>
      </c>
      <c r="B1452" s="373" t="s">
        <v>2439</v>
      </c>
      <c r="C1452" s="372" t="s">
        <v>2429</v>
      </c>
      <c r="D1452" s="157" t="s">
        <v>2401</v>
      </c>
      <c r="E1452" s="91"/>
      <c r="F1452" s="91"/>
      <c r="G1452" s="91"/>
      <c r="H1452" s="63">
        <v>1</v>
      </c>
      <c r="I1452" s="91"/>
      <c r="J1452" s="91"/>
      <c r="K1452" s="91"/>
      <c r="L1452" s="91"/>
      <c r="M1452" s="91"/>
      <c r="N1452" s="197">
        <v>0.04</v>
      </c>
      <c r="O1452" s="197">
        <v>0.03</v>
      </c>
      <c r="P1452" s="197">
        <v>2.5000000000000001E-2</v>
      </c>
      <c r="Q1452" s="57">
        <v>5</v>
      </c>
      <c r="R1452" s="450">
        <f t="shared" si="32"/>
        <v>0.13999999999999999</v>
      </c>
      <c r="S1452" s="331"/>
    </row>
    <row r="1453" spans="1:19">
      <c r="A1453" s="157">
        <v>83</v>
      </c>
      <c r="B1453" s="373" t="s">
        <v>2440</v>
      </c>
      <c r="C1453" s="372" t="s">
        <v>2429</v>
      </c>
      <c r="D1453" s="157" t="s">
        <v>2401</v>
      </c>
      <c r="E1453" s="91"/>
      <c r="F1453" s="91"/>
      <c r="G1453" s="91"/>
      <c r="H1453" s="63">
        <v>1</v>
      </c>
      <c r="I1453" s="91"/>
      <c r="J1453" s="91"/>
      <c r="K1453" s="91"/>
      <c r="L1453" s="91"/>
      <c r="M1453" s="91"/>
      <c r="N1453" s="197">
        <v>0.04</v>
      </c>
      <c r="O1453" s="197">
        <v>0.03</v>
      </c>
      <c r="P1453" s="197">
        <v>2.5000000000000001E-2</v>
      </c>
      <c r="Q1453" s="57">
        <v>5</v>
      </c>
      <c r="R1453" s="450">
        <f t="shared" si="32"/>
        <v>0.13999999999999999</v>
      </c>
      <c r="S1453" s="331"/>
    </row>
    <row r="1454" spans="1:19">
      <c r="A1454" s="157">
        <v>84</v>
      </c>
      <c r="B1454" s="373" t="s">
        <v>2441</v>
      </c>
      <c r="C1454" s="372" t="s">
        <v>2429</v>
      </c>
      <c r="D1454" s="157" t="s">
        <v>2401</v>
      </c>
      <c r="E1454" s="91"/>
      <c r="F1454" s="91"/>
      <c r="G1454" s="91"/>
      <c r="H1454" s="63">
        <v>1</v>
      </c>
      <c r="I1454" s="91"/>
      <c r="J1454" s="91"/>
      <c r="K1454" s="91"/>
      <c r="L1454" s="91"/>
      <c r="M1454" s="91"/>
      <c r="N1454" s="197">
        <v>0.04</v>
      </c>
      <c r="O1454" s="197">
        <v>0.03</v>
      </c>
      <c r="P1454" s="197">
        <v>2.5000000000000001E-2</v>
      </c>
      <c r="Q1454" s="57">
        <v>5</v>
      </c>
      <c r="R1454" s="450">
        <f t="shared" si="32"/>
        <v>0.13999999999999999</v>
      </c>
      <c r="S1454" s="331"/>
    </row>
    <row r="1455" spans="1:19">
      <c r="A1455" s="157">
        <v>85</v>
      </c>
      <c r="B1455" s="374" t="s">
        <v>2442</v>
      </c>
      <c r="C1455" s="372" t="s">
        <v>2429</v>
      </c>
      <c r="D1455" s="157" t="s">
        <v>2401</v>
      </c>
      <c r="E1455" s="91"/>
      <c r="F1455" s="91"/>
      <c r="G1455" s="91"/>
      <c r="H1455" s="63">
        <v>1</v>
      </c>
      <c r="I1455" s="91"/>
      <c r="J1455" s="91"/>
      <c r="K1455" s="91"/>
      <c r="L1455" s="91"/>
      <c r="M1455" s="91"/>
      <c r="N1455" s="197">
        <v>0.04</v>
      </c>
      <c r="O1455" s="197">
        <v>0.03</v>
      </c>
      <c r="P1455" s="197">
        <v>2.5000000000000001E-2</v>
      </c>
      <c r="Q1455" s="57">
        <v>5</v>
      </c>
      <c r="R1455" s="450">
        <f t="shared" si="32"/>
        <v>0.13999999999999999</v>
      </c>
      <c r="S1455" s="331"/>
    </row>
    <row r="1456" spans="1:19">
      <c r="A1456" s="157"/>
      <c r="B1456" s="242"/>
      <c r="C1456" s="98"/>
      <c r="D1456" s="94"/>
      <c r="E1456" s="91"/>
      <c r="F1456" s="91"/>
      <c r="G1456" s="91"/>
      <c r="H1456" s="91"/>
      <c r="I1456" s="91"/>
      <c r="J1456" s="91"/>
      <c r="K1456" s="91"/>
      <c r="L1456" s="91"/>
      <c r="M1456" s="91"/>
      <c r="N1456" s="197"/>
      <c r="O1456" s="197"/>
      <c r="P1456" s="197"/>
      <c r="Q1456" s="57"/>
      <c r="R1456" s="450"/>
      <c r="S1456" s="329"/>
    </row>
    <row r="1457" spans="1:256" ht="25.5">
      <c r="A1457" s="267"/>
      <c r="B1457" s="138" t="s">
        <v>2443</v>
      </c>
      <c r="C1457" s="353"/>
      <c r="D1457" s="354"/>
      <c r="E1457" s="354">
        <f t="shared" ref="E1457:M1457" si="33">SUM(E1458:E1504)</f>
        <v>23</v>
      </c>
      <c r="F1457" s="354">
        <f t="shared" si="33"/>
        <v>0</v>
      </c>
      <c r="G1457" s="354">
        <f t="shared" si="33"/>
        <v>0</v>
      </c>
      <c r="H1457" s="354">
        <f t="shared" si="33"/>
        <v>23</v>
      </c>
      <c r="I1457" s="354">
        <f t="shared" si="33"/>
        <v>0</v>
      </c>
      <c r="J1457" s="354">
        <f t="shared" si="33"/>
        <v>0</v>
      </c>
      <c r="K1457" s="354">
        <f t="shared" si="33"/>
        <v>0</v>
      </c>
      <c r="L1457" s="354">
        <f t="shared" si="33"/>
        <v>0</v>
      </c>
      <c r="M1457" s="354">
        <f t="shared" si="33"/>
        <v>0</v>
      </c>
      <c r="N1457" s="354"/>
      <c r="O1457" s="354"/>
      <c r="P1457" s="354"/>
      <c r="Q1457" s="354"/>
      <c r="R1457" s="461">
        <f>SUM(R1458:R1504)</f>
        <v>7.5479999999999938</v>
      </c>
      <c r="S1457" s="163"/>
      <c r="T1457" s="134"/>
      <c r="U1457" s="134"/>
      <c r="V1457" s="134"/>
      <c r="W1457" s="134"/>
      <c r="X1457" s="134"/>
      <c r="Y1457" s="134"/>
      <c r="Z1457" s="134"/>
      <c r="AA1457" s="134"/>
      <c r="AB1457" s="134"/>
      <c r="AC1457" s="134"/>
      <c r="AD1457" s="134"/>
      <c r="AE1457" s="134"/>
      <c r="AF1457" s="134"/>
      <c r="AG1457" s="134"/>
      <c r="AH1457" s="134"/>
      <c r="AI1457" s="134"/>
      <c r="AJ1457" s="134"/>
      <c r="AK1457" s="134"/>
      <c r="AL1457" s="134"/>
      <c r="AM1457" s="134"/>
      <c r="AN1457" s="134"/>
      <c r="AO1457" s="134"/>
      <c r="AP1457" s="134"/>
      <c r="AQ1457" s="134"/>
      <c r="AR1457" s="134"/>
      <c r="AS1457" s="134"/>
      <c r="AT1457" s="134"/>
      <c r="AU1457" s="134"/>
      <c r="AV1457" s="134"/>
      <c r="AW1457" s="134"/>
      <c r="AX1457" s="134"/>
      <c r="AY1457" s="134"/>
      <c r="AZ1457" s="134"/>
      <c r="BA1457" s="134"/>
      <c r="BB1457" s="134"/>
      <c r="BC1457" s="134"/>
      <c r="BD1457" s="134"/>
      <c r="BE1457" s="134"/>
      <c r="BF1457" s="134"/>
      <c r="BG1457" s="134"/>
      <c r="BH1457" s="134"/>
      <c r="BI1457" s="134"/>
      <c r="BJ1457" s="134"/>
      <c r="BK1457" s="134"/>
      <c r="BL1457" s="134"/>
      <c r="BM1457" s="134"/>
      <c r="BN1457" s="134"/>
      <c r="BO1457" s="134"/>
      <c r="BP1457" s="134"/>
      <c r="BQ1457" s="134"/>
      <c r="BR1457" s="134"/>
      <c r="BS1457" s="134"/>
      <c r="BT1457" s="134"/>
      <c r="BU1457" s="134"/>
      <c r="BV1457" s="134"/>
      <c r="BW1457" s="134"/>
      <c r="BX1457" s="134"/>
      <c r="BY1457" s="134"/>
      <c r="BZ1457" s="134"/>
      <c r="CA1457" s="134"/>
      <c r="CB1457" s="134"/>
      <c r="CC1457" s="134"/>
      <c r="CD1457" s="134"/>
      <c r="CE1457" s="134"/>
      <c r="CF1457" s="134"/>
      <c r="CG1457" s="134"/>
      <c r="CH1457" s="134"/>
      <c r="CI1457" s="134"/>
      <c r="CJ1457" s="134"/>
      <c r="CK1457" s="134"/>
      <c r="CL1457" s="134"/>
      <c r="CM1457" s="134"/>
      <c r="CN1457" s="134"/>
      <c r="CO1457" s="134"/>
      <c r="CP1457" s="134"/>
      <c r="CQ1457" s="134"/>
      <c r="CR1457" s="134"/>
      <c r="CS1457" s="134"/>
      <c r="CT1457" s="134"/>
      <c r="CU1457" s="134"/>
      <c r="CV1457" s="134"/>
      <c r="CW1457" s="134"/>
      <c r="CX1457" s="134"/>
      <c r="CY1457" s="134"/>
      <c r="CZ1457" s="134"/>
      <c r="DA1457" s="134"/>
      <c r="DB1457" s="134"/>
      <c r="DC1457" s="134"/>
      <c r="DD1457" s="134"/>
      <c r="DE1457" s="134"/>
      <c r="DF1457" s="134"/>
      <c r="DG1457" s="134"/>
      <c r="DH1457" s="134"/>
      <c r="DI1457" s="134"/>
      <c r="DJ1457" s="134"/>
      <c r="DK1457" s="134"/>
      <c r="DL1457" s="134"/>
      <c r="DM1457" s="134"/>
      <c r="DN1457" s="134"/>
      <c r="DO1457" s="134"/>
      <c r="DP1457" s="134"/>
      <c r="DQ1457" s="134"/>
      <c r="DR1457" s="134"/>
      <c r="DS1457" s="134"/>
      <c r="DT1457" s="134"/>
      <c r="DU1457" s="134"/>
      <c r="DV1457" s="134"/>
      <c r="DW1457" s="134"/>
      <c r="DX1457" s="134"/>
      <c r="DY1457" s="134"/>
      <c r="DZ1457" s="134"/>
      <c r="EA1457" s="134"/>
      <c r="EB1457" s="134"/>
      <c r="EC1457" s="134"/>
      <c r="ED1457" s="134"/>
      <c r="EE1457" s="134"/>
      <c r="EF1457" s="134"/>
      <c r="EG1457" s="134"/>
      <c r="EH1457" s="134"/>
      <c r="EI1457" s="134"/>
      <c r="EJ1457" s="134"/>
      <c r="EK1457" s="134"/>
      <c r="EL1457" s="134"/>
      <c r="EM1457" s="134"/>
      <c r="EN1457" s="134"/>
      <c r="EO1457" s="134"/>
      <c r="EP1457" s="134"/>
      <c r="EQ1457" s="134"/>
      <c r="ER1457" s="134"/>
      <c r="ES1457" s="134"/>
      <c r="ET1457" s="134"/>
      <c r="EU1457" s="134"/>
      <c r="EV1457" s="134"/>
      <c r="EW1457" s="134"/>
      <c r="EX1457" s="134"/>
      <c r="EY1457" s="134"/>
      <c r="EZ1457" s="134"/>
      <c r="FA1457" s="134"/>
      <c r="FB1457" s="134"/>
      <c r="FC1457" s="134"/>
      <c r="FD1457" s="134"/>
      <c r="FE1457" s="134"/>
      <c r="FF1457" s="134"/>
      <c r="FG1457" s="134"/>
      <c r="FH1457" s="134"/>
      <c r="FI1457" s="134"/>
      <c r="FJ1457" s="134"/>
      <c r="FK1457" s="134"/>
      <c r="FL1457" s="134"/>
      <c r="FM1457" s="134"/>
      <c r="FN1457" s="134"/>
      <c r="FO1457" s="134"/>
      <c r="FP1457" s="134"/>
      <c r="FQ1457" s="134"/>
      <c r="FR1457" s="134"/>
      <c r="FS1457" s="134"/>
      <c r="FT1457" s="134"/>
      <c r="FU1457" s="134"/>
      <c r="FV1457" s="134"/>
      <c r="FW1457" s="134"/>
      <c r="FX1457" s="134"/>
      <c r="FY1457" s="134"/>
      <c r="FZ1457" s="134"/>
      <c r="GA1457" s="134"/>
      <c r="GB1457" s="134"/>
      <c r="GC1457" s="134"/>
      <c r="GD1457" s="134"/>
      <c r="GE1457" s="134"/>
      <c r="GF1457" s="134"/>
      <c r="GG1457" s="134"/>
      <c r="GH1457" s="134"/>
      <c r="GI1457" s="134"/>
      <c r="GJ1457" s="134"/>
      <c r="GK1457" s="134"/>
      <c r="GL1457" s="134"/>
      <c r="GM1457" s="134"/>
      <c r="GN1457" s="134"/>
      <c r="GO1457" s="134"/>
      <c r="GP1457" s="134"/>
      <c r="GQ1457" s="134"/>
      <c r="GR1457" s="134"/>
      <c r="GS1457" s="134"/>
      <c r="GT1457" s="134"/>
      <c r="GU1457" s="134"/>
      <c r="GV1457" s="134"/>
      <c r="GW1457" s="134"/>
      <c r="GX1457" s="134"/>
      <c r="GY1457" s="134"/>
      <c r="GZ1457" s="134"/>
      <c r="HA1457" s="134"/>
      <c r="HB1457" s="134"/>
      <c r="HC1457" s="134"/>
      <c r="HD1457" s="134"/>
      <c r="HE1457" s="134"/>
      <c r="HF1457" s="134"/>
      <c r="HG1457" s="134"/>
      <c r="HH1457" s="134"/>
      <c r="HI1457" s="134"/>
      <c r="HJ1457" s="134"/>
      <c r="HK1457" s="134"/>
      <c r="HL1457" s="134"/>
      <c r="HM1457" s="134"/>
      <c r="HN1457" s="134"/>
      <c r="HO1457" s="134"/>
      <c r="HP1457" s="134"/>
      <c r="HQ1457" s="134"/>
      <c r="HR1457" s="134"/>
      <c r="HS1457" s="134"/>
      <c r="HT1457" s="134"/>
      <c r="HU1457" s="134"/>
      <c r="HV1457" s="134"/>
      <c r="HW1457" s="134"/>
      <c r="HX1457" s="134"/>
      <c r="HY1457" s="134"/>
      <c r="HZ1457" s="134"/>
      <c r="IA1457" s="134"/>
      <c r="IB1457" s="134"/>
      <c r="IC1457" s="134"/>
      <c r="ID1457" s="134"/>
      <c r="IE1457" s="134"/>
      <c r="IF1457" s="134"/>
      <c r="IG1457" s="134"/>
      <c r="IH1457" s="134"/>
      <c r="II1457" s="134"/>
      <c r="IJ1457" s="134"/>
      <c r="IK1457" s="134"/>
      <c r="IL1457" s="134"/>
      <c r="IM1457" s="134"/>
      <c r="IN1457" s="134"/>
      <c r="IO1457" s="134"/>
      <c r="IP1457" s="134"/>
      <c r="IQ1457" s="134"/>
      <c r="IR1457" s="134"/>
      <c r="IS1457" s="134"/>
      <c r="IT1457" s="134"/>
      <c r="IU1457" s="134"/>
      <c r="IV1457" s="134"/>
    </row>
    <row r="1458" spans="1:256">
      <c r="A1458" s="17">
        <v>1</v>
      </c>
      <c r="B1458" s="170" t="s">
        <v>1568</v>
      </c>
      <c r="C1458" s="179" t="s">
        <v>2444</v>
      </c>
      <c r="D1458" s="142" t="s">
        <v>2445</v>
      </c>
      <c r="E1458" s="169">
        <v>1</v>
      </c>
      <c r="F1458" s="165"/>
      <c r="G1458" s="165"/>
      <c r="H1458" s="165"/>
      <c r="I1458" s="165"/>
      <c r="J1458" s="165"/>
      <c r="K1458" s="165"/>
      <c r="L1458" s="165"/>
      <c r="M1458" s="165"/>
      <c r="N1458" s="197">
        <v>0.04</v>
      </c>
      <c r="O1458" s="197">
        <v>0.03</v>
      </c>
      <c r="P1458" s="197">
        <v>2.5000000000000001E-2</v>
      </c>
      <c r="Q1458" s="57">
        <v>5</v>
      </c>
      <c r="R1458" s="450">
        <f t="shared" ref="R1458:R1720" si="34">((E1458*N1458+F1458*O1458+G1458*P1458)+(H1458*N1458+I1458*O1458+J1458*P1458)*70%+(K1458*N1458+L1458*O1458+M1458*P1458)*50%)*Q1458</f>
        <v>0.2</v>
      </c>
      <c r="S1458" s="329"/>
    </row>
    <row r="1459" spans="1:256">
      <c r="A1459" s="17">
        <v>2</v>
      </c>
      <c r="B1459" s="170" t="s">
        <v>2446</v>
      </c>
      <c r="C1459" s="179" t="s">
        <v>2444</v>
      </c>
      <c r="D1459" s="142" t="s">
        <v>2445</v>
      </c>
      <c r="E1459" s="169">
        <v>1</v>
      </c>
      <c r="F1459" s="165"/>
      <c r="G1459" s="165"/>
      <c r="H1459" s="165"/>
      <c r="I1459" s="165"/>
      <c r="J1459" s="165"/>
      <c r="K1459" s="165"/>
      <c r="L1459" s="165"/>
      <c r="M1459" s="165"/>
      <c r="N1459" s="197">
        <v>0.04</v>
      </c>
      <c r="O1459" s="197">
        <v>0.03</v>
      </c>
      <c r="P1459" s="197">
        <v>2.5000000000000001E-2</v>
      </c>
      <c r="Q1459" s="57">
        <v>5</v>
      </c>
      <c r="R1459" s="450">
        <f t="shared" si="34"/>
        <v>0.2</v>
      </c>
      <c r="S1459" s="329"/>
    </row>
    <row r="1460" spans="1:256">
      <c r="A1460" s="17">
        <v>3</v>
      </c>
      <c r="B1460" s="170" t="s">
        <v>2447</v>
      </c>
      <c r="C1460" s="179" t="s">
        <v>2444</v>
      </c>
      <c r="D1460" s="142" t="s">
        <v>2445</v>
      </c>
      <c r="E1460" s="169">
        <v>1</v>
      </c>
      <c r="F1460" s="165"/>
      <c r="G1460" s="165"/>
      <c r="H1460" s="165"/>
      <c r="I1460" s="165"/>
      <c r="J1460" s="165"/>
      <c r="K1460" s="165"/>
      <c r="L1460" s="165"/>
      <c r="M1460" s="165"/>
      <c r="N1460" s="197">
        <v>0.04</v>
      </c>
      <c r="O1460" s="197">
        <v>0.03</v>
      </c>
      <c r="P1460" s="197">
        <v>2.5000000000000001E-2</v>
      </c>
      <c r="Q1460" s="57">
        <v>5</v>
      </c>
      <c r="R1460" s="450">
        <f t="shared" si="34"/>
        <v>0.2</v>
      </c>
      <c r="S1460" s="329"/>
    </row>
    <row r="1461" spans="1:256">
      <c r="A1461" s="17">
        <v>4</v>
      </c>
      <c r="B1461" s="18" t="s">
        <v>2448</v>
      </c>
      <c r="C1461" s="179" t="s">
        <v>2444</v>
      </c>
      <c r="D1461" s="142" t="s">
        <v>2445</v>
      </c>
      <c r="E1461" s="169">
        <v>1</v>
      </c>
      <c r="F1461" s="165"/>
      <c r="G1461" s="165"/>
      <c r="H1461" s="165"/>
      <c r="I1461" s="165"/>
      <c r="J1461" s="165"/>
      <c r="K1461" s="165"/>
      <c r="L1461" s="165"/>
      <c r="M1461" s="165"/>
      <c r="N1461" s="197">
        <v>0.04</v>
      </c>
      <c r="O1461" s="197">
        <v>0.03</v>
      </c>
      <c r="P1461" s="197">
        <v>2.5000000000000001E-2</v>
      </c>
      <c r="Q1461" s="57">
        <v>5</v>
      </c>
      <c r="R1461" s="450">
        <f t="shared" si="34"/>
        <v>0.2</v>
      </c>
      <c r="S1461" s="329"/>
    </row>
    <row r="1462" spans="1:256">
      <c r="A1462" s="17">
        <v>5</v>
      </c>
      <c r="B1462" s="18" t="s">
        <v>1539</v>
      </c>
      <c r="C1462" s="179" t="s">
        <v>2444</v>
      </c>
      <c r="D1462" s="142" t="s">
        <v>2445</v>
      </c>
      <c r="E1462" s="169">
        <v>1</v>
      </c>
      <c r="F1462" s="165"/>
      <c r="G1462" s="165"/>
      <c r="H1462" s="165"/>
      <c r="I1462" s="165"/>
      <c r="J1462" s="165"/>
      <c r="K1462" s="165"/>
      <c r="L1462" s="165"/>
      <c r="M1462" s="165"/>
      <c r="N1462" s="197">
        <v>0.04</v>
      </c>
      <c r="O1462" s="197">
        <v>0.03</v>
      </c>
      <c r="P1462" s="197">
        <v>2.5000000000000001E-2</v>
      </c>
      <c r="Q1462" s="57">
        <v>5</v>
      </c>
      <c r="R1462" s="450">
        <f t="shared" si="34"/>
        <v>0.2</v>
      </c>
      <c r="S1462" s="329"/>
    </row>
    <row r="1463" spans="1:256">
      <c r="A1463" s="17">
        <v>6</v>
      </c>
      <c r="B1463" s="18" t="s">
        <v>2449</v>
      </c>
      <c r="C1463" s="179" t="s">
        <v>2444</v>
      </c>
      <c r="D1463" s="142" t="s">
        <v>2445</v>
      </c>
      <c r="E1463" s="169">
        <v>1</v>
      </c>
      <c r="F1463" s="165"/>
      <c r="G1463" s="165"/>
      <c r="H1463" s="165"/>
      <c r="I1463" s="165"/>
      <c r="J1463" s="165"/>
      <c r="K1463" s="165"/>
      <c r="L1463" s="165"/>
      <c r="M1463" s="165"/>
      <c r="N1463" s="197">
        <v>0.04</v>
      </c>
      <c r="O1463" s="197">
        <v>0.03</v>
      </c>
      <c r="P1463" s="197">
        <v>2.5000000000000001E-2</v>
      </c>
      <c r="Q1463" s="57">
        <v>5</v>
      </c>
      <c r="R1463" s="450">
        <f t="shared" si="34"/>
        <v>0.2</v>
      </c>
      <c r="S1463" s="329"/>
    </row>
    <row r="1464" spans="1:256">
      <c r="A1464" s="17">
        <v>7</v>
      </c>
      <c r="B1464" s="18" t="s">
        <v>2450</v>
      </c>
      <c r="C1464" s="179" t="s">
        <v>2444</v>
      </c>
      <c r="D1464" s="142" t="s">
        <v>2445</v>
      </c>
      <c r="E1464" s="169">
        <v>1</v>
      </c>
      <c r="F1464" s="165"/>
      <c r="G1464" s="165"/>
      <c r="H1464" s="165"/>
      <c r="I1464" s="165"/>
      <c r="J1464" s="165"/>
      <c r="K1464" s="165"/>
      <c r="L1464" s="165"/>
      <c r="M1464" s="165"/>
      <c r="N1464" s="197">
        <v>0.04</v>
      </c>
      <c r="O1464" s="197">
        <v>0.03</v>
      </c>
      <c r="P1464" s="197">
        <v>2.5000000000000001E-2</v>
      </c>
      <c r="Q1464" s="57">
        <v>5</v>
      </c>
      <c r="R1464" s="450">
        <f t="shared" si="34"/>
        <v>0.2</v>
      </c>
      <c r="S1464" s="329"/>
    </row>
    <row r="1465" spans="1:256">
      <c r="A1465" s="17">
        <v>8</v>
      </c>
      <c r="B1465" s="18" t="s">
        <v>2451</v>
      </c>
      <c r="C1465" s="179" t="s">
        <v>2444</v>
      </c>
      <c r="D1465" s="142" t="s">
        <v>2445</v>
      </c>
      <c r="E1465" s="169">
        <v>1</v>
      </c>
      <c r="F1465" s="165"/>
      <c r="G1465" s="165"/>
      <c r="H1465" s="165"/>
      <c r="I1465" s="165"/>
      <c r="J1465" s="165"/>
      <c r="K1465" s="165"/>
      <c r="L1465" s="165"/>
      <c r="M1465" s="165"/>
      <c r="N1465" s="197">
        <v>0.04</v>
      </c>
      <c r="O1465" s="197">
        <v>0.03</v>
      </c>
      <c r="P1465" s="197">
        <v>2.5000000000000001E-2</v>
      </c>
      <c r="Q1465" s="57">
        <v>5</v>
      </c>
      <c r="R1465" s="450">
        <f t="shared" si="34"/>
        <v>0.2</v>
      </c>
      <c r="S1465" s="329"/>
    </row>
    <row r="1466" spans="1:256">
      <c r="A1466" s="17">
        <v>9</v>
      </c>
      <c r="B1466" s="170" t="s">
        <v>2452</v>
      </c>
      <c r="C1466" s="170" t="s">
        <v>2453</v>
      </c>
      <c r="D1466" s="142" t="s">
        <v>2445</v>
      </c>
      <c r="E1466" s="169">
        <v>1</v>
      </c>
      <c r="F1466" s="165"/>
      <c r="G1466" s="165"/>
      <c r="H1466" s="165"/>
      <c r="I1466" s="165"/>
      <c r="J1466" s="165"/>
      <c r="K1466" s="165"/>
      <c r="L1466" s="165"/>
      <c r="M1466" s="165"/>
      <c r="N1466" s="197">
        <v>0.04</v>
      </c>
      <c r="O1466" s="197">
        <v>0.03</v>
      </c>
      <c r="P1466" s="197">
        <v>2.5000000000000001E-2</v>
      </c>
      <c r="Q1466" s="57">
        <v>5</v>
      </c>
      <c r="R1466" s="450">
        <f t="shared" si="34"/>
        <v>0.2</v>
      </c>
      <c r="S1466" s="329"/>
    </row>
    <row r="1467" spans="1:256">
      <c r="A1467" s="17">
        <v>10</v>
      </c>
      <c r="B1467" s="170" t="s">
        <v>2454</v>
      </c>
      <c r="C1467" s="19" t="s">
        <v>2455</v>
      </c>
      <c r="D1467" s="142" t="s">
        <v>2445</v>
      </c>
      <c r="E1467" s="169">
        <v>1</v>
      </c>
      <c r="F1467" s="165"/>
      <c r="G1467" s="165"/>
      <c r="H1467" s="165"/>
      <c r="I1467" s="165"/>
      <c r="J1467" s="165"/>
      <c r="K1467" s="165"/>
      <c r="L1467" s="165"/>
      <c r="M1467" s="165"/>
      <c r="N1467" s="197">
        <v>0.04</v>
      </c>
      <c r="O1467" s="197">
        <v>0.03</v>
      </c>
      <c r="P1467" s="197">
        <v>2.5000000000000001E-2</v>
      </c>
      <c r="Q1467" s="57">
        <v>5</v>
      </c>
      <c r="R1467" s="450">
        <f t="shared" si="34"/>
        <v>0.2</v>
      </c>
      <c r="S1467" s="329"/>
    </row>
    <row r="1468" spans="1:256">
      <c r="A1468" s="17">
        <v>11</v>
      </c>
      <c r="B1468" s="170" t="s">
        <v>2456</v>
      </c>
      <c r="C1468" s="19" t="s">
        <v>2455</v>
      </c>
      <c r="D1468" s="142" t="s">
        <v>2445</v>
      </c>
      <c r="E1468" s="169">
        <v>1</v>
      </c>
      <c r="F1468" s="165"/>
      <c r="G1468" s="165"/>
      <c r="H1468" s="165"/>
      <c r="I1468" s="165"/>
      <c r="J1468" s="165"/>
      <c r="K1468" s="165"/>
      <c r="L1468" s="165"/>
      <c r="M1468" s="165"/>
      <c r="N1468" s="197">
        <v>0.04</v>
      </c>
      <c r="O1468" s="197">
        <v>0.03</v>
      </c>
      <c r="P1468" s="197">
        <v>2.5000000000000001E-2</v>
      </c>
      <c r="Q1468" s="57">
        <v>5</v>
      </c>
      <c r="R1468" s="450">
        <f t="shared" si="34"/>
        <v>0.2</v>
      </c>
      <c r="S1468" s="329"/>
    </row>
    <row r="1469" spans="1:256">
      <c r="A1469" s="17">
        <v>12</v>
      </c>
      <c r="B1469" s="170" t="s">
        <v>2457</v>
      </c>
      <c r="C1469" s="19" t="s">
        <v>2455</v>
      </c>
      <c r="D1469" s="142" t="s">
        <v>2445</v>
      </c>
      <c r="E1469" s="169">
        <v>1</v>
      </c>
      <c r="F1469" s="165"/>
      <c r="G1469" s="165"/>
      <c r="H1469" s="165"/>
      <c r="I1469" s="165"/>
      <c r="J1469" s="165"/>
      <c r="K1469" s="165"/>
      <c r="L1469" s="165"/>
      <c r="M1469" s="165"/>
      <c r="N1469" s="197">
        <v>0.04</v>
      </c>
      <c r="O1469" s="197">
        <v>0.03</v>
      </c>
      <c r="P1469" s="197">
        <v>2.5000000000000001E-2</v>
      </c>
      <c r="Q1469" s="57">
        <v>5</v>
      </c>
      <c r="R1469" s="450">
        <f t="shared" si="34"/>
        <v>0.2</v>
      </c>
      <c r="S1469" s="329"/>
    </row>
    <row r="1470" spans="1:256">
      <c r="A1470" s="17">
        <v>13</v>
      </c>
      <c r="B1470" s="170" t="s">
        <v>2458</v>
      </c>
      <c r="C1470" s="19" t="s">
        <v>2455</v>
      </c>
      <c r="D1470" s="142" t="s">
        <v>2445</v>
      </c>
      <c r="E1470" s="169">
        <v>1</v>
      </c>
      <c r="F1470" s="165"/>
      <c r="G1470" s="165"/>
      <c r="H1470" s="165"/>
      <c r="I1470" s="165"/>
      <c r="J1470" s="165"/>
      <c r="K1470" s="165"/>
      <c r="L1470" s="165"/>
      <c r="M1470" s="165"/>
      <c r="N1470" s="197">
        <v>0.04</v>
      </c>
      <c r="O1470" s="197">
        <v>0.03</v>
      </c>
      <c r="P1470" s="197">
        <v>2.5000000000000001E-2</v>
      </c>
      <c r="Q1470" s="57">
        <v>5</v>
      </c>
      <c r="R1470" s="450">
        <f t="shared" si="34"/>
        <v>0.2</v>
      </c>
      <c r="S1470" s="329"/>
    </row>
    <row r="1471" spans="1:256">
      <c r="A1471" s="17">
        <v>14</v>
      </c>
      <c r="B1471" s="170" t="s">
        <v>2459</v>
      </c>
      <c r="C1471" s="19" t="s">
        <v>2455</v>
      </c>
      <c r="D1471" s="142" t="s">
        <v>2445</v>
      </c>
      <c r="E1471" s="169">
        <v>1</v>
      </c>
      <c r="F1471" s="165"/>
      <c r="G1471" s="165"/>
      <c r="H1471" s="165"/>
      <c r="I1471" s="165"/>
      <c r="J1471" s="165"/>
      <c r="K1471" s="165"/>
      <c r="L1471" s="165"/>
      <c r="M1471" s="165"/>
      <c r="N1471" s="197">
        <v>0.04</v>
      </c>
      <c r="O1471" s="197">
        <v>0.03</v>
      </c>
      <c r="P1471" s="197">
        <v>2.5000000000000001E-2</v>
      </c>
      <c r="Q1471" s="57">
        <v>5</v>
      </c>
      <c r="R1471" s="450">
        <f t="shared" si="34"/>
        <v>0.2</v>
      </c>
      <c r="S1471" s="329"/>
    </row>
    <row r="1472" spans="1:256">
      <c r="A1472" s="17">
        <v>15</v>
      </c>
      <c r="B1472" s="170" t="s">
        <v>2460</v>
      </c>
      <c r="C1472" s="19" t="s">
        <v>2455</v>
      </c>
      <c r="D1472" s="142" t="s">
        <v>2445</v>
      </c>
      <c r="E1472" s="169">
        <v>1</v>
      </c>
      <c r="F1472" s="165"/>
      <c r="G1472" s="165"/>
      <c r="H1472" s="165"/>
      <c r="I1472" s="165"/>
      <c r="J1472" s="165"/>
      <c r="K1472" s="165"/>
      <c r="L1472" s="165"/>
      <c r="M1472" s="165"/>
      <c r="N1472" s="197">
        <v>0.04</v>
      </c>
      <c r="O1472" s="197">
        <v>0.03</v>
      </c>
      <c r="P1472" s="197">
        <v>2.5000000000000001E-2</v>
      </c>
      <c r="Q1472" s="57">
        <v>5</v>
      </c>
      <c r="R1472" s="450">
        <f t="shared" si="34"/>
        <v>0.2</v>
      </c>
      <c r="S1472" s="329"/>
    </row>
    <row r="1473" spans="1:256">
      <c r="A1473" s="17">
        <v>16</v>
      </c>
      <c r="B1473" s="170" t="s">
        <v>2461</v>
      </c>
      <c r="C1473" s="19" t="s">
        <v>2455</v>
      </c>
      <c r="D1473" s="142" t="s">
        <v>2445</v>
      </c>
      <c r="E1473" s="169">
        <v>1</v>
      </c>
      <c r="F1473" s="165"/>
      <c r="G1473" s="165"/>
      <c r="H1473" s="165"/>
      <c r="I1473" s="165"/>
      <c r="J1473" s="165"/>
      <c r="K1473" s="165"/>
      <c r="L1473" s="165"/>
      <c r="M1473" s="165"/>
      <c r="N1473" s="197">
        <v>0.04</v>
      </c>
      <c r="O1473" s="197">
        <v>0.03</v>
      </c>
      <c r="P1473" s="197">
        <v>2.5000000000000001E-2</v>
      </c>
      <c r="Q1473" s="57">
        <v>5</v>
      </c>
      <c r="R1473" s="450">
        <f t="shared" si="34"/>
        <v>0.2</v>
      </c>
      <c r="S1473" s="329"/>
    </row>
    <row r="1474" spans="1:256">
      <c r="A1474" s="17">
        <v>17</v>
      </c>
      <c r="B1474" s="170" t="s">
        <v>2462</v>
      </c>
      <c r="C1474" s="19" t="s">
        <v>2455</v>
      </c>
      <c r="D1474" s="142" t="s">
        <v>2445</v>
      </c>
      <c r="E1474" s="169">
        <v>1</v>
      </c>
      <c r="F1474" s="165"/>
      <c r="G1474" s="165"/>
      <c r="H1474" s="165"/>
      <c r="I1474" s="165"/>
      <c r="J1474" s="165"/>
      <c r="K1474" s="165"/>
      <c r="L1474" s="165"/>
      <c r="M1474" s="165"/>
      <c r="N1474" s="197">
        <v>0.04</v>
      </c>
      <c r="O1474" s="197">
        <v>0.03</v>
      </c>
      <c r="P1474" s="197">
        <v>2.5000000000000001E-2</v>
      </c>
      <c r="Q1474" s="57">
        <v>5</v>
      </c>
      <c r="R1474" s="450">
        <f t="shared" si="34"/>
        <v>0.2</v>
      </c>
      <c r="S1474" s="329"/>
    </row>
    <row r="1475" spans="1:256">
      <c r="A1475" s="231">
        <v>18</v>
      </c>
      <c r="B1475" s="375" t="s">
        <v>2463</v>
      </c>
      <c r="C1475" s="376" t="s">
        <v>2455</v>
      </c>
      <c r="D1475" s="377" t="s">
        <v>2445</v>
      </c>
      <c r="E1475" s="191">
        <v>1</v>
      </c>
      <c r="F1475" s="190"/>
      <c r="G1475" s="190"/>
      <c r="H1475" s="190"/>
      <c r="I1475" s="190"/>
      <c r="J1475" s="190"/>
      <c r="K1475" s="190"/>
      <c r="L1475" s="190"/>
      <c r="M1475" s="190"/>
      <c r="N1475" s="212">
        <v>0.04</v>
      </c>
      <c r="O1475" s="212">
        <v>0.03</v>
      </c>
      <c r="P1475" s="212">
        <v>2.5000000000000001E-2</v>
      </c>
      <c r="Q1475" s="211">
        <v>1</v>
      </c>
      <c r="R1475" s="451">
        <f t="shared" si="34"/>
        <v>0.04</v>
      </c>
      <c r="S1475" s="378"/>
      <c r="T1475" s="152"/>
      <c r="U1475" s="152"/>
      <c r="V1475" s="152"/>
      <c r="W1475" s="152"/>
      <c r="X1475" s="152"/>
      <c r="Y1475" s="152"/>
      <c r="Z1475" s="152"/>
      <c r="AA1475" s="152"/>
      <c r="AB1475" s="152"/>
      <c r="AC1475" s="152"/>
      <c r="AD1475" s="152"/>
      <c r="AE1475" s="152"/>
      <c r="AF1475" s="152"/>
      <c r="AG1475" s="152"/>
      <c r="AH1475" s="152"/>
      <c r="AI1475" s="152"/>
      <c r="AJ1475" s="152"/>
      <c r="AK1475" s="152"/>
      <c r="AL1475" s="152"/>
      <c r="AM1475" s="152"/>
      <c r="AN1475" s="152"/>
      <c r="AO1475" s="152"/>
      <c r="AP1475" s="152"/>
      <c r="AQ1475" s="152"/>
      <c r="AR1475" s="152"/>
      <c r="AS1475" s="152"/>
      <c r="AT1475" s="152"/>
      <c r="AU1475" s="152"/>
      <c r="AV1475" s="152"/>
      <c r="AW1475" s="152"/>
      <c r="AX1475" s="152"/>
      <c r="AY1475" s="152"/>
      <c r="AZ1475" s="152"/>
      <c r="BA1475" s="152"/>
      <c r="BB1475" s="152"/>
      <c r="BC1475" s="152"/>
      <c r="BD1475" s="152"/>
      <c r="BE1475" s="152"/>
      <c r="BF1475" s="152"/>
      <c r="BG1475" s="152"/>
      <c r="BH1475" s="152"/>
      <c r="BI1475" s="152"/>
      <c r="BJ1475" s="152"/>
      <c r="BK1475" s="152"/>
      <c r="BL1475" s="152"/>
      <c r="BM1475" s="152"/>
      <c r="BN1475" s="152"/>
      <c r="BO1475" s="152"/>
      <c r="BP1475" s="152"/>
      <c r="BQ1475" s="152"/>
      <c r="BR1475" s="152"/>
      <c r="BS1475" s="152"/>
      <c r="BT1475" s="152"/>
      <c r="BU1475" s="152"/>
      <c r="BV1475" s="152"/>
      <c r="BW1475" s="152"/>
      <c r="BX1475" s="152"/>
      <c r="BY1475" s="152"/>
      <c r="BZ1475" s="152"/>
      <c r="CA1475" s="152"/>
      <c r="CB1475" s="152"/>
      <c r="CC1475" s="152"/>
      <c r="CD1475" s="152"/>
      <c r="CE1475" s="152"/>
      <c r="CF1475" s="152"/>
      <c r="CG1475" s="152"/>
      <c r="CH1475" s="152"/>
      <c r="CI1475" s="152"/>
      <c r="CJ1475" s="152"/>
      <c r="CK1475" s="152"/>
      <c r="CL1475" s="152"/>
      <c r="CM1475" s="152"/>
      <c r="CN1475" s="152"/>
      <c r="CO1475" s="152"/>
      <c r="CP1475" s="152"/>
      <c r="CQ1475" s="152"/>
      <c r="CR1475" s="152"/>
      <c r="CS1475" s="152"/>
      <c r="CT1475" s="152"/>
      <c r="CU1475" s="152"/>
      <c r="CV1475" s="152"/>
      <c r="CW1475" s="152"/>
      <c r="CX1475" s="152"/>
      <c r="CY1475" s="152"/>
      <c r="CZ1475" s="152"/>
      <c r="DA1475" s="152"/>
      <c r="DB1475" s="152"/>
      <c r="DC1475" s="152"/>
      <c r="DD1475" s="152"/>
      <c r="DE1475" s="152"/>
      <c r="DF1475" s="152"/>
      <c r="DG1475" s="152"/>
      <c r="DH1475" s="152"/>
      <c r="DI1475" s="152"/>
      <c r="DJ1475" s="152"/>
      <c r="DK1475" s="152"/>
      <c r="DL1475" s="152"/>
      <c r="DM1475" s="152"/>
      <c r="DN1475" s="152"/>
      <c r="DO1475" s="152"/>
      <c r="DP1475" s="152"/>
      <c r="DQ1475" s="152"/>
      <c r="DR1475" s="152"/>
      <c r="DS1475" s="152"/>
      <c r="DT1475" s="152"/>
      <c r="DU1475" s="152"/>
      <c r="DV1475" s="152"/>
      <c r="DW1475" s="152"/>
      <c r="DX1475" s="152"/>
      <c r="DY1475" s="152"/>
      <c r="DZ1475" s="152"/>
      <c r="EA1475" s="152"/>
      <c r="EB1475" s="152"/>
      <c r="EC1475" s="152"/>
      <c r="ED1475" s="152"/>
      <c r="EE1475" s="152"/>
      <c r="EF1475" s="152"/>
      <c r="EG1475" s="152"/>
      <c r="EH1475" s="152"/>
      <c r="EI1475" s="152"/>
      <c r="EJ1475" s="152"/>
      <c r="EK1475" s="152"/>
      <c r="EL1475" s="152"/>
      <c r="EM1475" s="152"/>
      <c r="EN1475" s="152"/>
      <c r="EO1475" s="152"/>
      <c r="EP1475" s="152"/>
      <c r="EQ1475" s="152"/>
      <c r="ER1475" s="152"/>
      <c r="ES1475" s="152"/>
      <c r="ET1475" s="152"/>
      <c r="EU1475" s="152"/>
      <c r="EV1475" s="152"/>
      <c r="EW1475" s="152"/>
      <c r="EX1475" s="152"/>
      <c r="EY1475" s="152"/>
      <c r="EZ1475" s="152"/>
      <c r="FA1475" s="152"/>
      <c r="FB1475" s="152"/>
      <c r="FC1475" s="152"/>
      <c r="FD1475" s="152"/>
      <c r="FE1475" s="152"/>
      <c r="FF1475" s="152"/>
      <c r="FG1475" s="152"/>
      <c r="FH1475" s="152"/>
      <c r="FI1475" s="152"/>
      <c r="FJ1475" s="152"/>
      <c r="FK1475" s="152"/>
      <c r="FL1475" s="152"/>
      <c r="FM1475" s="152"/>
      <c r="FN1475" s="152"/>
      <c r="FO1475" s="152"/>
      <c r="FP1475" s="152"/>
      <c r="FQ1475" s="152"/>
      <c r="FR1475" s="152"/>
      <c r="FS1475" s="152"/>
      <c r="FT1475" s="152"/>
      <c r="FU1475" s="152"/>
      <c r="FV1475" s="152"/>
      <c r="FW1475" s="152"/>
      <c r="FX1475" s="152"/>
      <c r="FY1475" s="152"/>
      <c r="FZ1475" s="152"/>
      <c r="GA1475" s="152"/>
      <c r="GB1475" s="152"/>
      <c r="GC1475" s="152"/>
      <c r="GD1475" s="152"/>
      <c r="GE1475" s="152"/>
      <c r="GF1475" s="152"/>
      <c r="GG1475" s="152"/>
      <c r="GH1475" s="152"/>
      <c r="GI1475" s="152"/>
      <c r="GJ1475" s="152"/>
      <c r="GK1475" s="152"/>
      <c r="GL1475" s="152"/>
      <c r="GM1475" s="152"/>
      <c r="GN1475" s="152"/>
      <c r="GO1475" s="152"/>
      <c r="GP1475" s="152"/>
      <c r="GQ1475" s="152"/>
      <c r="GR1475" s="152"/>
      <c r="GS1475" s="152"/>
      <c r="GT1475" s="152"/>
      <c r="GU1475" s="152"/>
      <c r="GV1475" s="152"/>
      <c r="GW1475" s="152"/>
      <c r="GX1475" s="152"/>
      <c r="GY1475" s="152"/>
      <c r="GZ1475" s="152"/>
      <c r="HA1475" s="152"/>
      <c r="HB1475" s="152"/>
      <c r="HC1475" s="152"/>
      <c r="HD1475" s="152"/>
      <c r="HE1475" s="152"/>
      <c r="HF1475" s="152"/>
      <c r="HG1475" s="152"/>
      <c r="HH1475" s="152"/>
      <c r="HI1475" s="152"/>
      <c r="HJ1475" s="152"/>
      <c r="HK1475" s="152"/>
      <c r="HL1475" s="152"/>
      <c r="HM1475" s="152"/>
      <c r="HN1475" s="152"/>
      <c r="HO1475" s="152"/>
      <c r="HP1475" s="152"/>
      <c r="HQ1475" s="152"/>
      <c r="HR1475" s="152"/>
      <c r="HS1475" s="152"/>
      <c r="HT1475" s="152"/>
      <c r="HU1475" s="152"/>
      <c r="HV1475" s="152"/>
      <c r="HW1475" s="152"/>
      <c r="HX1475" s="152"/>
      <c r="HY1475" s="152"/>
      <c r="HZ1475" s="152"/>
      <c r="IA1475" s="152"/>
      <c r="IB1475" s="152"/>
      <c r="IC1475" s="152"/>
      <c r="ID1475" s="152"/>
      <c r="IE1475" s="152"/>
      <c r="IF1475" s="152"/>
      <c r="IG1475" s="152"/>
      <c r="IH1475" s="152"/>
      <c r="II1475" s="152"/>
      <c r="IJ1475" s="152"/>
      <c r="IK1475" s="152"/>
      <c r="IL1475" s="152"/>
      <c r="IM1475" s="152"/>
      <c r="IN1475" s="152"/>
      <c r="IO1475" s="152"/>
      <c r="IP1475" s="152"/>
      <c r="IQ1475" s="152"/>
      <c r="IR1475" s="152"/>
      <c r="IS1475" s="152"/>
      <c r="IT1475" s="152"/>
      <c r="IU1475" s="152"/>
      <c r="IV1475" s="152"/>
    </row>
    <row r="1476" spans="1:256">
      <c r="A1476" s="17">
        <v>19</v>
      </c>
      <c r="B1476" s="170" t="s">
        <v>2464</v>
      </c>
      <c r="C1476" s="170" t="s">
        <v>2453</v>
      </c>
      <c r="D1476" s="169" t="s">
        <v>2465</v>
      </c>
      <c r="E1476" s="169">
        <v>1</v>
      </c>
      <c r="F1476" s="165"/>
      <c r="G1476" s="165"/>
      <c r="H1476" s="165"/>
      <c r="I1476" s="165"/>
      <c r="J1476" s="165"/>
      <c r="K1476" s="165"/>
      <c r="L1476" s="165"/>
      <c r="M1476" s="165"/>
      <c r="N1476" s="197">
        <v>0.04</v>
      </c>
      <c r="O1476" s="197">
        <v>0.03</v>
      </c>
      <c r="P1476" s="197">
        <v>2.5000000000000001E-2</v>
      </c>
      <c r="Q1476" s="57">
        <v>5</v>
      </c>
      <c r="R1476" s="450">
        <f t="shared" si="34"/>
        <v>0.2</v>
      </c>
      <c r="S1476" s="329"/>
    </row>
    <row r="1477" spans="1:256">
      <c r="A1477" s="17">
        <v>20</v>
      </c>
      <c r="B1477" s="170" t="s">
        <v>2466</v>
      </c>
      <c r="C1477" s="170" t="s">
        <v>2453</v>
      </c>
      <c r="D1477" s="169" t="s">
        <v>2465</v>
      </c>
      <c r="E1477" s="169">
        <v>1</v>
      </c>
      <c r="F1477" s="165"/>
      <c r="G1477" s="165"/>
      <c r="H1477" s="165"/>
      <c r="I1477" s="165"/>
      <c r="J1477" s="165"/>
      <c r="K1477" s="165"/>
      <c r="L1477" s="165"/>
      <c r="M1477" s="165"/>
      <c r="N1477" s="197">
        <v>0.04</v>
      </c>
      <c r="O1477" s="197">
        <v>0.03</v>
      </c>
      <c r="P1477" s="197">
        <v>2.5000000000000001E-2</v>
      </c>
      <c r="Q1477" s="57">
        <v>5</v>
      </c>
      <c r="R1477" s="450">
        <f t="shared" si="34"/>
        <v>0.2</v>
      </c>
      <c r="S1477" s="329"/>
    </row>
    <row r="1478" spans="1:256">
      <c r="A1478" s="17">
        <v>21</v>
      </c>
      <c r="B1478" s="170" t="s">
        <v>2467</v>
      </c>
      <c r="C1478" s="170" t="s">
        <v>2453</v>
      </c>
      <c r="D1478" s="169" t="s">
        <v>2465</v>
      </c>
      <c r="E1478" s="169">
        <v>1</v>
      </c>
      <c r="F1478" s="165"/>
      <c r="G1478" s="165"/>
      <c r="H1478" s="165"/>
      <c r="I1478" s="165"/>
      <c r="J1478" s="165"/>
      <c r="K1478" s="165"/>
      <c r="L1478" s="165"/>
      <c r="M1478" s="165"/>
      <c r="N1478" s="197">
        <v>0.04</v>
      </c>
      <c r="O1478" s="197">
        <v>0.03</v>
      </c>
      <c r="P1478" s="197">
        <v>2.5000000000000001E-2</v>
      </c>
      <c r="Q1478" s="57">
        <v>5</v>
      </c>
      <c r="R1478" s="450">
        <f t="shared" si="34"/>
        <v>0.2</v>
      </c>
      <c r="S1478" s="329"/>
    </row>
    <row r="1479" spans="1:256">
      <c r="A1479" s="17">
        <v>22</v>
      </c>
      <c r="B1479" s="170" t="s">
        <v>2468</v>
      </c>
      <c r="C1479" s="170" t="s">
        <v>2455</v>
      </c>
      <c r="D1479" s="169" t="s">
        <v>2465</v>
      </c>
      <c r="E1479" s="169">
        <v>1</v>
      </c>
      <c r="F1479" s="165"/>
      <c r="G1479" s="165"/>
      <c r="H1479" s="165"/>
      <c r="I1479" s="165"/>
      <c r="J1479" s="165"/>
      <c r="K1479" s="165"/>
      <c r="L1479" s="165"/>
      <c r="M1479" s="165"/>
      <c r="N1479" s="197">
        <v>0.04</v>
      </c>
      <c r="O1479" s="197">
        <v>0.03</v>
      </c>
      <c r="P1479" s="197">
        <v>2.5000000000000001E-2</v>
      </c>
      <c r="Q1479" s="57">
        <v>5</v>
      </c>
      <c r="R1479" s="450">
        <f t="shared" si="34"/>
        <v>0.2</v>
      </c>
      <c r="S1479" s="329"/>
    </row>
    <row r="1480" spans="1:256">
      <c r="A1480" s="17">
        <v>23</v>
      </c>
      <c r="B1480" s="170" t="s">
        <v>2469</v>
      </c>
      <c r="C1480" s="170" t="s">
        <v>2455</v>
      </c>
      <c r="D1480" s="169" t="s">
        <v>2465</v>
      </c>
      <c r="E1480" s="169">
        <v>1</v>
      </c>
      <c r="F1480" s="165"/>
      <c r="G1480" s="165"/>
      <c r="H1480" s="165"/>
      <c r="I1480" s="165"/>
      <c r="J1480" s="165"/>
      <c r="K1480" s="165"/>
      <c r="L1480" s="165"/>
      <c r="M1480" s="165"/>
      <c r="N1480" s="197">
        <v>0.04</v>
      </c>
      <c r="O1480" s="197">
        <v>0.03</v>
      </c>
      <c r="P1480" s="197">
        <v>2.5000000000000001E-2</v>
      </c>
      <c r="Q1480" s="57">
        <v>5</v>
      </c>
      <c r="R1480" s="450">
        <f t="shared" si="34"/>
        <v>0.2</v>
      </c>
      <c r="S1480" s="329"/>
    </row>
    <row r="1481" spans="1:256">
      <c r="A1481" s="17">
        <v>24</v>
      </c>
      <c r="B1481" s="170" t="s">
        <v>2470</v>
      </c>
      <c r="C1481" s="170" t="s">
        <v>2453</v>
      </c>
      <c r="D1481" s="310" t="s">
        <v>2471</v>
      </c>
      <c r="E1481" s="165"/>
      <c r="F1481" s="165"/>
      <c r="G1481" s="165"/>
      <c r="H1481" s="379">
        <v>1</v>
      </c>
      <c r="I1481" s="165"/>
      <c r="J1481" s="165"/>
      <c r="K1481" s="165"/>
      <c r="L1481" s="165"/>
      <c r="M1481" s="165"/>
      <c r="N1481" s="197">
        <v>0.04</v>
      </c>
      <c r="O1481" s="197">
        <v>0.03</v>
      </c>
      <c r="P1481" s="197">
        <v>2.5000000000000001E-2</v>
      </c>
      <c r="Q1481" s="57">
        <v>5</v>
      </c>
      <c r="R1481" s="450">
        <f t="shared" si="34"/>
        <v>0.13999999999999999</v>
      </c>
      <c r="S1481" s="329"/>
    </row>
    <row r="1482" spans="1:256">
      <c r="A1482" s="17">
        <v>25</v>
      </c>
      <c r="B1482" s="170" t="s">
        <v>2472</v>
      </c>
      <c r="C1482" s="170" t="s">
        <v>2453</v>
      </c>
      <c r="D1482" s="310" t="s">
        <v>2471</v>
      </c>
      <c r="E1482" s="165"/>
      <c r="F1482" s="165"/>
      <c r="G1482" s="165"/>
      <c r="H1482" s="379">
        <v>1</v>
      </c>
      <c r="I1482" s="165"/>
      <c r="J1482" s="165"/>
      <c r="K1482" s="165"/>
      <c r="L1482" s="165"/>
      <c r="M1482" s="165"/>
      <c r="N1482" s="197">
        <v>0.04</v>
      </c>
      <c r="O1482" s="197">
        <v>0.03</v>
      </c>
      <c r="P1482" s="197">
        <v>2.5000000000000001E-2</v>
      </c>
      <c r="Q1482" s="57">
        <v>5</v>
      </c>
      <c r="R1482" s="450">
        <f t="shared" si="34"/>
        <v>0.13999999999999999</v>
      </c>
      <c r="S1482" s="329"/>
    </row>
    <row r="1483" spans="1:256">
      <c r="A1483" s="17">
        <v>26</v>
      </c>
      <c r="B1483" s="170" t="s">
        <v>2181</v>
      </c>
      <c r="C1483" s="170" t="s">
        <v>2453</v>
      </c>
      <c r="D1483" s="310" t="s">
        <v>2471</v>
      </c>
      <c r="E1483" s="165"/>
      <c r="F1483" s="165"/>
      <c r="G1483" s="165"/>
      <c r="H1483" s="379">
        <v>1</v>
      </c>
      <c r="I1483" s="165"/>
      <c r="J1483" s="165"/>
      <c r="K1483" s="165"/>
      <c r="L1483" s="165"/>
      <c r="M1483" s="165"/>
      <c r="N1483" s="197">
        <v>0.04</v>
      </c>
      <c r="O1483" s="197">
        <v>0.03</v>
      </c>
      <c r="P1483" s="197">
        <v>2.5000000000000001E-2</v>
      </c>
      <c r="Q1483" s="57">
        <v>5</v>
      </c>
      <c r="R1483" s="450">
        <f t="shared" si="34"/>
        <v>0.13999999999999999</v>
      </c>
      <c r="S1483" s="329"/>
    </row>
    <row r="1484" spans="1:256">
      <c r="A1484" s="231">
        <v>27</v>
      </c>
      <c r="B1484" s="375" t="s">
        <v>2078</v>
      </c>
      <c r="C1484" s="376" t="s">
        <v>2455</v>
      </c>
      <c r="D1484" s="380" t="s">
        <v>2471</v>
      </c>
      <c r="E1484" s="190"/>
      <c r="F1484" s="190"/>
      <c r="G1484" s="190"/>
      <c r="H1484" s="229">
        <v>1</v>
      </c>
      <c r="I1484" s="190"/>
      <c r="J1484" s="190"/>
      <c r="K1484" s="190"/>
      <c r="L1484" s="190"/>
      <c r="M1484" s="190"/>
      <c r="N1484" s="212">
        <v>0.04</v>
      </c>
      <c r="O1484" s="212">
        <v>0.03</v>
      </c>
      <c r="P1484" s="212">
        <v>2.5000000000000001E-2</v>
      </c>
      <c r="Q1484" s="211">
        <v>1</v>
      </c>
      <c r="R1484" s="451">
        <f t="shared" si="34"/>
        <v>2.7999999999999997E-2</v>
      </c>
      <c r="S1484" s="378"/>
      <c r="T1484" s="152"/>
      <c r="U1484" s="152"/>
      <c r="V1484" s="152"/>
      <c r="W1484" s="152"/>
      <c r="X1484" s="152"/>
      <c r="Y1484" s="152"/>
      <c r="Z1484" s="152"/>
      <c r="AA1484" s="152"/>
      <c r="AB1484" s="152"/>
      <c r="AC1484" s="152"/>
      <c r="AD1484" s="152"/>
      <c r="AE1484" s="152"/>
      <c r="AF1484" s="152"/>
      <c r="AG1484" s="152"/>
      <c r="AH1484" s="152"/>
      <c r="AI1484" s="152"/>
      <c r="AJ1484" s="152"/>
      <c r="AK1484" s="152"/>
      <c r="AL1484" s="152"/>
      <c r="AM1484" s="152"/>
      <c r="AN1484" s="152"/>
      <c r="AO1484" s="152"/>
      <c r="AP1484" s="152"/>
      <c r="AQ1484" s="152"/>
      <c r="AR1484" s="152"/>
      <c r="AS1484" s="152"/>
      <c r="AT1484" s="152"/>
      <c r="AU1484" s="152"/>
      <c r="AV1484" s="152"/>
      <c r="AW1484" s="152"/>
      <c r="AX1484" s="152"/>
      <c r="AY1484" s="152"/>
      <c r="AZ1484" s="152"/>
      <c r="BA1484" s="152"/>
      <c r="BB1484" s="152"/>
      <c r="BC1484" s="152"/>
      <c r="BD1484" s="152"/>
      <c r="BE1484" s="152"/>
      <c r="BF1484" s="152"/>
      <c r="BG1484" s="152"/>
      <c r="BH1484" s="152"/>
      <c r="BI1484" s="152"/>
      <c r="BJ1484" s="152"/>
      <c r="BK1484" s="152"/>
      <c r="BL1484" s="152"/>
      <c r="BM1484" s="152"/>
      <c r="BN1484" s="152"/>
      <c r="BO1484" s="152"/>
      <c r="BP1484" s="152"/>
      <c r="BQ1484" s="152"/>
      <c r="BR1484" s="152"/>
      <c r="BS1484" s="152"/>
      <c r="BT1484" s="152"/>
      <c r="BU1484" s="152"/>
      <c r="BV1484" s="152"/>
      <c r="BW1484" s="152"/>
      <c r="BX1484" s="152"/>
      <c r="BY1484" s="152"/>
      <c r="BZ1484" s="152"/>
      <c r="CA1484" s="152"/>
      <c r="CB1484" s="152"/>
      <c r="CC1484" s="152"/>
      <c r="CD1484" s="152"/>
      <c r="CE1484" s="152"/>
      <c r="CF1484" s="152"/>
      <c r="CG1484" s="152"/>
      <c r="CH1484" s="152"/>
      <c r="CI1484" s="152"/>
      <c r="CJ1484" s="152"/>
      <c r="CK1484" s="152"/>
      <c r="CL1484" s="152"/>
      <c r="CM1484" s="152"/>
      <c r="CN1484" s="152"/>
      <c r="CO1484" s="152"/>
      <c r="CP1484" s="152"/>
      <c r="CQ1484" s="152"/>
      <c r="CR1484" s="152"/>
      <c r="CS1484" s="152"/>
      <c r="CT1484" s="152"/>
      <c r="CU1484" s="152"/>
      <c r="CV1484" s="152"/>
      <c r="CW1484" s="152"/>
      <c r="CX1484" s="152"/>
      <c r="CY1484" s="152"/>
      <c r="CZ1484" s="152"/>
      <c r="DA1484" s="152"/>
      <c r="DB1484" s="152"/>
      <c r="DC1484" s="152"/>
      <c r="DD1484" s="152"/>
      <c r="DE1484" s="152"/>
      <c r="DF1484" s="152"/>
      <c r="DG1484" s="152"/>
      <c r="DH1484" s="152"/>
      <c r="DI1484" s="152"/>
      <c r="DJ1484" s="152"/>
      <c r="DK1484" s="152"/>
      <c r="DL1484" s="152"/>
      <c r="DM1484" s="152"/>
      <c r="DN1484" s="152"/>
      <c r="DO1484" s="152"/>
      <c r="DP1484" s="152"/>
      <c r="DQ1484" s="152"/>
      <c r="DR1484" s="152"/>
      <c r="DS1484" s="152"/>
      <c r="DT1484" s="152"/>
      <c r="DU1484" s="152"/>
      <c r="DV1484" s="152"/>
      <c r="DW1484" s="152"/>
      <c r="DX1484" s="152"/>
      <c r="DY1484" s="152"/>
      <c r="DZ1484" s="152"/>
      <c r="EA1484" s="152"/>
      <c r="EB1484" s="152"/>
      <c r="EC1484" s="152"/>
      <c r="ED1484" s="152"/>
      <c r="EE1484" s="152"/>
      <c r="EF1484" s="152"/>
      <c r="EG1484" s="152"/>
      <c r="EH1484" s="152"/>
      <c r="EI1484" s="152"/>
      <c r="EJ1484" s="152"/>
      <c r="EK1484" s="152"/>
      <c r="EL1484" s="152"/>
      <c r="EM1484" s="152"/>
      <c r="EN1484" s="152"/>
      <c r="EO1484" s="152"/>
      <c r="EP1484" s="152"/>
      <c r="EQ1484" s="152"/>
      <c r="ER1484" s="152"/>
      <c r="ES1484" s="152"/>
      <c r="ET1484" s="152"/>
      <c r="EU1484" s="152"/>
      <c r="EV1484" s="152"/>
      <c r="EW1484" s="152"/>
      <c r="EX1484" s="152"/>
      <c r="EY1484" s="152"/>
      <c r="EZ1484" s="152"/>
      <c r="FA1484" s="152"/>
      <c r="FB1484" s="152"/>
      <c r="FC1484" s="152"/>
      <c r="FD1484" s="152"/>
      <c r="FE1484" s="152"/>
      <c r="FF1484" s="152"/>
      <c r="FG1484" s="152"/>
      <c r="FH1484" s="152"/>
      <c r="FI1484" s="152"/>
      <c r="FJ1484" s="152"/>
      <c r="FK1484" s="152"/>
      <c r="FL1484" s="152"/>
      <c r="FM1484" s="152"/>
      <c r="FN1484" s="152"/>
      <c r="FO1484" s="152"/>
      <c r="FP1484" s="152"/>
      <c r="FQ1484" s="152"/>
      <c r="FR1484" s="152"/>
      <c r="FS1484" s="152"/>
      <c r="FT1484" s="152"/>
      <c r="FU1484" s="152"/>
      <c r="FV1484" s="152"/>
      <c r="FW1484" s="152"/>
      <c r="FX1484" s="152"/>
      <c r="FY1484" s="152"/>
      <c r="FZ1484" s="152"/>
      <c r="GA1484" s="152"/>
      <c r="GB1484" s="152"/>
      <c r="GC1484" s="152"/>
      <c r="GD1484" s="152"/>
      <c r="GE1484" s="152"/>
      <c r="GF1484" s="152"/>
      <c r="GG1484" s="152"/>
      <c r="GH1484" s="152"/>
      <c r="GI1484" s="152"/>
      <c r="GJ1484" s="152"/>
      <c r="GK1484" s="152"/>
      <c r="GL1484" s="152"/>
      <c r="GM1484" s="152"/>
      <c r="GN1484" s="152"/>
      <c r="GO1484" s="152"/>
      <c r="GP1484" s="152"/>
      <c r="GQ1484" s="152"/>
      <c r="GR1484" s="152"/>
      <c r="GS1484" s="152"/>
      <c r="GT1484" s="152"/>
      <c r="GU1484" s="152"/>
      <c r="GV1484" s="152"/>
      <c r="GW1484" s="152"/>
      <c r="GX1484" s="152"/>
      <c r="GY1484" s="152"/>
      <c r="GZ1484" s="152"/>
      <c r="HA1484" s="152"/>
      <c r="HB1484" s="152"/>
      <c r="HC1484" s="152"/>
      <c r="HD1484" s="152"/>
      <c r="HE1484" s="152"/>
      <c r="HF1484" s="152"/>
      <c r="HG1484" s="152"/>
      <c r="HH1484" s="152"/>
      <c r="HI1484" s="152"/>
      <c r="HJ1484" s="152"/>
      <c r="HK1484" s="152"/>
      <c r="HL1484" s="152"/>
      <c r="HM1484" s="152"/>
      <c r="HN1484" s="152"/>
      <c r="HO1484" s="152"/>
      <c r="HP1484" s="152"/>
      <c r="HQ1484" s="152"/>
      <c r="HR1484" s="152"/>
      <c r="HS1484" s="152"/>
      <c r="HT1484" s="152"/>
      <c r="HU1484" s="152"/>
      <c r="HV1484" s="152"/>
      <c r="HW1484" s="152"/>
      <c r="HX1484" s="152"/>
      <c r="HY1484" s="152"/>
      <c r="HZ1484" s="152"/>
      <c r="IA1484" s="152"/>
      <c r="IB1484" s="152"/>
      <c r="IC1484" s="152"/>
      <c r="ID1484" s="152"/>
      <c r="IE1484" s="152"/>
      <c r="IF1484" s="152"/>
      <c r="IG1484" s="152"/>
      <c r="IH1484" s="152"/>
      <c r="II1484" s="152"/>
      <c r="IJ1484" s="152"/>
      <c r="IK1484" s="152"/>
      <c r="IL1484" s="152"/>
      <c r="IM1484" s="152"/>
      <c r="IN1484" s="152"/>
      <c r="IO1484" s="152"/>
      <c r="IP1484" s="152"/>
      <c r="IQ1484" s="152"/>
      <c r="IR1484" s="152"/>
      <c r="IS1484" s="152"/>
      <c r="IT1484" s="152"/>
      <c r="IU1484" s="152"/>
      <c r="IV1484" s="152"/>
    </row>
    <row r="1485" spans="1:256">
      <c r="A1485" s="17">
        <v>28</v>
      </c>
      <c r="B1485" s="170" t="s">
        <v>2473</v>
      </c>
      <c r="C1485" s="19" t="s">
        <v>2455</v>
      </c>
      <c r="D1485" s="310" t="s">
        <v>2471</v>
      </c>
      <c r="E1485" s="165"/>
      <c r="F1485" s="165"/>
      <c r="G1485" s="165"/>
      <c r="H1485" s="379">
        <v>1</v>
      </c>
      <c r="I1485" s="165"/>
      <c r="J1485" s="165"/>
      <c r="K1485" s="165"/>
      <c r="L1485" s="165"/>
      <c r="M1485" s="165"/>
      <c r="N1485" s="197">
        <v>0.04</v>
      </c>
      <c r="O1485" s="197">
        <v>0.03</v>
      </c>
      <c r="P1485" s="197">
        <v>2.5000000000000001E-2</v>
      </c>
      <c r="Q1485" s="57">
        <v>5</v>
      </c>
      <c r="R1485" s="450">
        <f t="shared" si="34"/>
        <v>0.13999999999999999</v>
      </c>
      <c r="S1485" s="329"/>
    </row>
    <row r="1486" spans="1:256">
      <c r="A1486" s="17">
        <v>29</v>
      </c>
      <c r="B1486" s="170" t="s">
        <v>2474</v>
      </c>
      <c r="C1486" s="19" t="s">
        <v>2455</v>
      </c>
      <c r="D1486" s="310" t="s">
        <v>2471</v>
      </c>
      <c r="E1486" s="165"/>
      <c r="F1486" s="165"/>
      <c r="G1486" s="165"/>
      <c r="H1486" s="379">
        <v>1</v>
      </c>
      <c r="I1486" s="165"/>
      <c r="J1486" s="165"/>
      <c r="K1486" s="165"/>
      <c r="L1486" s="165"/>
      <c r="M1486" s="165"/>
      <c r="N1486" s="197">
        <v>0.04</v>
      </c>
      <c r="O1486" s="197">
        <v>0.03</v>
      </c>
      <c r="P1486" s="197">
        <v>2.5000000000000001E-2</v>
      </c>
      <c r="Q1486" s="57">
        <v>5</v>
      </c>
      <c r="R1486" s="450">
        <f t="shared" si="34"/>
        <v>0.13999999999999999</v>
      </c>
      <c r="S1486" s="329"/>
    </row>
    <row r="1487" spans="1:256">
      <c r="A1487" s="17">
        <v>30</v>
      </c>
      <c r="B1487" s="18" t="s">
        <v>2475</v>
      </c>
      <c r="C1487" s="179" t="s">
        <v>2444</v>
      </c>
      <c r="D1487" s="310" t="s">
        <v>2471</v>
      </c>
      <c r="E1487" s="165"/>
      <c r="F1487" s="165"/>
      <c r="G1487" s="165"/>
      <c r="H1487" s="379">
        <v>1</v>
      </c>
      <c r="I1487" s="165"/>
      <c r="J1487" s="165"/>
      <c r="K1487" s="165"/>
      <c r="L1487" s="165"/>
      <c r="M1487" s="165"/>
      <c r="N1487" s="197">
        <v>0.04</v>
      </c>
      <c r="O1487" s="197">
        <v>0.03</v>
      </c>
      <c r="P1487" s="197">
        <v>2.5000000000000001E-2</v>
      </c>
      <c r="Q1487" s="57">
        <v>5</v>
      </c>
      <c r="R1487" s="450">
        <f t="shared" si="34"/>
        <v>0.13999999999999999</v>
      </c>
      <c r="S1487" s="329"/>
    </row>
    <row r="1488" spans="1:256">
      <c r="A1488" s="17">
        <v>31</v>
      </c>
      <c r="B1488" s="18" t="s">
        <v>2408</v>
      </c>
      <c r="C1488" s="179" t="s">
        <v>2444</v>
      </c>
      <c r="D1488" s="310" t="s">
        <v>2471</v>
      </c>
      <c r="E1488" s="165"/>
      <c r="F1488" s="165"/>
      <c r="G1488" s="165"/>
      <c r="H1488" s="379">
        <v>1</v>
      </c>
      <c r="I1488" s="165"/>
      <c r="J1488" s="165"/>
      <c r="K1488" s="165"/>
      <c r="L1488" s="165"/>
      <c r="M1488" s="165"/>
      <c r="N1488" s="197">
        <v>0.04</v>
      </c>
      <c r="O1488" s="197">
        <v>0.03</v>
      </c>
      <c r="P1488" s="197">
        <v>2.5000000000000001E-2</v>
      </c>
      <c r="Q1488" s="57">
        <v>5</v>
      </c>
      <c r="R1488" s="450">
        <f t="shared" si="34"/>
        <v>0.13999999999999999</v>
      </c>
      <c r="S1488" s="329"/>
    </row>
    <row r="1489" spans="1:19">
      <c r="A1489" s="17">
        <v>32</v>
      </c>
      <c r="B1489" s="18" t="s">
        <v>2476</v>
      </c>
      <c r="C1489" s="179" t="s">
        <v>2444</v>
      </c>
      <c r="D1489" s="310" t="s">
        <v>2471</v>
      </c>
      <c r="E1489" s="165"/>
      <c r="F1489" s="165"/>
      <c r="G1489" s="165"/>
      <c r="H1489" s="379">
        <v>1</v>
      </c>
      <c r="I1489" s="165"/>
      <c r="J1489" s="165"/>
      <c r="K1489" s="165"/>
      <c r="L1489" s="165"/>
      <c r="M1489" s="165"/>
      <c r="N1489" s="197">
        <v>0.04</v>
      </c>
      <c r="O1489" s="197">
        <v>0.03</v>
      </c>
      <c r="P1489" s="197">
        <v>2.5000000000000001E-2</v>
      </c>
      <c r="Q1489" s="57">
        <v>5</v>
      </c>
      <c r="R1489" s="450">
        <f t="shared" si="34"/>
        <v>0.13999999999999999</v>
      </c>
      <c r="S1489" s="329"/>
    </row>
    <row r="1490" spans="1:19">
      <c r="A1490" s="17">
        <v>33</v>
      </c>
      <c r="B1490" s="18" t="s">
        <v>822</v>
      </c>
      <c r="C1490" s="179" t="s">
        <v>2444</v>
      </c>
      <c r="D1490" s="310" t="s">
        <v>2471</v>
      </c>
      <c r="E1490" s="165"/>
      <c r="F1490" s="165"/>
      <c r="G1490" s="165"/>
      <c r="H1490" s="169">
        <v>1</v>
      </c>
      <c r="I1490" s="165"/>
      <c r="J1490" s="165"/>
      <c r="K1490" s="165"/>
      <c r="L1490" s="165"/>
      <c r="M1490" s="165"/>
      <c r="N1490" s="197">
        <v>0.04</v>
      </c>
      <c r="O1490" s="197">
        <v>0.03</v>
      </c>
      <c r="P1490" s="197">
        <v>2.5000000000000001E-2</v>
      </c>
      <c r="Q1490" s="57">
        <v>5</v>
      </c>
      <c r="R1490" s="450">
        <f t="shared" si="34"/>
        <v>0.13999999999999999</v>
      </c>
      <c r="S1490" s="329"/>
    </row>
    <row r="1491" spans="1:19">
      <c r="A1491" s="17">
        <v>34</v>
      </c>
      <c r="B1491" s="18" t="s">
        <v>2477</v>
      </c>
      <c r="C1491" s="179" t="s">
        <v>2444</v>
      </c>
      <c r="D1491" s="310" t="s">
        <v>2471</v>
      </c>
      <c r="E1491" s="165"/>
      <c r="F1491" s="165"/>
      <c r="G1491" s="165"/>
      <c r="H1491" s="169">
        <v>1</v>
      </c>
      <c r="I1491" s="165"/>
      <c r="J1491" s="165"/>
      <c r="K1491" s="165"/>
      <c r="L1491" s="165"/>
      <c r="M1491" s="165"/>
      <c r="N1491" s="197">
        <v>0.04</v>
      </c>
      <c r="O1491" s="197">
        <v>0.03</v>
      </c>
      <c r="P1491" s="197">
        <v>2.5000000000000001E-2</v>
      </c>
      <c r="Q1491" s="57">
        <v>5</v>
      </c>
      <c r="R1491" s="450">
        <f t="shared" si="34"/>
        <v>0.13999999999999999</v>
      </c>
      <c r="S1491" s="329"/>
    </row>
    <row r="1492" spans="1:19">
      <c r="A1492" s="17">
        <v>35</v>
      </c>
      <c r="B1492" s="18" t="s">
        <v>2478</v>
      </c>
      <c r="C1492" s="179" t="s">
        <v>2444</v>
      </c>
      <c r="D1492" s="310" t="s">
        <v>2471</v>
      </c>
      <c r="E1492" s="165"/>
      <c r="F1492" s="165"/>
      <c r="G1492" s="165"/>
      <c r="H1492" s="169">
        <v>1</v>
      </c>
      <c r="I1492" s="165"/>
      <c r="J1492" s="165"/>
      <c r="K1492" s="165"/>
      <c r="L1492" s="165"/>
      <c r="M1492" s="165"/>
      <c r="N1492" s="197">
        <v>0.04</v>
      </c>
      <c r="O1492" s="197">
        <v>0.03</v>
      </c>
      <c r="P1492" s="197">
        <v>2.5000000000000001E-2</v>
      </c>
      <c r="Q1492" s="57">
        <v>5</v>
      </c>
      <c r="R1492" s="450">
        <f t="shared" si="34"/>
        <v>0.13999999999999999</v>
      </c>
      <c r="S1492" s="329"/>
    </row>
    <row r="1493" spans="1:19">
      <c r="A1493" s="17">
        <v>36</v>
      </c>
      <c r="B1493" s="18" t="s">
        <v>2479</v>
      </c>
      <c r="C1493" s="179" t="s">
        <v>2444</v>
      </c>
      <c r="D1493" s="310" t="s">
        <v>2471</v>
      </c>
      <c r="E1493" s="165"/>
      <c r="F1493" s="165"/>
      <c r="G1493" s="165"/>
      <c r="H1493" s="169">
        <v>1</v>
      </c>
      <c r="I1493" s="165"/>
      <c r="J1493" s="165"/>
      <c r="K1493" s="165"/>
      <c r="L1493" s="165"/>
      <c r="M1493" s="165"/>
      <c r="N1493" s="197">
        <v>0.04</v>
      </c>
      <c r="O1493" s="197">
        <v>0.03</v>
      </c>
      <c r="P1493" s="197">
        <v>2.5000000000000001E-2</v>
      </c>
      <c r="Q1493" s="57">
        <v>5</v>
      </c>
      <c r="R1493" s="450">
        <f t="shared" si="34"/>
        <v>0.13999999999999999</v>
      </c>
      <c r="S1493" s="329"/>
    </row>
    <row r="1494" spans="1:19">
      <c r="A1494" s="17">
        <v>37</v>
      </c>
      <c r="B1494" s="18" t="s">
        <v>1738</v>
      </c>
      <c r="C1494" s="179" t="s">
        <v>2444</v>
      </c>
      <c r="D1494" s="310" t="s">
        <v>2471</v>
      </c>
      <c r="E1494" s="165"/>
      <c r="F1494" s="165"/>
      <c r="G1494" s="165"/>
      <c r="H1494" s="169">
        <v>1</v>
      </c>
      <c r="I1494" s="165"/>
      <c r="J1494" s="165"/>
      <c r="K1494" s="165"/>
      <c r="L1494" s="165"/>
      <c r="M1494" s="165"/>
      <c r="N1494" s="197">
        <v>0.04</v>
      </c>
      <c r="O1494" s="197">
        <v>0.03</v>
      </c>
      <c r="P1494" s="197">
        <v>2.5000000000000001E-2</v>
      </c>
      <c r="Q1494" s="57">
        <v>5</v>
      </c>
      <c r="R1494" s="450">
        <f t="shared" si="34"/>
        <v>0.13999999999999999</v>
      </c>
      <c r="S1494" s="329"/>
    </row>
    <row r="1495" spans="1:19">
      <c r="A1495" s="17">
        <v>38</v>
      </c>
      <c r="B1495" s="18" t="s">
        <v>2480</v>
      </c>
      <c r="C1495" s="179" t="s">
        <v>2481</v>
      </c>
      <c r="D1495" s="310" t="s">
        <v>2471</v>
      </c>
      <c r="E1495" s="165"/>
      <c r="F1495" s="165"/>
      <c r="G1495" s="165"/>
      <c r="H1495" s="169">
        <v>1</v>
      </c>
      <c r="I1495" s="165"/>
      <c r="J1495" s="165"/>
      <c r="K1495" s="165"/>
      <c r="L1495" s="165"/>
      <c r="M1495" s="165"/>
      <c r="N1495" s="197">
        <v>0.04</v>
      </c>
      <c r="O1495" s="197">
        <v>0.03</v>
      </c>
      <c r="P1495" s="197">
        <v>2.5000000000000001E-2</v>
      </c>
      <c r="Q1495" s="57">
        <v>5</v>
      </c>
      <c r="R1495" s="450">
        <f t="shared" si="34"/>
        <v>0.13999999999999999</v>
      </c>
      <c r="S1495" s="329"/>
    </row>
    <row r="1496" spans="1:19">
      <c r="A1496" s="17">
        <v>39</v>
      </c>
      <c r="B1496" s="170" t="s">
        <v>2482</v>
      </c>
      <c r="C1496" s="179" t="s">
        <v>2481</v>
      </c>
      <c r="D1496" s="310" t="s">
        <v>2471</v>
      </c>
      <c r="E1496" s="165"/>
      <c r="F1496" s="165"/>
      <c r="G1496" s="165"/>
      <c r="H1496" s="169">
        <v>1</v>
      </c>
      <c r="I1496" s="165"/>
      <c r="J1496" s="165"/>
      <c r="K1496" s="165"/>
      <c r="L1496" s="165"/>
      <c r="M1496" s="165"/>
      <c r="N1496" s="197">
        <v>0.04</v>
      </c>
      <c r="O1496" s="197">
        <v>0.03</v>
      </c>
      <c r="P1496" s="197">
        <v>2.5000000000000001E-2</v>
      </c>
      <c r="Q1496" s="57">
        <v>5</v>
      </c>
      <c r="R1496" s="450">
        <f t="shared" si="34"/>
        <v>0.13999999999999999</v>
      </c>
      <c r="S1496" s="329"/>
    </row>
    <row r="1497" spans="1:19">
      <c r="A1497" s="17">
        <v>40</v>
      </c>
      <c r="B1497" s="170" t="s">
        <v>83</v>
      </c>
      <c r="C1497" s="179" t="s">
        <v>2481</v>
      </c>
      <c r="D1497" s="310" t="s">
        <v>2471</v>
      </c>
      <c r="E1497" s="165"/>
      <c r="F1497" s="165"/>
      <c r="G1497" s="165"/>
      <c r="H1497" s="169">
        <v>1</v>
      </c>
      <c r="I1497" s="165"/>
      <c r="J1497" s="165"/>
      <c r="K1497" s="165"/>
      <c r="L1497" s="165"/>
      <c r="M1497" s="165"/>
      <c r="N1497" s="197">
        <v>0.04</v>
      </c>
      <c r="O1497" s="197">
        <v>0.03</v>
      </c>
      <c r="P1497" s="197">
        <v>2.5000000000000001E-2</v>
      </c>
      <c r="Q1497" s="57">
        <v>5</v>
      </c>
      <c r="R1497" s="450">
        <f t="shared" si="34"/>
        <v>0.13999999999999999</v>
      </c>
      <c r="S1497" s="329"/>
    </row>
    <row r="1498" spans="1:19">
      <c r="A1498" s="17">
        <v>41</v>
      </c>
      <c r="B1498" s="170" t="s">
        <v>2483</v>
      </c>
      <c r="C1498" s="179" t="s">
        <v>2481</v>
      </c>
      <c r="D1498" s="310" t="s">
        <v>2471</v>
      </c>
      <c r="E1498" s="165"/>
      <c r="F1498" s="165"/>
      <c r="G1498" s="165"/>
      <c r="H1498" s="169">
        <v>1</v>
      </c>
      <c r="I1498" s="165"/>
      <c r="J1498" s="165"/>
      <c r="K1498" s="165"/>
      <c r="L1498" s="165"/>
      <c r="M1498" s="165"/>
      <c r="N1498" s="197">
        <v>0.04</v>
      </c>
      <c r="O1498" s="197">
        <v>0.03</v>
      </c>
      <c r="P1498" s="197">
        <v>2.5000000000000001E-2</v>
      </c>
      <c r="Q1498" s="57">
        <v>5</v>
      </c>
      <c r="R1498" s="450">
        <f t="shared" si="34"/>
        <v>0.13999999999999999</v>
      </c>
      <c r="S1498" s="329"/>
    </row>
    <row r="1499" spans="1:19">
      <c r="A1499" s="17">
        <v>42</v>
      </c>
      <c r="B1499" s="18" t="s">
        <v>2484</v>
      </c>
      <c r="C1499" s="179" t="s">
        <v>2481</v>
      </c>
      <c r="D1499" s="310" t="s">
        <v>2471</v>
      </c>
      <c r="E1499" s="165"/>
      <c r="F1499" s="165"/>
      <c r="G1499" s="165"/>
      <c r="H1499" s="169">
        <v>1</v>
      </c>
      <c r="I1499" s="165"/>
      <c r="J1499" s="165"/>
      <c r="K1499" s="165"/>
      <c r="L1499" s="165"/>
      <c r="M1499" s="165"/>
      <c r="N1499" s="197">
        <v>0.04</v>
      </c>
      <c r="O1499" s="197">
        <v>0.03</v>
      </c>
      <c r="P1499" s="197">
        <v>2.5000000000000001E-2</v>
      </c>
      <c r="Q1499" s="57">
        <v>5</v>
      </c>
      <c r="R1499" s="450">
        <f t="shared" si="34"/>
        <v>0.13999999999999999</v>
      </c>
      <c r="S1499" s="329"/>
    </row>
    <row r="1500" spans="1:19">
      <c r="A1500" s="17">
        <v>43</v>
      </c>
      <c r="B1500" s="18" t="s">
        <v>2485</v>
      </c>
      <c r="C1500" s="179" t="s">
        <v>2481</v>
      </c>
      <c r="D1500" s="310" t="s">
        <v>2471</v>
      </c>
      <c r="E1500" s="165"/>
      <c r="F1500" s="165"/>
      <c r="G1500" s="165"/>
      <c r="H1500" s="169">
        <v>1</v>
      </c>
      <c r="I1500" s="165"/>
      <c r="J1500" s="165"/>
      <c r="K1500" s="165"/>
      <c r="L1500" s="165"/>
      <c r="M1500" s="165"/>
      <c r="N1500" s="197">
        <v>0.04</v>
      </c>
      <c r="O1500" s="197">
        <v>0.03</v>
      </c>
      <c r="P1500" s="197">
        <v>2.5000000000000001E-2</v>
      </c>
      <c r="Q1500" s="57">
        <v>5</v>
      </c>
      <c r="R1500" s="450">
        <f t="shared" si="34"/>
        <v>0.13999999999999999</v>
      </c>
      <c r="S1500" s="329"/>
    </row>
    <row r="1501" spans="1:19">
      <c r="A1501" s="17">
        <v>44</v>
      </c>
      <c r="B1501" s="18" t="s">
        <v>2486</v>
      </c>
      <c r="C1501" s="179" t="s">
        <v>2481</v>
      </c>
      <c r="D1501" s="310" t="s">
        <v>2471</v>
      </c>
      <c r="E1501" s="165"/>
      <c r="F1501" s="165"/>
      <c r="G1501" s="165"/>
      <c r="H1501" s="169">
        <v>1</v>
      </c>
      <c r="I1501" s="165"/>
      <c r="J1501" s="165"/>
      <c r="K1501" s="165"/>
      <c r="L1501" s="165"/>
      <c r="M1501" s="165"/>
      <c r="N1501" s="197">
        <v>0.04</v>
      </c>
      <c r="O1501" s="197">
        <v>0.03</v>
      </c>
      <c r="P1501" s="197">
        <v>2.5000000000000001E-2</v>
      </c>
      <c r="Q1501" s="57">
        <v>5</v>
      </c>
      <c r="R1501" s="450">
        <f t="shared" si="34"/>
        <v>0.13999999999999999</v>
      </c>
      <c r="S1501" s="329"/>
    </row>
    <row r="1502" spans="1:19">
      <c r="A1502" s="17">
        <v>45</v>
      </c>
      <c r="B1502" s="18" t="s">
        <v>2487</v>
      </c>
      <c r="C1502" s="179" t="s">
        <v>2481</v>
      </c>
      <c r="D1502" s="310" t="s">
        <v>2471</v>
      </c>
      <c r="E1502" s="165"/>
      <c r="F1502" s="165"/>
      <c r="G1502" s="165"/>
      <c r="H1502" s="169">
        <v>1</v>
      </c>
      <c r="I1502" s="165"/>
      <c r="J1502" s="165"/>
      <c r="K1502" s="165"/>
      <c r="L1502" s="165"/>
      <c r="M1502" s="165"/>
      <c r="N1502" s="197">
        <v>0.04</v>
      </c>
      <c r="O1502" s="197">
        <v>0.03</v>
      </c>
      <c r="P1502" s="197">
        <v>2.5000000000000001E-2</v>
      </c>
      <c r="Q1502" s="57">
        <v>5</v>
      </c>
      <c r="R1502" s="450">
        <f t="shared" si="34"/>
        <v>0.13999999999999999</v>
      </c>
      <c r="S1502" s="329"/>
    </row>
    <row r="1503" spans="1:19">
      <c r="A1503" s="17">
        <v>46</v>
      </c>
      <c r="B1503" s="18" t="s">
        <v>2488</v>
      </c>
      <c r="C1503" s="179" t="s">
        <v>2481</v>
      </c>
      <c r="D1503" s="310" t="s">
        <v>2471</v>
      </c>
      <c r="E1503" s="165"/>
      <c r="F1503" s="165"/>
      <c r="G1503" s="165"/>
      <c r="H1503" s="169">
        <v>1</v>
      </c>
      <c r="I1503" s="165"/>
      <c r="J1503" s="165"/>
      <c r="K1503" s="165"/>
      <c r="L1503" s="165"/>
      <c r="M1503" s="165"/>
      <c r="N1503" s="197">
        <v>0.04</v>
      </c>
      <c r="O1503" s="197">
        <v>0.03</v>
      </c>
      <c r="P1503" s="197">
        <v>2.5000000000000001E-2</v>
      </c>
      <c r="Q1503" s="57">
        <v>5</v>
      </c>
      <c r="R1503" s="450">
        <f>((E1503*N1503+F1503*O1503+G1503*P1503)+(H1503*N1503+I1503*O1503+J1503*P1503)*70%+(K1503*N1503+L1503*O1503+M1503*P1503)*50%)*Q1503</f>
        <v>0.13999999999999999</v>
      </c>
      <c r="S1503" s="329"/>
    </row>
    <row r="1504" spans="1:19">
      <c r="A1504" s="17"/>
      <c r="B1504" s="18"/>
      <c r="C1504" s="179"/>
      <c r="D1504" s="310"/>
      <c r="E1504" s="165"/>
      <c r="F1504" s="165"/>
      <c r="G1504" s="165"/>
      <c r="H1504" s="169"/>
      <c r="I1504" s="165"/>
      <c r="J1504" s="165"/>
      <c r="K1504" s="165"/>
      <c r="L1504" s="165"/>
      <c r="M1504" s="165"/>
      <c r="N1504" s="197"/>
      <c r="O1504" s="197"/>
      <c r="P1504" s="197"/>
      <c r="Q1504" s="57"/>
      <c r="R1504" s="450"/>
      <c r="S1504" s="329"/>
    </row>
    <row r="1505" spans="1:256">
      <c r="A1505" s="267"/>
      <c r="B1505" s="138" t="s">
        <v>2489</v>
      </c>
      <c r="C1505" s="353"/>
      <c r="D1505" s="354"/>
      <c r="E1505" s="354">
        <f t="shared" ref="E1505:M1505" si="35">SUM(E1506:E1570)</f>
        <v>50</v>
      </c>
      <c r="F1505" s="354">
        <f t="shared" si="35"/>
        <v>0</v>
      </c>
      <c r="G1505" s="354">
        <f t="shared" si="35"/>
        <v>0</v>
      </c>
      <c r="H1505" s="354">
        <f t="shared" si="35"/>
        <v>13</v>
      </c>
      <c r="I1505" s="354">
        <f t="shared" si="35"/>
        <v>0</v>
      </c>
      <c r="J1505" s="354">
        <f t="shared" si="35"/>
        <v>0</v>
      </c>
      <c r="K1505" s="354">
        <f t="shared" si="35"/>
        <v>1</v>
      </c>
      <c r="L1505" s="354">
        <f t="shared" si="35"/>
        <v>0</v>
      </c>
      <c r="M1505" s="354">
        <f t="shared" si="35"/>
        <v>0</v>
      </c>
      <c r="N1505" s="354"/>
      <c r="O1505" s="354"/>
      <c r="P1505" s="354"/>
      <c r="Q1505" s="354"/>
      <c r="R1505" s="460">
        <f>SUM(R1506:R1570)</f>
        <v>11.919999999999991</v>
      </c>
      <c r="S1505" s="163"/>
      <c r="T1505" s="134"/>
      <c r="U1505" s="134"/>
      <c r="V1505" s="134"/>
      <c r="W1505" s="134"/>
      <c r="X1505" s="134"/>
      <c r="Y1505" s="134"/>
      <c r="Z1505" s="134"/>
      <c r="AA1505" s="134"/>
      <c r="AB1505" s="134"/>
      <c r="AC1505" s="134"/>
      <c r="AD1505" s="134"/>
      <c r="AE1505" s="134"/>
      <c r="AF1505" s="134"/>
      <c r="AG1505" s="134"/>
      <c r="AH1505" s="134"/>
      <c r="AI1505" s="134"/>
      <c r="AJ1505" s="134"/>
      <c r="AK1505" s="134"/>
      <c r="AL1505" s="134"/>
      <c r="AM1505" s="134"/>
      <c r="AN1505" s="134"/>
      <c r="AO1505" s="134"/>
      <c r="AP1505" s="134"/>
      <c r="AQ1505" s="134"/>
      <c r="AR1505" s="134"/>
      <c r="AS1505" s="134"/>
      <c r="AT1505" s="134"/>
      <c r="AU1505" s="134"/>
      <c r="AV1505" s="134"/>
      <c r="AW1505" s="134"/>
      <c r="AX1505" s="134"/>
      <c r="AY1505" s="134"/>
      <c r="AZ1505" s="134"/>
      <c r="BA1505" s="134"/>
      <c r="BB1505" s="134"/>
      <c r="BC1505" s="134"/>
      <c r="BD1505" s="134"/>
      <c r="BE1505" s="134"/>
      <c r="BF1505" s="134"/>
      <c r="BG1505" s="134"/>
      <c r="BH1505" s="134"/>
      <c r="BI1505" s="134"/>
      <c r="BJ1505" s="134"/>
      <c r="BK1505" s="134"/>
      <c r="BL1505" s="134"/>
      <c r="BM1505" s="134"/>
      <c r="BN1505" s="134"/>
      <c r="BO1505" s="134"/>
      <c r="BP1505" s="134"/>
      <c r="BQ1505" s="134"/>
      <c r="BR1505" s="134"/>
      <c r="BS1505" s="134"/>
      <c r="BT1505" s="134"/>
      <c r="BU1505" s="134"/>
      <c r="BV1505" s="134"/>
      <c r="BW1505" s="134"/>
      <c r="BX1505" s="134"/>
      <c r="BY1505" s="134"/>
      <c r="BZ1505" s="134"/>
      <c r="CA1505" s="134"/>
      <c r="CB1505" s="134"/>
      <c r="CC1505" s="134"/>
      <c r="CD1505" s="134"/>
      <c r="CE1505" s="134"/>
      <c r="CF1505" s="134"/>
      <c r="CG1505" s="134"/>
      <c r="CH1505" s="134"/>
      <c r="CI1505" s="134"/>
      <c r="CJ1505" s="134"/>
      <c r="CK1505" s="134"/>
      <c r="CL1505" s="134"/>
      <c r="CM1505" s="134"/>
      <c r="CN1505" s="134"/>
      <c r="CO1505" s="134"/>
      <c r="CP1505" s="134"/>
      <c r="CQ1505" s="134"/>
      <c r="CR1505" s="134"/>
      <c r="CS1505" s="134"/>
      <c r="CT1505" s="134"/>
      <c r="CU1505" s="134"/>
      <c r="CV1505" s="134"/>
      <c r="CW1505" s="134"/>
      <c r="CX1505" s="134"/>
      <c r="CY1505" s="134"/>
      <c r="CZ1505" s="134"/>
      <c r="DA1505" s="134"/>
      <c r="DB1505" s="134"/>
      <c r="DC1505" s="134"/>
      <c r="DD1505" s="134"/>
      <c r="DE1505" s="134"/>
      <c r="DF1505" s="134"/>
      <c r="DG1505" s="134"/>
      <c r="DH1505" s="134"/>
      <c r="DI1505" s="134"/>
      <c r="DJ1505" s="134"/>
      <c r="DK1505" s="134"/>
      <c r="DL1505" s="134"/>
      <c r="DM1505" s="134"/>
      <c r="DN1505" s="134"/>
      <c r="DO1505" s="134"/>
      <c r="DP1505" s="134"/>
      <c r="DQ1505" s="134"/>
      <c r="DR1505" s="134"/>
      <c r="DS1505" s="134"/>
      <c r="DT1505" s="134"/>
      <c r="DU1505" s="134"/>
      <c r="DV1505" s="134"/>
      <c r="DW1505" s="134"/>
      <c r="DX1505" s="134"/>
      <c r="DY1505" s="134"/>
      <c r="DZ1505" s="134"/>
      <c r="EA1505" s="134"/>
      <c r="EB1505" s="134"/>
      <c r="EC1505" s="134"/>
      <c r="ED1505" s="134"/>
      <c r="EE1505" s="134"/>
      <c r="EF1505" s="134"/>
      <c r="EG1505" s="134"/>
      <c r="EH1505" s="134"/>
      <c r="EI1505" s="134"/>
      <c r="EJ1505" s="134"/>
      <c r="EK1505" s="134"/>
      <c r="EL1505" s="134"/>
      <c r="EM1505" s="134"/>
      <c r="EN1505" s="134"/>
      <c r="EO1505" s="134"/>
      <c r="EP1505" s="134"/>
      <c r="EQ1505" s="134"/>
      <c r="ER1505" s="134"/>
      <c r="ES1505" s="134"/>
      <c r="ET1505" s="134"/>
      <c r="EU1505" s="134"/>
      <c r="EV1505" s="134"/>
      <c r="EW1505" s="134"/>
      <c r="EX1505" s="134"/>
      <c r="EY1505" s="134"/>
      <c r="EZ1505" s="134"/>
      <c r="FA1505" s="134"/>
      <c r="FB1505" s="134"/>
      <c r="FC1505" s="134"/>
      <c r="FD1505" s="134"/>
      <c r="FE1505" s="134"/>
      <c r="FF1505" s="134"/>
      <c r="FG1505" s="134"/>
      <c r="FH1505" s="134"/>
      <c r="FI1505" s="134"/>
      <c r="FJ1505" s="134"/>
      <c r="FK1505" s="134"/>
      <c r="FL1505" s="134"/>
      <c r="FM1505" s="134"/>
      <c r="FN1505" s="134"/>
      <c r="FO1505" s="134"/>
      <c r="FP1505" s="134"/>
      <c r="FQ1505" s="134"/>
      <c r="FR1505" s="134"/>
      <c r="FS1505" s="134"/>
      <c r="FT1505" s="134"/>
      <c r="FU1505" s="134"/>
      <c r="FV1505" s="134"/>
      <c r="FW1505" s="134"/>
      <c r="FX1505" s="134"/>
      <c r="FY1505" s="134"/>
      <c r="FZ1505" s="134"/>
      <c r="GA1505" s="134"/>
      <c r="GB1505" s="134"/>
      <c r="GC1505" s="134"/>
      <c r="GD1505" s="134"/>
      <c r="GE1505" s="134"/>
      <c r="GF1505" s="134"/>
      <c r="GG1505" s="134"/>
      <c r="GH1505" s="134"/>
      <c r="GI1505" s="134"/>
      <c r="GJ1505" s="134"/>
      <c r="GK1505" s="134"/>
      <c r="GL1505" s="134"/>
      <c r="GM1505" s="134"/>
      <c r="GN1505" s="134"/>
      <c r="GO1505" s="134"/>
      <c r="GP1505" s="134"/>
      <c r="GQ1505" s="134"/>
      <c r="GR1505" s="134"/>
      <c r="GS1505" s="134"/>
      <c r="GT1505" s="134"/>
      <c r="GU1505" s="134"/>
      <c r="GV1505" s="134"/>
      <c r="GW1505" s="134"/>
      <c r="GX1505" s="134"/>
      <c r="GY1505" s="134"/>
      <c r="GZ1505" s="134"/>
      <c r="HA1505" s="134"/>
      <c r="HB1505" s="134"/>
      <c r="HC1505" s="134"/>
      <c r="HD1505" s="134"/>
      <c r="HE1505" s="134"/>
      <c r="HF1505" s="134"/>
      <c r="HG1505" s="134"/>
      <c r="HH1505" s="134"/>
      <c r="HI1505" s="134"/>
      <c r="HJ1505" s="134"/>
      <c r="HK1505" s="134"/>
      <c r="HL1505" s="134"/>
      <c r="HM1505" s="134"/>
      <c r="HN1505" s="134"/>
      <c r="HO1505" s="134"/>
      <c r="HP1505" s="134"/>
      <c r="HQ1505" s="134"/>
      <c r="HR1505" s="134"/>
      <c r="HS1505" s="134"/>
      <c r="HT1505" s="134"/>
      <c r="HU1505" s="134"/>
      <c r="HV1505" s="134"/>
      <c r="HW1505" s="134"/>
      <c r="HX1505" s="134"/>
      <c r="HY1505" s="134"/>
      <c r="HZ1505" s="134"/>
      <c r="IA1505" s="134"/>
      <c r="IB1505" s="134"/>
      <c r="IC1505" s="134"/>
      <c r="ID1505" s="134"/>
      <c r="IE1505" s="134"/>
      <c r="IF1505" s="134"/>
      <c r="IG1505" s="134"/>
      <c r="IH1505" s="134"/>
      <c r="II1505" s="134"/>
      <c r="IJ1505" s="134"/>
      <c r="IK1505" s="134"/>
      <c r="IL1505" s="134"/>
      <c r="IM1505" s="134"/>
      <c r="IN1505" s="134"/>
      <c r="IO1505" s="134"/>
      <c r="IP1505" s="134"/>
      <c r="IQ1505" s="134"/>
      <c r="IR1505" s="134"/>
      <c r="IS1505" s="134"/>
      <c r="IT1505" s="134"/>
      <c r="IU1505" s="134"/>
      <c r="IV1505" s="134"/>
    </row>
    <row r="1506" spans="1:256">
      <c r="A1506" s="157">
        <v>1</v>
      </c>
      <c r="B1506" s="372" t="s">
        <v>2490</v>
      </c>
      <c r="C1506" s="157" t="s">
        <v>2491</v>
      </c>
      <c r="D1506" s="64" t="s">
        <v>2492</v>
      </c>
      <c r="E1506" s="63">
        <v>1</v>
      </c>
      <c r="F1506" s="91"/>
      <c r="G1506" s="91"/>
      <c r="H1506" s="91"/>
      <c r="I1506" s="91"/>
      <c r="J1506" s="91"/>
      <c r="K1506" s="91"/>
      <c r="L1506" s="91"/>
      <c r="M1506" s="91"/>
      <c r="N1506" s="197">
        <v>0.04</v>
      </c>
      <c r="O1506" s="197">
        <v>0.03</v>
      </c>
      <c r="P1506" s="197">
        <v>2.5000000000000001E-2</v>
      </c>
      <c r="Q1506" s="57">
        <v>5</v>
      </c>
      <c r="R1506" s="450">
        <f t="shared" si="34"/>
        <v>0.2</v>
      </c>
      <c r="S1506" s="331"/>
    </row>
    <row r="1507" spans="1:256">
      <c r="A1507" s="157">
        <v>2</v>
      </c>
      <c r="B1507" s="372" t="s">
        <v>2493</v>
      </c>
      <c r="C1507" s="157" t="s">
        <v>2491</v>
      </c>
      <c r="D1507" s="64" t="s">
        <v>2492</v>
      </c>
      <c r="E1507" s="63">
        <v>1</v>
      </c>
      <c r="F1507" s="91"/>
      <c r="G1507" s="91"/>
      <c r="H1507" s="91"/>
      <c r="I1507" s="91"/>
      <c r="J1507" s="91"/>
      <c r="K1507" s="91"/>
      <c r="L1507" s="91"/>
      <c r="M1507" s="91"/>
      <c r="N1507" s="197">
        <v>0.04</v>
      </c>
      <c r="O1507" s="197">
        <v>0.03</v>
      </c>
      <c r="P1507" s="197">
        <v>2.5000000000000001E-2</v>
      </c>
      <c r="Q1507" s="57">
        <v>5</v>
      </c>
      <c r="R1507" s="450">
        <f t="shared" si="34"/>
        <v>0.2</v>
      </c>
      <c r="S1507" s="331"/>
    </row>
    <row r="1508" spans="1:256">
      <c r="A1508" s="157">
        <v>3</v>
      </c>
      <c r="B1508" s="372" t="s">
        <v>2494</v>
      </c>
      <c r="C1508" s="157" t="s">
        <v>2491</v>
      </c>
      <c r="D1508" s="64" t="s">
        <v>2492</v>
      </c>
      <c r="E1508" s="63">
        <v>1</v>
      </c>
      <c r="F1508" s="91"/>
      <c r="G1508" s="91"/>
      <c r="H1508" s="91"/>
      <c r="I1508" s="91"/>
      <c r="J1508" s="91"/>
      <c r="K1508" s="91"/>
      <c r="L1508" s="91"/>
      <c r="M1508" s="91"/>
      <c r="N1508" s="197">
        <v>0.04</v>
      </c>
      <c r="O1508" s="197">
        <v>0.03</v>
      </c>
      <c r="P1508" s="197">
        <v>2.5000000000000001E-2</v>
      </c>
      <c r="Q1508" s="57">
        <v>5</v>
      </c>
      <c r="R1508" s="450">
        <f t="shared" si="34"/>
        <v>0.2</v>
      </c>
      <c r="S1508" s="331"/>
    </row>
    <row r="1509" spans="1:256">
      <c r="A1509" s="157">
        <v>4</v>
      </c>
      <c r="B1509" s="372" t="s">
        <v>2495</v>
      </c>
      <c r="C1509" s="157" t="s">
        <v>2491</v>
      </c>
      <c r="D1509" s="64" t="s">
        <v>2492</v>
      </c>
      <c r="E1509" s="63">
        <v>1</v>
      </c>
      <c r="F1509" s="91"/>
      <c r="G1509" s="91"/>
      <c r="H1509" s="91"/>
      <c r="I1509" s="91"/>
      <c r="J1509" s="91"/>
      <c r="K1509" s="91"/>
      <c r="L1509" s="91"/>
      <c r="M1509" s="91"/>
      <c r="N1509" s="197">
        <v>0.04</v>
      </c>
      <c r="O1509" s="197">
        <v>0.03</v>
      </c>
      <c r="P1509" s="197">
        <v>2.5000000000000001E-2</v>
      </c>
      <c r="Q1509" s="57">
        <v>5</v>
      </c>
      <c r="R1509" s="450">
        <f t="shared" si="34"/>
        <v>0.2</v>
      </c>
      <c r="S1509" s="331"/>
    </row>
    <row r="1510" spans="1:256">
      <c r="A1510" s="157">
        <v>5</v>
      </c>
      <c r="B1510" s="372" t="s">
        <v>2496</v>
      </c>
      <c r="C1510" s="157" t="s">
        <v>2491</v>
      </c>
      <c r="D1510" s="64" t="s">
        <v>490</v>
      </c>
      <c r="E1510" s="91"/>
      <c r="F1510" s="91"/>
      <c r="G1510" s="91"/>
      <c r="H1510" s="63">
        <v>1</v>
      </c>
      <c r="I1510" s="91"/>
      <c r="J1510" s="91"/>
      <c r="K1510" s="91"/>
      <c r="L1510" s="91"/>
      <c r="M1510" s="91"/>
      <c r="N1510" s="197">
        <v>0.04</v>
      </c>
      <c r="O1510" s="197">
        <v>0.03</v>
      </c>
      <c r="P1510" s="197">
        <v>2.5000000000000001E-2</v>
      </c>
      <c r="Q1510" s="57">
        <v>5</v>
      </c>
      <c r="R1510" s="450">
        <f t="shared" si="34"/>
        <v>0.13999999999999999</v>
      </c>
      <c r="S1510" s="331"/>
    </row>
    <row r="1511" spans="1:256">
      <c r="A1511" s="157">
        <v>6</v>
      </c>
      <c r="B1511" s="372" t="s">
        <v>2497</v>
      </c>
      <c r="C1511" s="157" t="s">
        <v>2491</v>
      </c>
      <c r="D1511" s="64" t="s">
        <v>490</v>
      </c>
      <c r="E1511" s="91"/>
      <c r="F1511" s="91"/>
      <c r="G1511" s="91"/>
      <c r="H1511" s="63">
        <v>1</v>
      </c>
      <c r="I1511" s="91"/>
      <c r="J1511" s="91"/>
      <c r="K1511" s="91"/>
      <c r="L1511" s="91"/>
      <c r="M1511" s="91"/>
      <c r="N1511" s="197">
        <v>0.04</v>
      </c>
      <c r="O1511" s="197">
        <v>0.03</v>
      </c>
      <c r="P1511" s="197">
        <v>2.5000000000000001E-2</v>
      </c>
      <c r="Q1511" s="57">
        <v>5</v>
      </c>
      <c r="R1511" s="450">
        <f t="shared" si="34"/>
        <v>0.13999999999999999</v>
      </c>
      <c r="S1511" s="331"/>
    </row>
    <row r="1512" spans="1:256">
      <c r="A1512" s="157">
        <v>7</v>
      </c>
      <c r="B1512" s="372" t="s">
        <v>2498</v>
      </c>
      <c r="C1512" s="157" t="s">
        <v>2491</v>
      </c>
      <c r="D1512" s="64" t="s">
        <v>490</v>
      </c>
      <c r="E1512" s="91"/>
      <c r="F1512" s="91"/>
      <c r="G1512" s="91"/>
      <c r="H1512" s="63">
        <v>1</v>
      </c>
      <c r="I1512" s="91"/>
      <c r="J1512" s="91"/>
      <c r="K1512" s="91"/>
      <c r="L1512" s="91"/>
      <c r="M1512" s="91"/>
      <c r="N1512" s="197">
        <v>0.04</v>
      </c>
      <c r="O1512" s="197">
        <v>0.03</v>
      </c>
      <c r="P1512" s="197">
        <v>2.5000000000000001E-2</v>
      </c>
      <c r="Q1512" s="57">
        <v>5</v>
      </c>
      <c r="R1512" s="450">
        <f t="shared" si="34"/>
        <v>0.13999999999999999</v>
      </c>
      <c r="S1512" s="331"/>
    </row>
    <row r="1513" spans="1:256">
      <c r="A1513" s="157">
        <v>8</v>
      </c>
      <c r="B1513" s="372" t="s">
        <v>2499</v>
      </c>
      <c r="C1513" s="157" t="s">
        <v>2491</v>
      </c>
      <c r="D1513" s="64" t="s">
        <v>490</v>
      </c>
      <c r="E1513" s="91"/>
      <c r="F1513" s="91"/>
      <c r="G1513" s="91"/>
      <c r="H1513" s="63">
        <v>1</v>
      </c>
      <c r="I1513" s="91"/>
      <c r="J1513" s="91"/>
      <c r="K1513" s="91"/>
      <c r="L1513" s="91"/>
      <c r="M1513" s="91"/>
      <c r="N1513" s="197">
        <v>0.04</v>
      </c>
      <c r="O1513" s="197">
        <v>0.03</v>
      </c>
      <c r="P1513" s="197">
        <v>2.5000000000000001E-2</v>
      </c>
      <c r="Q1513" s="57">
        <v>5</v>
      </c>
      <c r="R1513" s="450">
        <f t="shared" si="34"/>
        <v>0.13999999999999999</v>
      </c>
      <c r="S1513" s="331"/>
    </row>
    <row r="1514" spans="1:256">
      <c r="A1514" s="157">
        <v>9</v>
      </c>
      <c r="B1514" s="372" t="s">
        <v>2500</v>
      </c>
      <c r="C1514" s="157" t="s">
        <v>2491</v>
      </c>
      <c r="D1514" s="64" t="s">
        <v>490</v>
      </c>
      <c r="E1514" s="91"/>
      <c r="F1514" s="91"/>
      <c r="G1514" s="91"/>
      <c r="H1514" s="63">
        <v>1</v>
      </c>
      <c r="I1514" s="91"/>
      <c r="J1514" s="91"/>
      <c r="K1514" s="91"/>
      <c r="L1514" s="91"/>
      <c r="M1514" s="91"/>
      <c r="N1514" s="197">
        <v>0.04</v>
      </c>
      <c r="O1514" s="197">
        <v>0.03</v>
      </c>
      <c r="P1514" s="197">
        <v>2.5000000000000001E-2</v>
      </c>
      <c r="Q1514" s="57">
        <v>5</v>
      </c>
      <c r="R1514" s="450">
        <f t="shared" si="34"/>
        <v>0.13999999999999999</v>
      </c>
      <c r="S1514" s="331"/>
    </row>
    <row r="1515" spans="1:256">
      <c r="A1515" s="157">
        <v>10</v>
      </c>
      <c r="B1515" s="372" t="s">
        <v>2501</v>
      </c>
      <c r="C1515" s="157" t="s">
        <v>2491</v>
      </c>
      <c r="D1515" s="64" t="s">
        <v>490</v>
      </c>
      <c r="E1515" s="91"/>
      <c r="F1515" s="91"/>
      <c r="G1515" s="91"/>
      <c r="H1515" s="63">
        <v>1</v>
      </c>
      <c r="I1515" s="91"/>
      <c r="J1515" s="91"/>
      <c r="K1515" s="91"/>
      <c r="L1515" s="91"/>
      <c r="M1515" s="91"/>
      <c r="N1515" s="197">
        <v>0.04</v>
      </c>
      <c r="O1515" s="197">
        <v>0.03</v>
      </c>
      <c r="P1515" s="197">
        <v>2.5000000000000001E-2</v>
      </c>
      <c r="Q1515" s="57">
        <v>5</v>
      </c>
      <c r="R1515" s="450">
        <f t="shared" si="34"/>
        <v>0.13999999999999999</v>
      </c>
      <c r="S1515" s="331"/>
    </row>
    <row r="1516" spans="1:256">
      <c r="A1516" s="157">
        <v>11</v>
      </c>
      <c r="B1516" s="372" t="s">
        <v>2502</v>
      </c>
      <c r="C1516" s="157" t="s">
        <v>2491</v>
      </c>
      <c r="D1516" s="64" t="s">
        <v>490</v>
      </c>
      <c r="E1516" s="91"/>
      <c r="F1516" s="91"/>
      <c r="G1516" s="91"/>
      <c r="H1516" s="63">
        <v>1</v>
      </c>
      <c r="I1516" s="91"/>
      <c r="J1516" s="91"/>
      <c r="K1516" s="91"/>
      <c r="L1516" s="91"/>
      <c r="M1516" s="91"/>
      <c r="N1516" s="197">
        <v>0.04</v>
      </c>
      <c r="O1516" s="197">
        <v>0.03</v>
      </c>
      <c r="P1516" s="197">
        <v>2.5000000000000001E-2</v>
      </c>
      <c r="Q1516" s="57">
        <v>5</v>
      </c>
      <c r="R1516" s="450">
        <f t="shared" si="34"/>
        <v>0.13999999999999999</v>
      </c>
      <c r="S1516" s="331"/>
    </row>
    <row r="1517" spans="1:256">
      <c r="A1517" s="157">
        <v>12</v>
      </c>
      <c r="B1517" s="372" t="s">
        <v>2503</v>
      </c>
      <c r="C1517" s="157" t="s">
        <v>2491</v>
      </c>
      <c r="D1517" s="64" t="s">
        <v>490</v>
      </c>
      <c r="E1517" s="91"/>
      <c r="F1517" s="91"/>
      <c r="G1517" s="91"/>
      <c r="H1517" s="63">
        <v>1</v>
      </c>
      <c r="I1517" s="91"/>
      <c r="J1517" s="91"/>
      <c r="K1517" s="91"/>
      <c r="L1517" s="91"/>
      <c r="M1517" s="91"/>
      <c r="N1517" s="197">
        <v>0.04</v>
      </c>
      <c r="O1517" s="197">
        <v>0.03</v>
      </c>
      <c r="P1517" s="197">
        <v>2.5000000000000001E-2</v>
      </c>
      <c r="Q1517" s="57">
        <v>5</v>
      </c>
      <c r="R1517" s="450">
        <f t="shared" si="34"/>
        <v>0.13999999999999999</v>
      </c>
      <c r="S1517" s="331"/>
    </row>
    <row r="1518" spans="1:256">
      <c r="A1518" s="157">
        <v>13</v>
      </c>
      <c r="B1518" s="372" t="s">
        <v>2194</v>
      </c>
      <c r="C1518" s="157" t="s">
        <v>2491</v>
      </c>
      <c r="D1518" s="64" t="s">
        <v>490</v>
      </c>
      <c r="E1518" s="91"/>
      <c r="F1518" s="91"/>
      <c r="G1518" s="91"/>
      <c r="H1518" s="63">
        <v>1</v>
      </c>
      <c r="I1518" s="91"/>
      <c r="J1518" s="91"/>
      <c r="K1518" s="91"/>
      <c r="L1518" s="91"/>
      <c r="M1518" s="91"/>
      <c r="N1518" s="197">
        <v>0.04</v>
      </c>
      <c r="O1518" s="197">
        <v>0.03</v>
      </c>
      <c r="P1518" s="197">
        <v>2.5000000000000001E-2</v>
      </c>
      <c r="Q1518" s="57">
        <v>5</v>
      </c>
      <c r="R1518" s="450">
        <f t="shared" si="34"/>
        <v>0.13999999999999999</v>
      </c>
      <c r="S1518" s="331"/>
    </row>
    <row r="1519" spans="1:256">
      <c r="A1519" s="157">
        <v>14</v>
      </c>
      <c r="B1519" s="372" t="s">
        <v>2504</v>
      </c>
      <c r="C1519" s="157" t="s">
        <v>2491</v>
      </c>
      <c r="D1519" s="64" t="s">
        <v>490</v>
      </c>
      <c r="E1519" s="91"/>
      <c r="F1519" s="91"/>
      <c r="G1519" s="91"/>
      <c r="H1519" s="63">
        <v>1</v>
      </c>
      <c r="I1519" s="91"/>
      <c r="J1519" s="91"/>
      <c r="K1519" s="91"/>
      <c r="L1519" s="91"/>
      <c r="M1519" s="91"/>
      <c r="N1519" s="197">
        <v>0.04</v>
      </c>
      <c r="O1519" s="197">
        <v>0.03</v>
      </c>
      <c r="P1519" s="197">
        <v>2.5000000000000001E-2</v>
      </c>
      <c r="Q1519" s="57">
        <v>5</v>
      </c>
      <c r="R1519" s="450">
        <f t="shared" si="34"/>
        <v>0.13999999999999999</v>
      </c>
      <c r="S1519" s="331"/>
    </row>
    <row r="1520" spans="1:256">
      <c r="A1520" s="157">
        <v>15</v>
      </c>
      <c r="B1520" s="372" t="s">
        <v>2505</v>
      </c>
      <c r="C1520" s="157" t="s">
        <v>2491</v>
      </c>
      <c r="D1520" s="64" t="s">
        <v>490</v>
      </c>
      <c r="E1520" s="91"/>
      <c r="F1520" s="91"/>
      <c r="G1520" s="91"/>
      <c r="H1520" s="63">
        <v>1</v>
      </c>
      <c r="I1520" s="91"/>
      <c r="J1520" s="91"/>
      <c r="K1520" s="91"/>
      <c r="L1520" s="91"/>
      <c r="M1520" s="91"/>
      <c r="N1520" s="197">
        <v>0.04</v>
      </c>
      <c r="O1520" s="197">
        <v>0.03</v>
      </c>
      <c r="P1520" s="197">
        <v>2.5000000000000001E-2</v>
      </c>
      <c r="Q1520" s="57">
        <v>5</v>
      </c>
      <c r="R1520" s="450">
        <f t="shared" si="34"/>
        <v>0.13999999999999999</v>
      </c>
      <c r="S1520" s="331"/>
    </row>
    <row r="1521" spans="1:19">
      <c r="A1521" s="157">
        <v>16</v>
      </c>
      <c r="B1521" s="372" t="s">
        <v>2506</v>
      </c>
      <c r="C1521" s="157" t="s">
        <v>2491</v>
      </c>
      <c r="D1521" s="64" t="s">
        <v>490</v>
      </c>
      <c r="E1521" s="91"/>
      <c r="F1521" s="91"/>
      <c r="G1521" s="91"/>
      <c r="H1521" s="63">
        <v>1</v>
      </c>
      <c r="I1521" s="91"/>
      <c r="J1521" s="91"/>
      <c r="K1521" s="91"/>
      <c r="L1521" s="91"/>
      <c r="M1521" s="91"/>
      <c r="N1521" s="197">
        <v>0.04</v>
      </c>
      <c r="O1521" s="197">
        <v>0.03</v>
      </c>
      <c r="P1521" s="197">
        <v>2.5000000000000001E-2</v>
      </c>
      <c r="Q1521" s="57">
        <v>5</v>
      </c>
      <c r="R1521" s="450">
        <f t="shared" si="34"/>
        <v>0.13999999999999999</v>
      </c>
      <c r="S1521" s="331"/>
    </row>
    <row r="1522" spans="1:19">
      <c r="A1522" s="157">
        <v>17</v>
      </c>
      <c r="B1522" s="372" t="s">
        <v>2507</v>
      </c>
      <c r="C1522" s="157" t="s">
        <v>2491</v>
      </c>
      <c r="D1522" s="64" t="s">
        <v>490</v>
      </c>
      <c r="E1522" s="91"/>
      <c r="F1522" s="91"/>
      <c r="G1522" s="91"/>
      <c r="H1522" s="63">
        <v>1</v>
      </c>
      <c r="I1522" s="91"/>
      <c r="J1522" s="91"/>
      <c r="K1522" s="91"/>
      <c r="L1522" s="91"/>
      <c r="M1522" s="91"/>
      <c r="N1522" s="197">
        <v>0.04</v>
      </c>
      <c r="O1522" s="197">
        <v>0.03</v>
      </c>
      <c r="P1522" s="197">
        <v>2.5000000000000001E-2</v>
      </c>
      <c r="Q1522" s="57">
        <v>5</v>
      </c>
      <c r="R1522" s="450">
        <f t="shared" si="34"/>
        <v>0.13999999999999999</v>
      </c>
      <c r="S1522" s="331"/>
    </row>
    <row r="1523" spans="1:19" ht="25.5">
      <c r="A1523" s="157">
        <v>18</v>
      </c>
      <c r="B1523" s="381" t="s">
        <v>2508</v>
      </c>
      <c r="C1523" s="157" t="s">
        <v>2509</v>
      </c>
      <c r="D1523" s="64" t="s">
        <v>820</v>
      </c>
      <c r="E1523" s="91"/>
      <c r="F1523" s="91"/>
      <c r="G1523" s="91"/>
      <c r="H1523" s="91"/>
      <c r="I1523" s="91"/>
      <c r="J1523" s="91"/>
      <c r="K1523" s="63">
        <v>1</v>
      </c>
      <c r="L1523" s="91"/>
      <c r="M1523" s="91"/>
      <c r="N1523" s="197">
        <v>0.04</v>
      </c>
      <c r="O1523" s="197">
        <v>0.03</v>
      </c>
      <c r="P1523" s="197">
        <v>2.5000000000000001E-2</v>
      </c>
      <c r="Q1523" s="57">
        <v>5</v>
      </c>
      <c r="R1523" s="450">
        <f t="shared" si="34"/>
        <v>0.1</v>
      </c>
      <c r="S1523" s="331"/>
    </row>
    <row r="1524" spans="1:19">
      <c r="A1524" s="157">
        <v>19</v>
      </c>
      <c r="B1524" s="382" t="s">
        <v>2510</v>
      </c>
      <c r="C1524" s="157" t="s">
        <v>2511</v>
      </c>
      <c r="D1524" s="64" t="s">
        <v>2512</v>
      </c>
      <c r="E1524" s="63">
        <v>1</v>
      </c>
      <c r="F1524" s="91"/>
      <c r="G1524" s="91"/>
      <c r="H1524" s="91"/>
      <c r="I1524" s="91"/>
      <c r="J1524" s="91"/>
      <c r="K1524" s="91"/>
      <c r="L1524" s="91"/>
      <c r="M1524" s="91"/>
      <c r="N1524" s="197">
        <v>0.04</v>
      </c>
      <c r="O1524" s="197">
        <v>0.03</v>
      </c>
      <c r="P1524" s="197">
        <v>2.5000000000000001E-2</v>
      </c>
      <c r="Q1524" s="57">
        <v>5</v>
      </c>
      <c r="R1524" s="450">
        <f t="shared" si="34"/>
        <v>0.2</v>
      </c>
      <c r="S1524" s="331"/>
    </row>
    <row r="1525" spans="1:19">
      <c r="A1525" s="157">
        <v>20</v>
      </c>
      <c r="B1525" s="382" t="s">
        <v>2513</v>
      </c>
      <c r="C1525" s="157" t="s">
        <v>2511</v>
      </c>
      <c r="D1525" s="64" t="s">
        <v>2512</v>
      </c>
      <c r="E1525" s="63">
        <v>1</v>
      </c>
      <c r="F1525" s="91"/>
      <c r="G1525" s="91"/>
      <c r="H1525" s="91"/>
      <c r="I1525" s="91"/>
      <c r="J1525" s="91"/>
      <c r="K1525" s="91"/>
      <c r="L1525" s="91"/>
      <c r="M1525" s="91"/>
      <c r="N1525" s="197">
        <v>0.04</v>
      </c>
      <c r="O1525" s="197">
        <v>0.03</v>
      </c>
      <c r="P1525" s="197">
        <v>2.5000000000000001E-2</v>
      </c>
      <c r="Q1525" s="57">
        <v>5</v>
      </c>
      <c r="R1525" s="450">
        <f t="shared" si="34"/>
        <v>0.2</v>
      </c>
      <c r="S1525" s="331"/>
    </row>
    <row r="1526" spans="1:19">
      <c r="A1526" s="157">
        <v>21</v>
      </c>
      <c r="B1526" s="382" t="s">
        <v>2514</v>
      </c>
      <c r="C1526" s="157" t="s">
        <v>2511</v>
      </c>
      <c r="D1526" s="64" t="s">
        <v>2512</v>
      </c>
      <c r="E1526" s="63">
        <v>1</v>
      </c>
      <c r="F1526" s="91"/>
      <c r="G1526" s="91"/>
      <c r="H1526" s="91"/>
      <c r="I1526" s="91"/>
      <c r="J1526" s="91"/>
      <c r="K1526" s="91"/>
      <c r="L1526" s="91"/>
      <c r="M1526" s="91"/>
      <c r="N1526" s="197">
        <v>0.04</v>
      </c>
      <c r="O1526" s="197">
        <v>0.03</v>
      </c>
      <c r="P1526" s="197">
        <v>2.5000000000000001E-2</v>
      </c>
      <c r="Q1526" s="57">
        <v>5</v>
      </c>
      <c r="R1526" s="450">
        <f t="shared" si="34"/>
        <v>0.2</v>
      </c>
      <c r="S1526" s="331"/>
    </row>
    <row r="1527" spans="1:19">
      <c r="A1527" s="157">
        <v>22</v>
      </c>
      <c r="B1527" s="382" t="s">
        <v>2515</v>
      </c>
      <c r="C1527" s="157" t="s">
        <v>2511</v>
      </c>
      <c r="D1527" s="64" t="s">
        <v>2512</v>
      </c>
      <c r="E1527" s="63">
        <v>1</v>
      </c>
      <c r="F1527" s="91"/>
      <c r="G1527" s="91"/>
      <c r="H1527" s="91"/>
      <c r="I1527" s="91"/>
      <c r="J1527" s="91"/>
      <c r="K1527" s="91"/>
      <c r="L1527" s="91"/>
      <c r="M1527" s="91"/>
      <c r="N1527" s="197">
        <v>0.04</v>
      </c>
      <c r="O1527" s="197">
        <v>0.03</v>
      </c>
      <c r="P1527" s="197">
        <v>2.5000000000000001E-2</v>
      </c>
      <c r="Q1527" s="57">
        <v>5</v>
      </c>
      <c r="R1527" s="450">
        <f t="shared" si="34"/>
        <v>0.2</v>
      </c>
      <c r="S1527" s="331"/>
    </row>
    <row r="1528" spans="1:19">
      <c r="A1528" s="157">
        <v>23</v>
      </c>
      <c r="B1528" s="382" t="s">
        <v>2516</v>
      </c>
      <c r="C1528" s="157" t="s">
        <v>2511</v>
      </c>
      <c r="D1528" s="64" t="s">
        <v>2512</v>
      </c>
      <c r="E1528" s="63">
        <v>1</v>
      </c>
      <c r="F1528" s="91"/>
      <c r="G1528" s="91"/>
      <c r="H1528" s="91"/>
      <c r="I1528" s="91"/>
      <c r="J1528" s="91"/>
      <c r="K1528" s="91"/>
      <c r="L1528" s="91"/>
      <c r="M1528" s="91"/>
      <c r="N1528" s="197">
        <v>0.04</v>
      </c>
      <c r="O1528" s="197">
        <v>0.03</v>
      </c>
      <c r="P1528" s="197">
        <v>2.5000000000000001E-2</v>
      </c>
      <c r="Q1528" s="57">
        <v>5</v>
      </c>
      <c r="R1528" s="450">
        <f t="shared" si="34"/>
        <v>0.2</v>
      </c>
      <c r="S1528" s="331"/>
    </row>
    <row r="1529" spans="1:19">
      <c r="A1529" s="157">
        <v>24</v>
      </c>
      <c r="B1529" s="382" t="s">
        <v>364</v>
      </c>
      <c r="C1529" s="157" t="s">
        <v>2511</v>
      </c>
      <c r="D1529" s="64" t="s">
        <v>2512</v>
      </c>
      <c r="E1529" s="63">
        <v>1</v>
      </c>
      <c r="F1529" s="91"/>
      <c r="G1529" s="91"/>
      <c r="H1529" s="91"/>
      <c r="I1529" s="91"/>
      <c r="J1529" s="91"/>
      <c r="K1529" s="91"/>
      <c r="L1529" s="91"/>
      <c r="M1529" s="91"/>
      <c r="N1529" s="197">
        <v>0.04</v>
      </c>
      <c r="O1529" s="197">
        <v>0.03</v>
      </c>
      <c r="P1529" s="197">
        <v>2.5000000000000001E-2</v>
      </c>
      <c r="Q1529" s="57">
        <v>5</v>
      </c>
      <c r="R1529" s="450">
        <f t="shared" si="34"/>
        <v>0.2</v>
      </c>
      <c r="S1529" s="331"/>
    </row>
    <row r="1530" spans="1:19">
      <c r="A1530" s="157">
        <v>25</v>
      </c>
      <c r="B1530" s="382" t="s">
        <v>1115</v>
      </c>
      <c r="C1530" s="157" t="s">
        <v>2511</v>
      </c>
      <c r="D1530" s="64" t="s">
        <v>2512</v>
      </c>
      <c r="E1530" s="63">
        <v>1</v>
      </c>
      <c r="F1530" s="91"/>
      <c r="G1530" s="91"/>
      <c r="H1530" s="91"/>
      <c r="I1530" s="91"/>
      <c r="J1530" s="91"/>
      <c r="K1530" s="91"/>
      <c r="L1530" s="91"/>
      <c r="M1530" s="91"/>
      <c r="N1530" s="197">
        <v>0.04</v>
      </c>
      <c r="O1530" s="197">
        <v>0.03</v>
      </c>
      <c r="P1530" s="197">
        <v>2.5000000000000001E-2</v>
      </c>
      <c r="Q1530" s="57">
        <v>5</v>
      </c>
      <c r="R1530" s="450">
        <f t="shared" si="34"/>
        <v>0.2</v>
      </c>
      <c r="S1530" s="331"/>
    </row>
    <row r="1531" spans="1:19">
      <c r="A1531" s="157">
        <v>26</v>
      </c>
      <c r="B1531" s="382" t="s">
        <v>2517</v>
      </c>
      <c r="C1531" s="157" t="s">
        <v>2511</v>
      </c>
      <c r="D1531" s="64" t="s">
        <v>2512</v>
      </c>
      <c r="E1531" s="63">
        <v>1</v>
      </c>
      <c r="F1531" s="91"/>
      <c r="G1531" s="91"/>
      <c r="H1531" s="91"/>
      <c r="I1531" s="91"/>
      <c r="J1531" s="91"/>
      <c r="K1531" s="91"/>
      <c r="L1531" s="91"/>
      <c r="M1531" s="91"/>
      <c r="N1531" s="197">
        <v>0.04</v>
      </c>
      <c r="O1531" s="197">
        <v>0.03</v>
      </c>
      <c r="P1531" s="197">
        <v>2.5000000000000001E-2</v>
      </c>
      <c r="Q1531" s="57">
        <v>5</v>
      </c>
      <c r="R1531" s="450">
        <f t="shared" si="34"/>
        <v>0.2</v>
      </c>
      <c r="S1531" s="331"/>
    </row>
    <row r="1532" spans="1:19">
      <c r="A1532" s="157">
        <v>27</v>
      </c>
      <c r="B1532" s="383" t="s">
        <v>2518</v>
      </c>
      <c r="C1532" s="157" t="s">
        <v>2511</v>
      </c>
      <c r="D1532" s="64" t="s">
        <v>2512</v>
      </c>
      <c r="E1532" s="63">
        <v>1</v>
      </c>
      <c r="F1532" s="91"/>
      <c r="G1532" s="91"/>
      <c r="H1532" s="91"/>
      <c r="I1532" s="91"/>
      <c r="J1532" s="91"/>
      <c r="K1532" s="91"/>
      <c r="L1532" s="91"/>
      <c r="M1532" s="91"/>
      <c r="N1532" s="197">
        <v>0.04</v>
      </c>
      <c r="O1532" s="197">
        <v>0.03</v>
      </c>
      <c r="P1532" s="197">
        <v>2.5000000000000001E-2</v>
      </c>
      <c r="Q1532" s="57">
        <v>5</v>
      </c>
      <c r="R1532" s="450">
        <f t="shared" si="34"/>
        <v>0.2</v>
      </c>
      <c r="S1532" s="331"/>
    </row>
    <row r="1533" spans="1:19">
      <c r="A1533" s="157">
        <v>28</v>
      </c>
      <c r="B1533" s="384" t="s">
        <v>2519</v>
      </c>
      <c r="C1533" s="157" t="s">
        <v>2511</v>
      </c>
      <c r="D1533" s="64" t="s">
        <v>2512</v>
      </c>
      <c r="E1533" s="63">
        <v>1</v>
      </c>
      <c r="F1533" s="91"/>
      <c r="G1533" s="91"/>
      <c r="H1533" s="91"/>
      <c r="I1533" s="91"/>
      <c r="J1533" s="91"/>
      <c r="K1533" s="91"/>
      <c r="L1533" s="91"/>
      <c r="M1533" s="91"/>
      <c r="N1533" s="197">
        <v>0.04</v>
      </c>
      <c r="O1533" s="197">
        <v>0.03</v>
      </c>
      <c r="P1533" s="197">
        <v>2.5000000000000001E-2</v>
      </c>
      <c r="Q1533" s="57">
        <v>5</v>
      </c>
      <c r="R1533" s="450">
        <f t="shared" si="34"/>
        <v>0.2</v>
      </c>
      <c r="S1533" s="331"/>
    </row>
    <row r="1534" spans="1:19">
      <c r="A1534" s="157">
        <v>29</v>
      </c>
      <c r="B1534" s="384" t="s">
        <v>396</v>
      </c>
      <c r="C1534" s="157" t="s">
        <v>2511</v>
      </c>
      <c r="D1534" s="64" t="s">
        <v>2512</v>
      </c>
      <c r="E1534" s="63">
        <v>1</v>
      </c>
      <c r="F1534" s="91"/>
      <c r="G1534" s="91"/>
      <c r="H1534" s="91"/>
      <c r="I1534" s="91"/>
      <c r="J1534" s="91"/>
      <c r="K1534" s="91"/>
      <c r="L1534" s="91"/>
      <c r="M1534" s="91"/>
      <c r="N1534" s="197">
        <v>0.04</v>
      </c>
      <c r="O1534" s="197">
        <v>0.03</v>
      </c>
      <c r="P1534" s="197">
        <v>2.5000000000000001E-2</v>
      </c>
      <c r="Q1534" s="57">
        <v>5</v>
      </c>
      <c r="R1534" s="450">
        <f t="shared" si="34"/>
        <v>0.2</v>
      </c>
      <c r="S1534" s="331"/>
    </row>
    <row r="1535" spans="1:19">
      <c r="A1535" s="157">
        <v>30</v>
      </c>
      <c r="B1535" s="384" t="s">
        <v>2520</v>
      </c>
      <c r="C1535" s="157" t="s">
        <v>2511</v>
      </c>
      <c r="D1535" s="64" t="s">
        <v>2512</v>
      </c>
      <c r="E1535" s="63">
        <v>1</v>
      </c>
      <c r="F1535" s="91"/>
      <c r="G1535" s="91"/>
      <c r="H1535" s="91"/>
      <c r="I1535" s="91"/>
      <c r="J1535" s="91"/>
      <c r="K1535" s="91"/>
      <c r="L1535" s="91"/>
      <c r="M1535" s="91"/>
      <c r="N1535" s="197">
        <v>0.04</v>
      </c>
      <c r="O1535" s="197">
        <v>0.03</v>
      </c>
      <c r="P1535" s="197">
        <v>2.5000000000000001E-2</v>
      </c>
      <c r="Q1535" s="57">
        <v>5</v>
      </c>
      <c r="R1535" s="450">
        <f t="shared" si="34"/>
        <v>0.2</v>
      </c>
      <c r="S1535" s="331"/>
    </row>
    <row r="1536" spans="1:19">
      <c r="A1536" s="157">
        <v>31</v>
      </c>
      <c r="B1536" s="384" t="s">
        <v>2521</v>
      </c>
      <c r="C1536" s="157" t="s">
        <v>2511</v>
      </c>
      <c r="D1536" s="64" t="s">
        <v>2512</v>
      </c>
      <c r="E1536" s="63">
        <v>1</v>
      </c>
      <c r="F1536" s="91"/>
      <c r="G1536" s="91"/>
      <c r="H1536" s="91"/>
      <c r="I1536" s="91"/>
      <c r="J1536" s="91"/>
      <c r="K1536" s="91"/>
      <c r="L1536" s="91"/>
      <c r="M1536" s="91"/>
      <c r="N1536" s="197">
        <v>0.04</v>
      </c>
      <c r="O1536" s="197">
        <v>0.03</v>
      </c>
      <c r="P1536" s="197">
        <v>2.5000000000000001E-2</v>
      </c>
      <c r="Q1536" s="57">
        <v>5</v>
      </c>
      <c r="R1536" s="450">
        <f t="shared" si="34"/>
        <v>0.2</v>
      </c>
      <c r="S1536" s="331"/>
    </row>
    <row r="1537" spans="1:19">
      <c r="A1537" s="157">
        <v>32</v>
      </c>
      <c r="B1537" s="384" t="s">
        <v>2522</v>
      </c>
      <c r="C1537" s="157" t="s">
        <v>2511</v>
      </c>
      <c r="D1537" s="64" t="s">
        <v>2512</v>
      </c>
      <c r="E1537" s="63">
        <v>1</v>
      </c>
      <c r="F1537" s="91"/>
      <c r="G1537" s="91"/>
      <c r="H1537" s="91"/>
      <c r="I1537" s="91"/>
      <c r="J1537" s="91"/>
      <c r="K1537" s="91"/>
      <c r="L1537" s="91"/>
      <c r="M1537" s="91"/>
      <c r="N1537" s="197">
        <v>0.04</v>
      </c>
      <c r="O1537" s="197">
        <v>0.03</v>
      </c>
      <c r="P1537" s="197">
        <v>2.5000000000000001E-2</v>
      </c>
      <c r="Q1537" s="57">
        <v>5</v>
      </c>
      <c r="R1537" s="450">
        <f t="shared" si="34"/>
        <v>0.2</v>
      </c>
      <c r="S1537" s="331"/>
    </row>
    <row r="1538" spans="1:19">
      <c r="A1538" s="157">
        <v>33</v>
      </c>
      <c r="B1538" s="382" t="s">
        <v>2523</v>
      </c>
      <c r="C1538" s="157" t="s">
        <v>2511</v>
      </c>
      <c r="D1538" s="64" t="s">
        <v>2512</v>
      </c>
      <c r="E1538" s="63">
        <v>1</v>
      </c>
      <c r="F1538" s="91"/>
      <c r="G1538" s="91"/>
      <c r="H1538" s="91"/>
      <c r="I1538" s="91"/>
      <c r="J1538" s="91"/>
      <c r="K1538" s="91"/>
      <c r="L1538" s="91"/>
      <c r="M1538" s="91"/>
      <c r="N1538" s="197">
        <v>0.04</v>
      </c>
      <c r="O1538" s="197">
        <v>0.03</v>
      </c>
      <c r="P1538" s="197">
        <v>2.5000000000000001E-2</v>
      </c>
      <c r="Q1538" s="57">
        <v>5</v>
      </c>
      <c r="R1538" s="450">
        <f t="shared" si="34"/>
        <v>0.2</v>
      </c>
      <c r="S1538" s="331"/>
    </row>
    <row r="1539" spans="1:19">
      <c r="A1539" s="157">
        <v>34</v>
      </c>
      <c r="B1539" s="382" t="s">
        <v>1582</v>
      </c>
      <c r="C1539" s="157" t="s">
        <v>2511</v>
      </c>
      <c r="D1539" s="64" t="s">
        <v>2512</v>
      </c>
      <c r="E1539" s="63">
        <v>1</v>
      </c>
      <c r="F1539" s="91"/>
      <c r="G1539" s="91"/>
      <c r="H1539" s="91"/>
      <c r="I1539" s="91"/>
      <c r="J1539" s="91"/>
      <c r="K1539" s="91"/>
      <c r="L1539" s="91"/>
      <c r="M1539" s="91"/>
      <c r="N1539" s="197">
        <v>0.04</v>
      </c>
      <c r="O1539" s="197">
        <v>0.03</v>
      </c>
      <c r="P1539" s="197">
        <v>2.5000000000000001E-2</v>
      </c>
      <c r="Q1539" s="57">
        <v>5</v>
      </c>
      <c r="R1539" s="450">
        <f t="shared" si="34"/>
        <v>0.2</v>
      </c>
      <c r="S1539" s="331"/>
    </row>
    <row r="1540" spans="1:19">
      <c r="A1540" s="157">
        <v>35</v>
      </c>
      <c r="B1540" s="382" t="s">
        <v>2524</v>
      </c>
      <c r="C1540" s="157" t="s">
        <v>2511</v>
      </c>
      <c r="D1540" s="64" t="s">
        <v>2512</v>
      </c>
      <c r="E1540" s="63">
        <v>1</v>
      </c>
      <c r="F1540" s="91"/>
      <c r="G1540" s="91"/>
      <c r="H1540" s="91"/>
      <c r="I1540" s="91"/>
      <c r="J1540" s="91"/>
      <c r="K1540" s="91"/>
      <c r="L1540" s="91"/>
      <c r="M1540" s="91"/>
      <c r="N1540" s="197">
        <v>0.04</v>
      </c>
      <c r="O1540" s="197">
        <v>0.03</v>
      </c>
      <c r="P1540" s="197">
        <v>2.5000000000000001E-2</v>
      </c>
      <c r="Q1540" s="57">
        <v>5</v>
      </c>
      <c r="R1540" s="450">
        <f t="shared" si="34"/>
        <v>0.2</v>
      </c>
      <c r="S1540" s="331"/>
    </row>
    <row r="1541" spans="1:19">
      <c r="A1541" s="157">
        <v>36</v>
      </c>
      <c r="B1541" s="382" t="s">
        <v>2525</v>
      </c>
      <c r="C1541" s="157" t="s">
        <v>2511</v>
      </c>
      <c r="D1541" s="64" t="s">
        <v>2512</v>
      </c>
      <c r="E1541" s="63">
        <v>1</v>
      </c>
      <c r="F1541" s="91"/>
      <c r="G1541" s="91"/>
      <c r="H1541" s="91"/>
      <c r="I1541" s="91"/>
      <c r="J1541" s="91"/>
      <c r="K1541" s="91"/>
      <c r="L1541" s="91"/>
      <c r="M1541" s="91"/>
      <c r="N1541" s="197">
        <v>0.04</v>
      </c>
      <c r="O1541" s="197">
        <v>0.03</v>
      </c>
      <c r="P1541" s="197">
        <v>2.5000000000000001E-2</v>
      </c>
      <c r="Q1541" s="57">
        <v>5</v>
      </c>
      <c r="R1541" s="450">
        <f t="shared" si="34"/>
        <v>0.2</v>
      </c>
      <c r="S1541" s="331"/>
    </row>
    <row r="1542" spans="1:19">
      <c r="A1542" s="157">
        <v>37</v>
      </c>
      <c r="B1542" s="382" t="s">
        <v>2526</v>
      </c>
      <c r="C1542" s="157" t="s">
        <v>2511</v>
      </c>
      <c r="D1542" s="64" t="s">
        <v>2512</v>
      </c>
      <c r="E1542" s="63">
        <v>1</v>
      </c>
      <c r="F1542" s="91"/>
      <c r="G1542" s="91"/>
      <c r="H1542" s="91"/>
      <c r="I1542" s="91"/>
      <c r="J1542" s="91"/>
      <c r="K1542" s="91"/>
      <c r="L1542" s="91"/>
      <c r="M1542" s="91"/>
      <c r="N1542" s="197">
        <v>0.04</v>
      </c>
      <c r="O1542" s="197">
        <v>0.03</v>
      </c>
      <c r="P1542" s="197">
        <v>2.5000000000000001E-2</v>
      </c>
      <c r="Q1542" s="57">
        <v>5</v>
      </c>
      <c r="R1542" s="450">
        <f t="shared" si="34"/>
        <v>0.2</v>
      </c>
      <c r="S1542" s="331"/>
    </row>
    <row r="1543" spans="1:19">
      <c r="A1543" s="157">
        <v>38</v>
      </c>
      <c r="B1543" s="385" t="s">
        <v>2527</v>
      </c>
      <c r="C1543" s="157" t="s">
        <v>2511</v>
      </c>
      <c r="D1543" s="64" t="s">
        <v>2512</v>
      </c>
      <c r="E1543" s="63">
        <v>1</v>
      </c>
      <c r="F1543" s="91"/>
      <c r="G1543" s="91"/>
      <c r="H1543" s="91"/>
      <c r="I1543" s="91"/>
      <c r="J1543" s="91"/>
      <c r="K1543" s="91"/>
      <c r="L1543" s="91"/>
      <c r="M1543" s="91"/>
      <c r="N1543" s="197">
        <v>0.04</v>
      </c>
      <c r="O1543" s="197">
        <v>0.03</v>
      </c>
      <c r="P1543" s="197">
        <v>2.5000000000000001E-2</v>
      </c>
      <c r="Q1543" s="57">
        <v>5</v>
      </c>
      <c r="R1543" s="450">
        <f t="shared" si="34"/>
        <v>0.2</v>
      </c>
      <c r="S1543" s="331"/>
    </row>
    <row r="1544" spans="1:19">
      <c r="A1544" s="157">
        <v>39</v>
      </c>
      <c r="B1544" s="385" t="s">
        <v>859</v>
      </c>
      <c r="C1544" s="157" t="s">
        <v>2511</v>
      </c>
      <c r="D1544" s="64" t="s">
        <v>2512</v>
      </c>
      <c r="E1544" s="63">
        <v>1</v>
      </c>
      <c r="F1544" s="91"/>
      <c r="G1544" s="91"/>
      <c r="H1544" s="91"/>
      <c r="I1544" s="91"/>
      <c r="J1544" s="91"/>
      <c r="K1544" s="91"/>
      <c r="L1544" s="91"/>
      <c r="M1544" s="91"/>
      <c r="N1544" s="197">
        <v>0.04</v>
      </c>
      <c r="O1544" s="197">
        <v>0.03</v>
      </c>
      <c r="P1544" s="197">
        <v>2.5000000000000001E-2</v>
      </c>
      <c r="Q1544" s="57">
        <v>5</v>
      </c>
      <c r="R1544" s="450">
        <f t="shared" si="34"/>
        <v>0.2</v>
      </c>
      <c r="S1544" s="331"/>
    </row>
    <row r="1545" spans="1:19">
      <c r="A1545" s="157">
        <v>40</v>
      </c>
      <c r="B1545" s="385" t="s">
        <v>786</v>
      </c>
      <c r="C1545" s="157" t="s">
        <v>2511</v>
      </c>
      <c r="D1545" s="64" t="s">
        <v>2512</v>
      </c>
      <c r="E1545" s="63">
        <v>1</v>
      </c>
      <c r="F1545" s="91"/>
      <c r="G1545" s="91"/>
      <c r="H1545" s="91"/>
      <c r="I1545" s="91"/>
      <c r="J1545" s="91"/>
      <c r="K1545" s="91"/>
      <c r="L1545" s="91"/>
      <c r="M1545" s="91"/>
      <c r="N1545" s="197">
        <v>0.04</v>
      </c>
      <c r="O1545" s="197">
        <v>0.03</v>
      </c>
      <c r="P1545" s="197">
        <v>2.5000000000000001E-2</v>
      </c>
      <c r="Q1545" s="57">
        <v>5</v>
      </c>
      <c r="R1545" s="450">
        <f t="shared" si="34"/>
        <v>0.2</v>
      </c>
      <c r="S1545" s="331"/>
    </row>
    <row r="1546" spans="1:19">
      <c r="A1546" s="157">
        <v>41</v>
      </c>
      <c r="B1546" s="385" t="s">
        <v>2177</v>
      </c>
      <c r="C1546" s="157" t="s">
        <v>2511</v>
      </c>
      <c r="D1546" s="64" t="s">
        <v>2512</v>
      </c>
      <c r="E1546" s="63">
        <v>1</v>
      </c>
      <c r="F1546" s="91"/>
      <c r="G1546" s="91"/>
      <c r="H1546" s="91"/>
      <c r="I1546" s="91"/>
      <c r="J1546" s="91"/>
      <c r="K1546" s="91"/>
      <c r="L1546" s="91"/>
      <c r="M1546" s="91"/>
      <c r="N1546" s="197">
        <v>0.04</v>
      </c>
      <c r="O1546" s="197">
        <v>0.03</v>
      </c>
      <c r="P1546" s="197">
        <v>2.5000000000000001E-2</v>
      </c>
      <c r="Q1546" s="57">
        <v>5</v>
      </c>
      <c r="R1546" s="450">
        <f t="shared" si="34"/>
        <v>0.2</v>
      </c>
      <c r="S1546" s="331"/>
    </row>
    <row r="1547" spans="1:19">
      <c r="A1547" s="157">
        <v>42</v>
      </c>
      <c r="B1547" s="385" t="s">
        <v>2528</v>
      </c>
      <c r="C1547" s="157" t="s">
        <v>2511</v>
      </c>
      <c r="D1547" s="64" t="s">
        <v>2512</v>
      </c>
      <c r="E1547" s="63">
        <v>1</v>
      </c>
      <c r="F1547" s="91"/>
      <c r="G1547" s="91"/>
      <c r="H1547" s="91"/>
      <c r="I1547" s="91"/>
      <c r="J1547" s="91"/>
      <c r="K1547" s="91"/>
      <c r="L1547" s="91"/>
      <c r="M1547" s="91"/>
      <c r="N1547" s="197">
        <v>0.04</v>
      </c>
      <c r="O1547" s="197">
        <v>0.03</v>
      </c>
      <c r="P1547" s="197">
        <v>2.5000000000000001E-2</v>
      </c>
      <c r="Q1547" s="57">
        <v>5</v>
      </c>
      <c r="R1547" s="450">
        <f t="shared" si="34"/>
        <v>0.2</v>
      </c>
      <c r="S1547" s="331"/>
    </row>
    <row r="1548" spans="1:19">
      <c r="A1548" s="157">
        <v>43</v>
      </c>
      <c r="B1548" s="385" t="s">
        <v>836</v>
      </c>
      <c r="C1548" s="157" t="s">
        <v>2511</v>
      </c>
      <c r="D1548" s="64" t="s">
        <v>2512</v>
      </c>
      <c r="E1548" s="63">
        <v>1</v>
      </c>
      <c r="F1548" s="91"/>
      <c r="G1548" s="91"/>
      <c r="H1548" s="91"/>
      <c r="I1548" s="91"/>
      <c r="J1548" s="91"/>
      <c r="K1548" s="91"/>
      <c r="L1548" s="91"/>
      <c r="M1548" s="91"/>
      <c r="N1548" s="197">
        <v>0.04</v>
      </c>
      <c r="O1548" s="197">
        <v>0.03</v>
      </c>
      <c r="P1548" s="197">
        <v>2.5000000000000001E-2</v>
      </c>
      <c r="Q1548" s="57">
        <v>5</v>
      </c>
      <c r="R1548" s="450">
        <f t="shared" si="34"/>
        <v>0.2</v>
      </c>
      <c r="S1548" s="331"/>
    </row>
    <row r="1549" spans="1:19">
      <c r="A1549" s="157">
        <v>44</v>
      </c>
      <c r="B1549" s="385" t="s">
        <v>2529</v>
      </c>
      <c r="C1549" s="157" t="s">
        <v>2511</v>
      </c>
      <c r="D1549" s="64" t="s">
        <v>2512</v>
      </c>
      <c r="E1549" s="63">
        <v>1</v>
      </c>
      <c r="F1549" s="91"/>
      <c r="G1549" s="91"/>
      <c r="H1549" s="91"/>
      <c r="I1549" s="91"/>
      <c r="J1549" s="91"/>
      <c r="K1549" s="91"/>
      <c r="L1549" s="91"/>
      <c r="M1549" s="91"/>
      <c r="N1549" s="197">
        <v>0.04</v>
      </c>
      <c r="O1549" s="197">
        <v>0.03</v>
      </c>
      <c r="P1549" s="197">
        <v>2.5000000000000001E-2</v>
      </c>
      <c r="Q1549" s="57">
        <v>5</v>
      </c>
      <c r="R1549" s="450">
        <f t="shared" si="34"/>
        <v>0.2</v>
      </c>
      <c r="S1549" s="331"/>
    </row>
    <row r="1550" spans="1:19">
      <c r="A1550" s="157">
        <v>45</v>
      </c>
      <c r="B1550" s="385" t="s">
        <v>2530</v>
      </c>
      <c r="C1550" s="157" t="s">
        <v>2511</v>
      </c>
      <c r="D1550" s="64" t="s">
        <v>2512</v>
      </c>
      <c r="E1550" s="63">
        <v>1</v>
      </c>
      <c r="F1550" s="91"/>
      <c r="G1550" s="91"/>
      <c r="H1550" s="91"/>
      <c r="I1550" s="91"/>
      <c r="J1550" s="91"/>
      <c r="K1550" s="91"/>
      <c r="L1550" s="91"/>
      <c r="M1550" s="91"/>
      <c r="N1550" s="197">
        <v>0.04</v>
      </c>
      <c r="O1550" s="197">
        <v>0.03</v>
      </c>
      <c r="P1550" s="197">
        <v>2.5000000000000001E-2</v>
      </c>
      <c r="Q1550" s="57">
        <v>5</v>
      </c>
      <c r="R1550" s="450">
        <f t="shared" si="34"/>
        <v>0.2</v>
      </c>
      <c r="S1550" s="331"/>
    </row>
    <row r="1551" spans="1:19">
      <c r="A1551" s="157">
        <v>46</v>
      </c>
      <c r="B1551" s="385" t="s">
        <v>2531</v>
      </c>
      <c r="C1551" s="157" t="s">
        <v>2511</v>
      </c>
      <c r="D1551" s="64" t="s">
        <v>2512</v>
      </c>
      <c r="E1551" s="63">
        <v>1</v>
      </c>
      <c r="F1551" s="91"/>
      <c r="G1551" s="91"/>
      <c r="H1551" s="91"/>
      <c r="I1551" s="91"/>
      <c r="J1551" s="91"/>
      <c r="K1551" s="91"/>
      <c r="L1551" s="91"/>
      <c r="M1551" s="91"/>
      <c r="N1551" s="197">
        <v>0.04</v>
      </c>
      <c r="O1551" s="197">
        <v>0.03</v>
      </c>
      <c r="P1551" s="197">
        <v>2.5000000000000001E-2</v>
      </c>
      <c r="Q1551" s="57">
        <v>5</v>
      </c>
      <c r="R1551" s="450">
        <f t="shared" si="34"/>
        <v>0.2</v>
      </c>
      <c r="S1551" s="331"/>
    </row>
    <row r="1552" spans="1:19">
      <c r="A1552" s="157">
        <v>47</v>
      </c>
      <c r="B1552" s="385" t="s">
        <v>2532</v>
      </c>
      <c r="C1552" s="157" t="s">
        <v>2511</v>
      </c>
      <c r="D1552" s="64" t="s">
        <v>2512</v>
      </c>
      <c r="E1552" s="63">
        <v>1</v>
      </c>
      <c r="F1552" s="91"/>
      <c r="G1552" s="91"/>
      <c r="H1552" s="91"/>
      <c r="I1552" s="91"/>
      <c r="J1552" s="91"/>
      <c r="K1552" s="91"/>
      <c r="L1552" s="91"/>
      <c r="M1552" s="91"/>
      <c r="N1552" s="197">
        <v>0.04</v>
      </c>
      <c r="O1552" s="197">
        <v>0.03</v>
      </c>
      <c r="P1552" s="197">
        <v>2.5000000000000001E-2</v>
      </c>
      <c r="Q1552" s="57">
        <v>5</v>
      </c>
      <c r="R1552" s="450">
        <f t="shared" si="34"/>
        <v>0.2</v>
      </c>
      <c r="S1552" s="331"/>
    </row>
    <row r="1553" spans="1:19">
      <c r="A1553" s="157">
        <v>48</v>
      </c>
      <c r="B1553" s="385" t="s">
        <v>2533</v>
      </c>
      <c r="C1553" s="157" t="s">
        <v>2511</v>
      </c>
      <c r="D1553" s="64" t="s">
        <v>2512</v>
      </c>
      <c r="E1553" s="63">
        <v>1</v>
      </c>
      <c r="F1553" s="91"/>
      <c r="G1553" s="91"/>
      <c r="H1553" s="91"/>
      <c r="I1553" s="91"/>
      <c r="J1553" s="91"/>
      <c r="K1553" s="91"/>
      <c r="L1553" s="91"/>
      <c r="M1553" s="91"/>
      <c r="N1553" s="197">
        <v>0.04</v>
      </c>
      <c r="O1553" s="197">
        <v>0.03</v>
      </c>
      <c r="P1553" s="197">
        <v>2.5000000000000001E-2</v>
      </c>
      <c r="Q1553" s="57">
        <v>5</v>
      </c>
      <c r="R1553" s="450">
        <f t="shared" si="34"/>
        <v>0.2</v>
      </c>
      <c r="S1553" s="331"/>
    </row>
    <row r="1554" spans="1:19">
      <c r="A1554" s="157">
        <v>49</v>
      </c>
      <c r="B1554" s="385" t="s">
        <v>2534</v>
      </c>
      <c r="C1554" s="157" t="s">
        <v>2511</v>
      </c>
      <c r="D1554" s="64" t="s">
        <v>2512</v>
      </c>
      <c r="E1554" s="63">
        <v>1</v>
      </c>
      <c r="F1554" s="91"/>
      <c r="G1554" s="91"/>
      <c r="H1554" s="91"/>
      <c r="I1554" s="91"/>
      <c r="J1554" s="91"/>
      <c r="K1554" s="91"/>
      <c r="L1554" s="91"/>
      <c r="M1554" s="91"/>
      <c r="N1554" s="197">
        <v>0.04</v>
      </c>
      <c r="O1554" s="197">
        <v>0.03</v>
      </c>
      <c r="P1554" s="197">
        <v>2.5000000000000001E-2</v>
      </c>
      <c r="Q1554" s="57">
        <v>5</v>
      </c>
      <c r="R1554" s="450">
        <f t="shared" si="34"/>
        <v>0.2</v>
      </c>
      <c r="S1554" s="331"/>
    </row>
    <row r="1555" spans="1:19">
      <c r="A1555" s="157">
        <v>50</v>
      </c>
      <c r="B1555" s="385" t="s">
        <v>2535</v>
      </c>
      <c r="C1555" s="157" t="s">
        <v>2511</v>
      </c>
      <c r="D1555" s="64" t="s">
        <v>2512</v>
      </c>
      <c r="E1555" s="63">
        <v>1</v>
      </c>
      <c r="F1555" s="91"/>
      <c r="G1555" s="91"/>
      <c r="H1555" s="91"/>
      <c r="I1555" s="91"/>
      <c r="J1555" s="91"/>
      <c r="K1555" s="91"/>
      <c r="L1555" s="91"/>
      <c r="M1555" s="91"/>
      <c r="N1555" s="197">
        <v>0.04</v>
      </c>
      <c r="O1555" s="197">
        <v>0.03</v>
      </c>
      <c r="P1555" s="197">
        <v>2.5000000000000001E-2</v>
      </c>
      <c r="Q1555" s="57">
        <v>5</v>
      </c>
      <c r="R1555" s="450">
        <f t="shared" si="34"/>
        <v>0.2</v>
      </c>
      <c r="S1555" s="331"/>
    </row>
    <row r="1556" spans="1:19">
      <c r="A1556" s="157">
        <v>51</v>
      </c>
      <c r="B1556" s="385" t="s">
        <v>2536</v>
      </c>
      <c r="C1556" s="157" t="s">
        <v>2511</v>
      </c>
      <c r="D1556" s="64" t="s">
        <v>2512</v>
      </c>
      <c r="E1556" s="63">
        <v>1</v>
      </c>
      <c r="F1556" s="91"/>
      <c r="G1556" s="91"/>
      <c r="H1556" s="91"/>
      <c r="I1556" s="91"/>
      <c r="J1556" s="91"/>
      <c r="K1556" s="91"/>
      <c r="L1556" s="91"/>
      <c r="M1556" s="91"/>
      <c r="N1556" s="197">
        <v>0.04</v>
      </c>
      <c r="O1556" s="197">
        <v>0.03</v>
      </c>
      <c r="P1556" s="197">
        <v>2.5000000000000001E-2</v>
      </c>
      <c r="Q1556" s="57">
        <v>5</v>
      </c>
      <c r="R1556" s="450">
        <f t="shared" si="34"/>
        <v>0.2</v>
      </c>
      <c r="S1556" s="331"/>
    </row>
    <row r="1557" spans="1:19">
      <c r="A1557" s="157">
        <v>52</v>
      </c>
      <c r="B1557" s="385" t="s">
        <v>2537</v>
      </c>
      <c r="C1557" s="157" t="s">
        <v>2511</v>
      </c>
      <c r="D1557" s="64" t="s">
        <v>2512</v>
      </c>
      <c r="E1557" s="63">
        <v>1</v>
      </c>
      <c r="F1557" s="91"/>
      <c r="G1557" s="91"/>
      <c r="H1557" s="91"/>
      <c r="I1557" s="91"/>
      <c r="J1557" s="91"/>
      <c r="K1557" s="91"/>
      <c r="L1557" s="91"/>
      <c r="M1557" s="91"/>
      <c r="N1557" s="197">
        <v>0.04</v>
      </c>
      <c r="O1557" s="197">
        <v>0.03</v>
      </c>
      <c r="P1557" s="197">
        <v>2.5000000000000001E-2</v>
      </c>
      <c r="Q1557" s="57">
        <v>5</v>
      </c>
      <c r="R1557" s="450">
        <f t="shared" si="34"/>
        <v>0.2</v>
      </c>
      <c r="S1557" s="331"/>
    </row>
    <row r="1558" spans="1:19">
      <c r="A1558" s="157">
        <v>53</v>
      </c>
      <c r="B1558" s="385" t="s">
        <v>2538</v>
      </c>
      <c r="C1558" s="157" t="s">
        <v>2511</v>
      </c>
      <c r="D1558" s="64" t="s">
        <v>2512</v>
      </c>
      <c r="E1558" s="63">
        <v>1</v>
      </c>
      <c r="F1558" s="91"/>
      <c r="G1558" s="91"/>
      <c r="H1558" s="91"/>
      <c r="I1558" s="91"/>
      <c r="J1558" s="91"/>
      <c r="K1558" s="91"/>
      <c r="L1558" s="91"/>
      <c r="M1558" s="91"/>
      <c r="N1558" s="197">
        <v>0.04</v>
      </c>
      <c r="O1558" s="197">
        <v>0.03</v>
      </c>
      <c r="P1558" s="197">
        <v>2.5000000000000001E-2</v>
      </c>
      <c r="Q1558" s="57">
        <v>5</v>
      </c>
      <c r="R1558" s="450">
        <f t="shared" si="34"/>
        <v>0.2</v>
      </c>
      <c r="S1558" s="331"/>
    </row>
    <row r="1559" spans="1:19">
      <c r="A1559" s="157">
        <v>54</v>
      </c>
      <c r="B1559" s="385" t="s">
        <v>2539</v>
      </c>
      <c r="C1559" s="157" t="s">
        <v>2511</v>
      </c>
      <c r="D1559" s="64" t="s">
        <v>2512</v>
      </c>
      <c r="E1559" s="63">
        <v>1</v>
      </c>
      <c r="F1559" s="91"/>
      <c r="G1559" s="91"/>
      <c r="H1559" s="91"/>
      <c r="I1559" s="91"/>
      <c r="J1559" s="91"/>
      <c r="K1559" s="91"/>
      <c r="L1559" s="91"/>
      <c r="M1559" s="91"/>
      <c r="N1559" s="197">
        <v>0.04</v>
      </c>
      <c r="O1559" s="197">
        <v>0.03</v>
      </c>
      <c r="P1559" s="197">
        <v>2.5000000000000001E-2</v>
      </c>
      <c r="Q1559" s="57">
        <v>5</v>
      </c>
      <c r="R1559" s="450">
        <f t="shared" si="34"/>
        <v>0.2</v>
      </c>
      <c r="S1559" s="331"/>
    </row>
    <row r="1560" spans="1:19">
      <c r="A1560" s="157">
        <v>55</v>
      </c>
      <c r="B1560" s="386" t="s">
        <v>2540</v>
      </c>
      <c r="C1560" s="157" t="s">
        <v>2541</v>
      </c>
      <c r="D1560" s="64" t="s">
        <v>2512</v>
      </c>
      <c r="E1560" s="63">
        <v>1</v>
      </c>
      <c r="F1560" s="91"/>
      <c r="G1560" s="91"/>
      <c r="H1560" s="91"/>
      <c r="I1560" s="91"/>
      <c r="J1560" s="91"/>
      <c r="K1560" s="91"/>
      <c r="L1560" s="91"/>
      <c r="M1560" s="91"/>
      <c r="N1560" s="197">
        <v>0.04</v>
      </c>
      <c r="O1560" s="197">
        <v>0.03</v>
      </c>
      <c r="P1560" s="197">
        <v>2.5000000000000001E-2</v>
      </c>
      <c r="Q1560" s="57">
        <v>5</v>
      </c>
      <c r="R1560" s="450">
        <f t="shared" si="34"/>
        <v>0.2</v>
      </c>
      <c r="S1560" s="331"/>
    </row>
    <row r="1561" spans="1:19">
      <c r="A1561" s="157">
        <v>56</v>
      </c>
      <c r="B1561" s="386" t="s">
        <v>2542</v>
      </c>
      <c r="C1561" s="157" t="s">
        <v>2541</v>
      </c>
      <c r="D1561" s="64" t="s">
        <v>2512</v>
      </c>
      <c r="E1561" s="63">
        <v>1</v>
      </c>
      <c r="F1561" s="91"/>
      <c r="G1561" s="91"/>
      <c r="H1561" s="91"/>
      <c r="I1561" s="91"/>
      <c r="J1561" s="91"/>
      <c r="K1561" s="91"/>
      <c r="L1561" s="91"/>
      <c r="M1561" s="91"/>
      <c r="N1561" s="197">
        <v>0.04</v>
      </c>
      <c r="O1561" s="197">
        <v>0.03</v>
      </c>
      <c r="P1561" s="197">
        <v>2.5000000000000001E-2</v>
      </c>
      <c r="Q1561" s="57">
        <v>5</v>
      </c>
      <c r="R1561" s="450">
        <f t="shared" si="34"/>
        <v>0.2</v>
      </c>
      <c r="S1561" s="331"/>
    </row>
    <row r="1562" spans="1:19">
      <c r="A1562" s="157">
        <v>57</v>
      </c>
      <c r="B1562" s="386" t="s">
        <v>2543</v>
      </c>
      <c r="C1562" s="157" t="s">
        <v>2541</v>
      </c>
      <c r="D1562" s="64" t="s">
        <v>2512</v>
      </c>
      <c r="E1562" s="63">
        <v>1</v>
      </c>
      <c r="F1562" s="91"/>
      <c r="G1562" s="91"/>
      <c r="H1562" s="91"/>
      <c r="I1562" s="91"/>
      <c r="J1562" s="91"/>
      <c r="K1562" s="91"/>
      <c r="L1562" s="91"/>
      <c r="M1562" s="91"/>
      <c r="N1562" s="197">
        <v>0.04</v>
      </c>
      <c r="O1562" s="197">
        <v>0.03</v>
      </c>
      <c r="P1562" s="197">
        <v>2.5000000000000001E-2</v>
      </c>
      <c r="Q1562" s="57">
        <v>5</v>
      </c>
      <c r="R1562" s="450">
        <f t="shared" si="34"/>
        <v>0.2</v>
      </c>
      <c r="S1562" s="331"/>
    </row>
    <row r="1563" spans="1:19">
      <c r="A1563" s="157">
        <v>58</v>
      </c>
      <c r="B1563" s="386" t="s">
        <v>2544</v>
      </c>
      <c r="C1563" s="157" t="s">
        <v>2541</v>
      </c>
      <c r="D1563" s="64" t="s">
        <v>2512</v>
      </c>
      <c r="E1563" s="63">
        <v>1</v>
      </c>
      <c r="F1563" s="91"/>
      <c r="G1563" s="91"/>
      <c r="H1563" s="91"/>
      <c r="I1563" s="91"/>
      <c r="J1563" s="91"/>
      <c r="K1563" s="91"/>
      <c r="L1563" s="91"/>
      <c r="M1563" s="91"/>
      <c r="N1563" s="197">
        <v>0.04</v>
      </c>
      <c r="O1563" s="197">
        <v>0.03</v>
      </c>
      <c r="P1563" s="197">
        <v>2.5000000000000001E-2</v>
      </c>
      <c r="Q1563" s="57">
        <v>5</v>
      </c>
      <c r="R1563" s="450">
        <f t="shared" si="34"/>
        <v>0.2</v>
      </c>
      <c r="S1563" s="331"/>
    </row>
    <row r="1564" spans="1:19">
      <c r="A1564" s="157">
        <v>59</v>
      </c>
      <c r="B1564" s="386" t="s">
        <v>2545</v>
      </c>
      <c r="C1564" s="157" t="s">
        <v>2541</v>
      </c>
      <c r="D1564" s="64" t="s">
        <v>2512</v>
      </c>
      <c r="E1564" s="63">
        <v>1</v>
      </c>
      <c r="F1564" s="91"/>
      <c r="G1564" s="91"/>
      <c r="H1564" s="91"/>
      <c r="I1564" s="91"/>
      <c r="J1564" s="91"/>
      <c r="K1564" s="91"/>
      <c r="L1564" s="91"/>
      <c r="M1564" s="91"/>
      <c r="N1564" s="197">
        <v>0.04</v>
      </c>
      <c r="O1564" s="197">
        <v>0.03</v>
      </c>
      <c r="P1564" s="197">
        <v>2.5000000000000001E-2</v>
      </c>
      <c r="Q1564" s="57">
        <v>5</v>
      </c>
      <c r="R1564" s="450">
        <f t="shared" si="34"/>
        <v>0.2</v>
      </c>
      <c r="S1564" s="331"/>
    </row>
    <row r="1565" spans="1:19">
      <c r="A1565" s="157">
        <v>60</v>
      </c>
      <c r="B1565" s="386" t="s">
        <v>2546</v>
      </c>
      <c r="C1565" s="157" t="s">
        <v>2541</v>
      </c>
      <c r="D1565" s="64" t="s">
        <v>2512</v>
      </c>
      <c r="E1565" s="63">
        <v>1</v>
      </c>
      <c r="F1565" s="91"/>
      <c r="G1565" s="91"/>
      <c r="H1565" s="91"/>
      <c r="I1565" s="91"/>
      <c r="J1565" s="91"/>
      <c r="K1565" s="91"/>
      <c r="L1565" s="91"/>
      <c r="M1565" s="91"/>
      <c r="N1565" s="197">
        <v>0.04</v>
      </c>
      <c r="O1565" s="197">
        <v>0.03</v>
      </c>
      <c r="P1565" s="197">
        <v>2.5000000000000001E-2</v>
      </c>
      <c r="Q1565" s="57">
        <v>5</v>
      </c>
      <c r="R1565" s="450">
        <f t="shared" si="34"/>
        <v>0.2</v>
      </c>
      <c r="S1565" s="331"/>
    </row>
    <row r="1566" spans="1:19">
      <c r="A1566" s="157">
        <v>61</v>
      </c>
      <c r="B1566" s="386" t="s">
        <v>2547</v>
      </c>
      <c r="C1566" s="157" t="s">
        <v>2541</v>
      </c>
      <c r="D1566" s="64" t="s">
        <v>2512</v>
      </c>
      <c r="E1566" s="63">
        <v>1</v>
      </c>
      <c r="F1566" s="91"/>
      <c r="G1566" s="91"/>
      <c r="H1566" s="91"/>
      <c r="I1566" s="91"/>
      <c r="J1566" s="91"/>
      <c r="K1566" s="91"/>
      <c r="L1566" s="91"/>
      <c r="M1566" s="91"/>
      <c r="N1566" s="197">
        <v>0.04</v>
      </c>
      <c r="O1566" s="197">
        <v>0.03</v>
      </c>
      <c r="P1566" s="197">
        <v>2.5000000000000001E-2</v>
      </c>
      <c r="Q1566" s="57">
        <v>5</v>
      </c>
      <c r="R1566" s="450">
        <f t="shared" si="34"/>
        <v>0.2</v>
      </c>
      <c r="S1566" s="331"/>
    </row>
    <row r="1567" spans="1:19">
      <c r="A1567" s="157">
        <v>62</v>
      </c>
      <c r="B1567" s="386" t="s">
        <v>2548</v>
      </c>
      <c r="C1567" s="157" t="s">
        <v>2541</v>
      </c>
      <c r="D1567" s="64" t="s">
        <v>2512</v>
      </c>
      <c r="E1567" s="63">
        <v>1</v>
      </c>
      <c r="F1567" s="91"/>
      <c r="G1567" s="91"/>
      <c r="H1567" s="91"/>
      <c r="I1567" s="91"/>
      <c r="J1567" s="91"/>
      <c r="K1567" s="91"/>
      <c r="L1567" s="91"/>
      <c r="M1567" s="91"/>
      <c r="N1567" s="197">
        <v>0.04</v>
      </c>
      <c r="O1567" s="197">
        <v>0.03</v>
      </c>
      <c r="P1567" s="197">
        <v>2.5000000000000001E-2</v>
      </c>
      <c r="Q1567" s="57">
        <v>5</v>
      </c>
      <c r="R1567" s="450">
        <f t="shared" si="34"/>
        <v>0.2</v>
      </c>
      <c r="S1567" s="331"/>
    </row>
    <row r="1568" spans="1:19">
      <c r="A1568" s="157">
        <v>63</v>
      </c>
      <c r="B1568" s="386" t="s">
        <v>2549</v>
      </c>
      <c r="C1568" s="157" t="s">
        <v>2541</v>
      </c>
      <c r="D1568" s="64" t="s">
        <v>2512</v>
      </c>
      <c r="E1568" s="63">
        <v>1</v>
      </c>
      <c r="F1568" s="91"/>
      <c r="G1568" s="91"/>
      <c r="H1568" s="91"/>
      <c r="I1568" s="91"/>
      <c r="J1568" s="91"/>
      <c r="K1568" s="91"/>
      <c r="L1568" s="91"/>
      <c r="M1568" s="91"/>
      <c r="N1568" s="197">
        <v>0.04</v>
      </c>
      <c r="O1568" s="197">
        <v>0.03</v>
      </c>
      <c r="P1568" s="197">
        <v>2.5000000000000001E-2</v>
      </c>
      <c r="Q1568" s="57">
        <v>5</v>
      </c>
      <c r="R1568" s="450">
        <f t="shared" si="34"/>
        <v>0.2</v>
      </c>
      <c r="S1568" s="331"/>
    </row>
    <row r="1569" spans="1:256">
      <c r="A1569" s="157">
        <v>64</v>
      </c>
      <c r="B1569" s="386" t="s">
        <v>2550</v>
      </c>
      <c r="C1569" s="157" t="s">
        <v>2541</v>
      </c>
      <c r="D1569" s="64" t="s">
        <v>2512</v>
      </c>
      <c r="E1569" s="63">
        <v>1</v>
      </c>
      <c r="F1569" s="91"/>
      <c r="G1569" s="91"/>
      <c r="H1569" s="91"/>
      <c r="I1569" s="91"/>
      <c r="J1569" s="91"/>
      <c r="K1569" s="91"/>
      <c r="L1569" s="91"/>
      <c r="M1569" s="91"/>
      <c r="N1569" s="197">
        <v>0.04</v>
      </c>
      <c r="O1569" s="197">
        <v>0.03</v>
      </c>
      <c r="P1569" s="197">
        <v>2.5000000000000001E-2</v>
      </c>
      <c r="Q1569" s="57">
        <v>5</v>
      </c>
      <c r="R1569" s="450">
        <f t="shared" si="34"/>
        <v>0.2</v>
      </c>
      <c r="S1569" s="331"/>
    </row>
    <row r="1570" spans="1:256">
      <c r="A1570" s="157"/>
      <c r="B1570" s="374"/>
      <c r="C1570" s="199"/>
      <c r="D1570" s="91"/>
      <c r="E1570" s="91"/>
      <c r="F1570" s="91"/>
      <c r="G1570" s="91"/>
      <c r="H1570" s="91"/>
      <c r="I1570" s="91"/>
      <c r="J1570" s="91"/>
      <c r="K1570" s="91"/>
      <c r="L1570" s="91"/>
      <c r="M1570" s="91"/>
      <c r="N1570" s="197"/>
      <c r="O1570" s="197"/>
      <c r="P1570" s="197"/>
      <c r="Q1570" s="57"/>
      <c r="R1570" s="450"/>
      <c r="S1570" s="329"/>
    </row>
    <row r="1571" spans="1:256">
      <c r="A1571" s="267"/>
      <c r="B1571" s="138" t="s">
        <v>2551</v>
      </c>
      <c r="C1571" s="353"/>
      <c r="D1571" s="354"/>
      <c r="E1571" s="354">
        <f t="shared" ref="E1571:M1571" si="36">SUM(E1572:E1645)</f>
        <v>47</v>
      </c>
      <c r="F1571" s="354">
        <f t="shared" si="36"/>
        <v>0</v>
      </c>
      <c r="G1571" s="354">
        <f t="shared" si="36"/>
        <v>1</v>
      </c>
      <c r="H1571" s="354">
        <f t="shared" si="36"/>
        <v>19</v>
      </c>
      <c r="I1571" s="354">
        <f t="shared" si="36"/>
        <v>0</v>
      </c>
      <c r="J1571" s="354">
        <f t="shared" si="36"/>
        <v>5</v>
      </c>
      <c r="K1571" s="354">
        <f t="shared" si="36"/>
        <v>1</v>
      </c>
      <c r="L1571" s="354">
        <f t="shared" si="36"/>
        <v>0</v>
      </c>
      <c r="M1571" s="354">
        <f t="shared" si="36"/>
        <v>0</v>
      </c>
      <c r="N1571" s="354"/>
      <c r="O1571" s="354"/>
      <c r="P1571" s="354"/>
      <c r="Q1571" s="354"/>
      <c r="R1571" s="459">
        <f>SUM(R1572:R1645)</f>
        <v>12.704999999999982</v>
      </c>
      <c r="S1571" s="163"/>
      <c r="T1571" s="134"/>
      <c r="U1571" s="134"/>
      <c r="V1571" s="134"/>
      <c r="W1571" s="134"/>
      <c r="X1571" s="134"/>
      <c r="Y1571" s="134"/>
      <c r="Z1571" s="134"/>
      <c r="AA1571" s="134"/>
      <c r="AB1571" s="134"/>
      <c r="AC1571" s="134"/>
      <c r="AD1571" s="134"/>
      <c r="AE1571" s="134"/>
      <c r="AF1571" s="134"/>
      <c r="AG1571" s="134"/>
      <c r="AH1571" s="134"/>
      <c r="AI1571" s="134"/>
      <c r="AJ1571" s="134"/>
      <c r="AK1571" s="134"/>
      <c r="AL1571" s="134"/>
      <c r="AM1571" s="134"/>
      <c r="AN1571" s="134"/>
      <c r="AO1571" s="134"/>
      <c r="AP1571" s="134"/>
      <c r="AQ1571" s="134"/>
      <c r="AR1571" s="134"/>
      <c r="AS1571" s="134"/>
      <c r="AT1571" s="134"/>
      <c r="AU1571" s="134"/>
      <c r="AV1571" s="134"/>
      <c r="AW1571" s="134"/>
      <c r="AX1571" s="134"/>
      <c r="AY1571" s="134"/>
      <c r="AZ1571" s="134"/>
      <c r="BA1571" s="134"/>
      <c r="BB1571" s="134"/>
      <c r="BC1571" s="134"/>
      <c r="BD1571" s="134"/>
      <c r="BE1571" s="134"/>
      <c r="BF1571" s="134"/>
      <c r="BG1571" s="134"/>
      <c r="BH1571" s="134"/>
      <c r="BI1571" s="134"/>
      <c r="BJ1571" s="134"/>
      <c r="BK1571" s="134"/>
      <c r="BL1571" s="134"/>
      <c r="BM1571" s="134"/>
      <c r="BN1571" s="134"/>
      <c r="BO1571" s="134"/>
      <c r="BP1571" s="134"/>
      <c r="BQ1571" s="134"/>
      <c r="BR1571" s="134"/>
      <c r="BS1571" s="134"/>
      <c r="BT1571" s="134"/>
      <c r="BU1571" s="134"/>
      <c r="BV1571" s="134"/>
      <c r="BW1571" s="134"/>
      <c r="BX1571" s="134"/>
      <c r="BY1571" s="134"/>
      <c r="BZ1571" s="134"/>
      <c r="CA1571" s="134"/>
      <c r="CB1571" s="134"/>
      <c r="CC1571" s="134"/>
      <c r="CD1571" s="134"/>
      <c r="CE1571" s="134"/>
      <c r="CF1571" s="134"/>
      <c r="CG1571" s="134"/>
      <c r="CH1571" s="134"/>
      <c r="CI1571" s="134"/>
      <c r="CJ1571" s="134"/>
      <c r="CK1571" s="134"/>
      <c r="CL1571" s="134"/>
      <c r="CM1571" s="134"/>
      <c r="CN1571" s="134"/>
      <c r="CO1571" s="134"/>
      <c r="CP1571" s="134"/>
      <c r="CQ1571" s="134"/>
      <c r="CR1571" s="134"/>
      <c r="CS1571" s="134"/>
      <c r="CT1571" s="134"/>
      <c r="CU1571" s="134"/>
      <c r="CV1571" s="134"/>
      <c r="CW1571" s="134"/>
      <c r="CX1571" s="134"/>
      <c r="CY1571" s="134"/>
      <c r="CZ1571" s="134"/>
      <c r="DA1571" s="134"/>
      <c r="DB1571" s="134"/>
      <c r="DC1571" s="134"/>
      <c r="DD1571" s="134"/>
      <c r="DE1571" s="134"/>
      <c r="DF1571" s="134"/>
      <c r="DG1571" s="134"/>
      <c r="DH1571" s="134"/>
      <c r="DI1571" s="134"/>
      <c r="DJ1571" s="134"/>
      <c r="DK1571" s="134"/>
      <c r="DL1571" s="134"/>
      <c r="DM1571" s="134"/>
      <c r="DN1571" s="134"/>
      <c r="DO1571" s="134"/>
      <c r="DP1571" s="134"/>
      <c r="DQ1571" s="134"/>
      <c r="DR1571" s="134"/>
      <c r="DS1571" s="134"/>
      <c r="DT1571" s="134"/>
      <c r="DU1571" s="134"/>
      <c r="DV1571" s="134"/>
      <c r="DW1571" s="134"/>
      <c r="DX1571" s="134"/>
      <c r="DY1571" s="134"/>
      <c r="DZ1571" s="134"/>
      <c r="EA1571" s="134"/>
      <c r="EB1571" s="134"/>
      <c r="EC1571" s="134"/>
      <c r="ED1571" s="134"/>
      <c r="EE1571" s="134"/>
      <c r="EF1571" s="134"/>
      <c r="EG1571" s="134"/>
      <c r="EH1571" s="134"/>
      <c r="EI1571" s="134"/>
      <c r="EJ1571" s="134"/>
      <c r="EK1571" s="134"/>
      <c r="EL1571" s="134"/>
      <c r="EM1571" s="134"/>
      <c r="EN1571" s="134"/>
      <c r="EO1571" s="134"/>
      <c r="EP1571" s="134"/>
      <c r="EQ1571" s="134"/>
      <c r="ER1571" s="134"/>
      <c r="ES1571" s="134"/>
      <c r="ET1571" s="134"/>
      <c r="EU1571" s="134"/>
      <c r="EV1571" s="134"/>
      <c r="EW1571" s="134"/>
      <c r="EX1571" s="134"/>
      <c r="EY1571" s="134"/>
      <c r="EZ1571" s="134"/>
      <c r="FA1571" s="134"/>
      <c r="FB1571" s="134"/>
      <c r="FC1571" s="134"/>
      <c r="FD1571" s="134"/>
      <c r="FE1571" s="134"/>
      <c r="FF1571" s="134"/>
      <c r="FG1571" s="134"/>
      <c r="FH1571" s="134"/>
      <c r="FI1571" s="134"/>
      <c r="FJ1571" s="134"/>
      <c r="FK1571" s="134"/>
      <c r="FL1571" s="134"/>
      <c r="FM1571" s="134"/>
      <c r="FN1571" s="134"/>
      <c r="FO1571" s="134"/>
      <c r="FP1571" s="134"/>
      <c r="FQ1571" s="134"/>
      <c r="FR1571" s="134"/>
      <c r="FS1571" s="134"/>
      <c r="FT1571" s="134"/>
      <c r="FU1571" s="134"/>
      <c r="FV1571" s="134"/>
      <c r="FW1571" s="134"/>
      <c r="FX1571" s="134"/>
      <c r="FY1571" s="134"/>
      <c r="FZ1571" s="134"/>
      <c r="GA1571" s="134"/>
      <c r="GB1571" s="134"/>
      <c r="GC1571" s="134"/>
      <c r="GD1571" s="134"/>
      <c r="GE1571" s="134"/>
      <c r="GF1571" s="134"/>
      <c r="GG1571" s="134"/>
      <c r="GH1571" s="134"/>
      <c r="GI1571" s="134"/>
      <c r="GJ1571" s="134"/>
      <c r="GK1571" s="134"/>
      <c r="GL1571" s="134"/>
      <c r="GM1571" s="134"/>
      <c r="GN1571" s="134"/>
      <c r="GO1571" s="134"/>
      <c r="GP1571" s="134"/>
      <c r="GQ1571" s="134"/>
      <c r="GR1571" s="134"/>
      <c r="GS1571" s="134"/>
      <c r="GT1571" s="134"/>
      <c r="GU1571" s="134"/>
      <c r="GV1571" s="134"/>
      <c r="GW1571" s="134"/>
      <c r="GX1571" s="134"/>
      <c r="GY1571" s="134"/>
      <c r="GZ1571" s="134"/>
      <c r="HA1571" s="134"/>
      <c r="HB1571" s="134"/>
      <c r="HC1571" s="134"/>
      <c r="HD1571" s="134"/>
      <c r="HE1571" s="134"/>
      <c r="HF1571" s="134"/>
      <c r="HG1571" s="134"/>
      <c r="HH1571" s="134"/>
      <c r="HI1571" s="134"/>
      <c r="HJ1571" s="134"/>
      <c r="HK1571" s="134"/>
      <c r="HL1571" s="134"/>
      <c r="HM1571" s="134"/>
      <c r="HN1571" s="134"/>
      <c r="HO1571" s="134"/>
      <c r="HP1571" s="134"/>
      <c r="HQ1571" s="134"/>
      <c r="HR1571" s="134"/>
      <c r="HS1571" s="134"/>
      <c r="HT1571" s="134"/>
      <c r="HU1571" s="134"/>
      <c r="HV1571" s="134"/>
      <c r="HW1571" s="134"/>
      <c r="HX1571" s="134"/>
      <c r="HY1571" s="134"/>
      <c r="HZ1571" s="134"/>
      <c r="IA1571" s="134"/>
      <c r="IB1571" s="134"/>
      <c r="IC1571" s="134"/>
      <c r="ID1571" s="134"/>
      <c r="IE1571" s="134"/>
      <c r="IF1571" s="134"/>
      <c r="IG1571" s="134"/>
      <c r="IH1571" s="134"/>
      <c r="II1571" s="134"/>
      <c r="IJ1571" s="134"/>
      <c r="IK1571" s="134"/>
      <c r="IL1571" s="134"/>
      <c r="IM1571" s="134"/>
      <c r="IN1571" s="134"/>
      <c r="IO1571" s="134"/>
      <c r="IP1571" s="134"/>
      <c r="IQ1571" s="134"/>
      <c r="IR1571" s="134"/>
      <c r="IS1571" s="134"/>
      <c r="IT1571" s="134"/>
      <c r="IU1571" s="134"/>
      <c r="IV1571" s="134"/>
    </row>
    <row r="1572" spans="1:256">
      <c r="A1572" s="172">
        <v>1</v>
      </c>
      <c r="B1572" s="19" t="s">
        <v>2552</v>
      </c>
      <c r="C1572" s="173" t="s">
        <v>2553</v>
      </c>
      <c r="D1572" s="174" t="s">
        <v>2554</v>
      </c>
      <c r="E1572" s="175"/>
      <c r="F1572" s="176"/>
      <c r="G1572" s="176"/>
      <c r="H1572" s="176">
        <v>1</v>
      </c>
      <c r="I1572" s="176"/>
      <c r="J1572" s="176"/>
      <c r="K1572" s="177"/>
      <c r="L1572" s="178"/>
      <c r="M1572" s="176"/>
      <c r="N1572" s="197">
        <v>0.04</v>
      </c>
      <c r="O1572" s="197">
        <v>0.03</v>
      </c>
      <c r="P1572" s="197">
        <v>2.5000000000000001E-2</v>
      </c>
      <c r="Q1572" s="57">
        <v>5</v>
      </c>
      <c r="R1572" s="450">
        <f t="shared" si="34"/>
        <v>0.13999999999999999</v>
      </c>
      <c r="S1572" s="331"/>
    </row>
    <row r="1573" spans="1:256">
      <c r="A1573" s="172">
        <v>2</v>
      </c>
      <c r="B1573" s="19" t="s">
        <v>2555</v>
      </c>
      <c r="C1573" s="173" t="s">
        <v>2553</v>
      </c>
      <c r="D1573" s="174" t="s">
        <v>2554</v>
      </c>
      <c r="E1573" s="175"/>
      <c r="F1573" s="176"/>
      <c r="G1573" s="176"/>
      <c r="H1573" s="176">
        <v>1</v>
      </c>
      <c r="I1573" s="176"/>
      <c r="J1573" s="176"/>
      <c r="K1573" s="177"/>
      <c r="L1573" s="178"/>
      <c r="M1573" s="176"/>
      <c r="N1573" s="197">
        <v>0.04</v>
      </c>
      <c r="O1573" s="197">
        <v>0.03</v>
      </c>
      <c r="P1573" s="197">
        <v>2.5000000000000001E-2</v>
      </c>
      <c r="Q1573" s="57">
        <v>5</v>
      </c>
      <c r="R1573" s="450">
        <f t="shared" si="34"/>
        <v>0.13999999999999999</v>
      </c>
      <c r="S1573" s="331"/>
    </row>
    <row r="1574" spans="1:256">
      <c r="A1574" s="172">
        <v>3</v>
      </c>
      <c r="B1574" s="19" t="s">
        <v>2556</v>
      </c>
      <c r="C1574" s="173" t="s">
        <v>2553</v>
      </c>
      <c r="D1574" s="174" t="s">
        <v>2554</v>
      </c>
      <c r="E1574" s="175"/>
      <c r="F1574" s="176"/>
      <c r="G1574" s="176"/>
      <c r="H1574" s="176">
        <v>1</v>
      </c>
      <c r="I1574" s="176"/>
      <c r="J1574" s="176"/>
      <c r="K1574" s="177"/>
      <c r="L1574" s="178"/>
      <c r="M1574" s="176"/>
      <c r="N1574" s="197">
        <v>0.04</v>
      </c>
      <c r="O1574" s="197">
        <v>0.03</v>
      </c>
      <c r="P1574" s="197">
        <v>2.5000000000000001E-2</v>
      </c>
      <c r="Q1574" s="57">
        <v>5</v>
      </c>
      <c r="R1574" s="450">
        <f t="shared" si="34"/>
        <v>0.13999999999999999</v>
      </c>
      <c r="S1574" s="331"/>
    </row>
    <row r="1575" spans="1:256">
      <c r="A1575" s="172">
        <v>4</v>
      </c>
      <c r="B1575" s="179" t="s">
        <v>2557</v>
      </c>
      <c r="C1575" s="173" t="s">
        <v>2553</v>
      </c>
      <c r="D1575" s="174" t="s">
        <v>2554</v>
      </c>
      <c r="E1575" s="175"/>
      <c r="F1575" s="176"/>
      <c r="G1575" s="175"/>
      <c r="H1575" s="176">
        <v>1</v>
      </c>
      <c r="I1575" s="176"/>
      <c r="J1575" s="176"/>
      <c r="K1575" s="177"/>
      <c r="L1575" s="178"/>
      <c r="M1575" s="176"/>
      <c r="N1575" s="197">
        <v>0.04</v>
      </c>
      <c r="O1575" s="197">
        <v>0.03</v>
      </c>
      <c r="P1575" s="197">
        <v>2.5000000000000001E-2</v>
      </c>
      <c r="Q1575" s="57">
        <v>5</v>
      </c>
      <c r="R1575" s="450">
        <f t="shared" si="34"/>
        <v>0.13999999999999999</v>
      </c>
      <c r="S1575" s="331"/>
    </row>
    <row r="1576" spans="1:256">
      <c r="A1576" s="172">
        <v>5</v>
      </c>
      <c r="B1576" s="179" t="s">
        <v>2558</v>
      </c>
      <c r="C1576" s="173" t="s">
        <v>2553</v>
      </c>
      <c r="D1576" s="174" t="s">
        <v>2554</v>
      </c>
      <c r="E1576" s="175"/>
      <c r="F1576" s="176"/>
      <c r="G1576" s="176"/>
      <c r="H1576" s="176"/>
      <c r="I1576" s="176"/>
      <c r="J1576" s="176">
        <v>1</v>
      </c>
      <c r="K1576" s="177"/>
      <c r="L1576" s="178"/>
      <c r="M1576" s="176"/>
      <c r="N1576" s="197">
        <v>0.04</v>
      </c>
      <c r="O1576" s="197">
        <v>0.03</v>
      </c>
      <c r="P1576" s="197">
        <v>2.5000000000000001E-2</v>
      </c>
      <c r="Q1576" s="57">
        <v>5</v>
      </c>
      <c r="R1576" s="450">
        <f t="shared" si="34"/>
        <v>8.7499999999999994E-2</v>
      </c>
      <c r="S1576" s="331"/>
    </row>
    <row r="1577" spans="1:256">
      <c r="A1577" s="172">
        <v>6</v>
      </c>
      <c r="B1577" s="179" t="s">
        <v>339</v>
      </c>
      <c r="C1577" s="173" t="s">
        <v>2553</v>
      </c>
      <c r="D1577" s="174" t="s">
        <v>2554</v>
      </c>
      <c r="E1577" s="175"/>
      <c r="F1577" s="176"/>
      <c r="G1577" s="176"/>
      <c r="H1577" s="176"/>
      <c r="I1577" s="176"/>
      <c r="J1577" s="176">
        <v>1</v>
      </c>
      <c r="K1577" s="177"/>
      <c r="L1577" s="178"/>
      <c r="M1577" s="176"/>
      <c r="N1577" s="197">
        <v>0.04</v>
      </c>
      <c r="O1577" s="197">
        <v>0.03</v>
      </c>
      <c r="P1577" s="197">
        <v>2.5000000000000001E-2</v>
      </c>
      <c r="Q1577" s="57">
        <v>5</v>
      </c>
      <c r="R1577" s="450">
        <f t="shared" si="34"/>
        <v>8.7499999999999994E-2</v>
      </c>
      <c r="S1577" s="331"/>
    </row>
    <row r="1578" spans="1:256">
      <c r="A1578" s="172">
        <v>7</v>
      </c>
      <c r="B1578" s="180" t="s">
        <v>2559</v>
      </c>
      <c r="C1578" s="173" t="s">
        <v>2560</v>
      </c>
      <c r="D1578" s="174" t="s">
        <v>2561</v>
      </c>
      <c r="E1578" s="175">
        <v>1</v>
      </c>
      <c r="F1578" s="176"/>
      <c r="G1578" s="176"/>
      <c r="H1578" s="175"/>
      <c r="I1578" s="176"/>
      <c r="J1578" s="176"/>
      <c r="K1578" s="177"/>
      <c r="L1578" s="178"/>
      <c r="M1578" s="176"/>
      <c r="N1578" s="197">
        <v>0.04</v>
      </c>
      <c r="O1578" s="197">
        <v>0.03</v>
      </c>
      <c r="P1578" s="197">
        <v>2.5000000000000001E-2</v>
      </c>
      <c r="Q1578" s="57">
        <v>5</v>
      </c>
      <c r="R1578" s="450">
        <f t="shared" si="34"/>
        <v>0.2</v>
      </c>
      <c r="S1578" s="331"/>
    </row>
    <row r="1579" spans="1:256">
      <c r="A1579" s="172">
        <v>8</v>
      </c>
      <c r="B1579" s="180" t="s">
        <v>2562</v>
      </c>
      <c r="C1579" s="173" t="s">
        <v>2560</v>
      </c>
      <c r="D1579" s="174" t="s">
        <v>2561</v>
      </c>
      <c r="E1579" s="175">
        <v>1</v>
      </c>
      <c r="F1579" s="176"/>
      <c r="G1579" s="176"/>
      <c r="H1579" s="175"/>
      <c r="I1579" s="176"/>
      <c r="J1579" s="176"/>
      <c r="K1579" s="177"/>
      <c r="L1579" s="178"/>
      <c r="M1579" s="176"/>
      <c r="N1579" s="197">
        <v>0.04</v>
      </c>
      <c r="O1579" s="197">
        <v>0.03</v>
      </c>
      <c r="P1579" s="197">
        <v>2.5000000000000001E-2</v>
      </c>
      <c r="Q1579" s="57">
        <v>5</v>
      </c>
      <c r="R1579" s="450">
        <f t="shared" si="34"/>
        <v>0.2</v>
      </c>
      <c r="S1579" s="331"/>
    </row>
    <row r="1580" spans="1:256">
      <c r="A1580" s="172">
        <v>9</v>
      </c>
      <c r="B1580" s="180" t="s">
        <v>2563</v>
      </c>
      <c r="C1580" s="173" t="s">
        <v>2560</v>
      </c>
      <c r="D1580" s="174" t="s">
        <v>2561</v>
      </c>
      <c r="E1580" s="175">
        <v>1</v>
      </c>
      <c r="F1580" s="176"/>
      <c r="G1580" s="176"/>
      <c r="H1580" s="175"/>
      <c r="I1580" s="176"/>
      <c r="J1580" s="176"/>
      <c r="K1580" s="177"/>
      <c r="L1580" s="178"/>
      <c r="M1580" s="176"/>
      <c r="N1580" s="197">
        <v>0.04</v>
      </c>
      <c r="O1580" s="197">
        <v>0.03</v>
      </c>
      <c r="P1580" s="197">
        <v>2.5000000000000001E-2</v>
      </c>
      <c r="Q1580" s="57">
        <v>5</v>
      </c>
      <c r="R1580" s="450">
        <f t="shared" si="34"/>
        <v>0.2</v>
      </c>
      <c r="S1580" s="331"/>
    </row>
    <row r="1581" spans="1:256">
      <c r="A1581" s="172">
        <v>10</v>
      </c>
      <c r="B1581" s="180" t="s">
        <v>2564</v>
      </c>
      <c r="C1581" s="173" t="s">
        <v>2560</v>
      </c>
      <c r="D1581" s="174" t="s">
        <v>2561</v>
      </c>
      <c r="E1581" s="175">
        <v>1</v>
      </c>
      <c r="F1581" s="176"/>
      <c r="G1581" s="175"/>
      <c r="H1581" s="175"/>
      <c r="I1581" s="176"/>
      <c r="J1581" s="176"/>
      <c r="K1581" s="177"/>
      <c r="L1581" s="178"/>
      <c r="M1581" s="176"/>
      <c r="N1581" s="197">
        <v>0.04</v>
      </c>
      <c r="O1581" s="197">
        <v>0.03</v>
      </c>
      <c r="P1581" s="197">
        <v>2.5000000000000001E-2</v>
      </c>
      <c r="Q1581" s="57">
        <v>5</v>
      </c>
      <c r="R1581" s="450">
        <f t="shared" si="34"/>
        <v>0.2</v>
      </c>
      <c r="S1581" s="331"/>
    </row>
    <row r="1582" spans="1:256">
      <c r="A1582" s="172">
        <v>11</v>
      </c>
      <c r="B1582" s="180" t="s">
        <v>2565</v>
      </c>
      <c r="C1582" s="173" t="s">
        <v>2560</v>
      </c>
      <c r="D1582" s="174" t="s">
        <v>2561</v>
      </c>
      <c r="E1582" s="175">
        <v>1</v>
      </c>
      <c r="F1582" s="176"/>
      <c r="G1582" s="175"/>
      <c r="H1582" s="175"/>
      <c r="I1582" s="176"/>
      <c r="J1582" s="176"/>
      <c r="K1582" s="177"/>
      <c r="L1582" s="178"/>
      <c r="M1582" s="176"/>
      <c r="N1582" s="197">
        <v>0.04</v>
      </c>
      <c r="O1582" s="197">
        <v>0.03</v>
      </c>
      <c r="P1582" s="197">
        <v>2.5000000000000001E-2</v>
      </c>
      <c r="Q1582" s="57">
        <v>5</v>
      </c>
      <c r="R1582" s="450">
        <f t="shared" si="34"/>
        <v>0.2</v>
      </c>
      <c r="S1582" s="331"/>
    </row>
    <row r="1583" spans="1:256">
      <c r="A1583" s="172">
        <v>12</v>
      </c>
      <c r="B1583" s="180" t="s">
        <v>2566</v>
      </c>
      <c r="C1583" s="173" t="s">
        <v>2560</v>
      </c>
      <c r="D1583" s="174" t="s">
        <v>2561</v>
      </c>
      <c r="E1583" s="175">
        <v>1</v>
      </c>
      <c r="F1583" s="176"/>
      <c r="G1583" s="176"/>
      <c r="H1583" s="175"/>
      <c r="I1583" s="176"/>
      <c r="J1583" s="176"/>
      <c r="K1583" s="177"/>
      <c r="L1583" s="178"/>
      <c r="M1583" s="176"/>
      <c r="N1583" s="197">
        <v>0.04</v>
      </c>
      <c r="O1583" s="197">
        <v>0.03</v>
      </c>
      <c r="P1583" s="197">
        <v>2.5000000000000001E-2</v>
      </c>
      <c r="Q1583" s="57">
        <v>5</v>
      </c>
      <c r="R1583" s="450">
        <f t="shared" si="34"/>
        <v>0.2</v>
      </c>
      <c r="S1583" s="331"/>
    </row>
    <row r="1584" spans="1:256">
      <c r="A1584" s="172">
        <v>13</v>
      </c>
      <c r="B1584" s="180" t="s">
        <v>2567</v>
      </c>
      <c r="C1584" s="173" t="s">
        <v>2560</v>
      </c>
      <c r="D1584" s="174" t="s">
        <v>2561</v>
      </c>
      <c r="E1584" s="175">
        <v>1</v>
      </c>
      <c r="F1584" s="176"/>
      <c r="G1584" s="176"/>
      <c r="H1584" s="175"/>
      <c r="I1584" s="176"/>
      <c r="J1584" s="176"/>
      <c r="K1584" s="177"/>
      <c r="L1584" s="178"/>
      <c r="M1584" s="176"/>
      <c r="N1584" s="197">
        <v>0.04</v>
      </c>
      <c r="O1584" s="197">
        <v>0.03</v>
      </c>
      <c r="P1584" s="197">
        <v>2.5000000000000001E-2</v>
      </c>
      <c r="Q1584" s="57">
        <v>5</v>
      </c>
      <c r="R1584" s="450">
        <f t="shared" si="34"/>
        <v>0.2</v>
      </c>
      <c r="S1584" s="331"/>
    </row>
    <row r="1585" spans="1:19">
      <c r="A1585" s="172">
        <v>14</v>
      </c>
      <c r="B1585" s="180" t="s">
        <v>2568</v>
      </c>
      <c r="C1585" s="173" t="s">
        <v>2560</v>
      </c>
      <c r="D1585" s="174" t="s">
        <v>2561</v>
      </c>
      <c r="E1585" s="175">
        <v>1</v>
      </c>
      <c r="F1585" s="176"/>
      <c r="G1585" s="176"/>
      <c r="H1585" s="175"/>
      <c r="I1585" s="176"/>
      <c r="J1585" s="176"/>
      <c r="K1585" s="177"/>
      <c r="L1585" s="178"/>
      <c r="M1585" s="176"/>
      <c r="N1585" s="197">
        <v>0.04</v>
      </c>
      <c r="O1585" s="197">
        <v>0.03</v>
      </c>
      <c r="P1585" s="197">
        <v>2.5000000000000001E-2</v>
      </c>
      <c r="Q1585" s="57">
        <v>5</v>
      </c>
      <c r="R1585" s="450">
        <f t="shared" si="34"/>
        <v>0.2</v>
      </c>
      <c r="S1585" s="331"/>
    </row>
    <row r="1586" spans="1:19">
      <c r="A1586" s="172">
        <v>15</v>
      </c>
      <c r="B1586" s="180" t="s">
        <v>2569</v>
      </c>
      <c r="C1586" s="173" t="s">
        <v>2560</v>
      </c>
      <c r="D1586" s="174" t="s">
        <v>2561</v>
      </c>
      <c r="E1586" s="175">
        <v>1</v>
      </c>
      <c r="F1586" s="176"/>
      <c r="G1586" s="176"/>
      <c r="H1586" s="175"/>
      <c r="I1586" s="176"/>
      <c r="J1586" s="176"/>
      <c r="K1586" s="177"/>
      <c r="L1586" s="178"/>
      <c r="M1586" s="176"/>
      <c r="N1586" s="197">
        <v>0.04</v>
      </c>
      <c r="O1586" s="197">
        <v>0.03</v>
      </c>
      <c r="P1586" s="197">
        <v>2.5000000000000001E-2</v>
      </c>
      <c r="Q1586" s="57">
        <v>5</v>
      </c>
      <c r="R1586" s="450">
        <f t="shared" si="34"/>
        <v>0.2</v>
      </c>
      <c r="S1586" s="331"/>
    </row>
    <row r="1587" spans="1:19">
      <c r="A1587" s="172">
        <v>16</v>
      </c>
      <c r="B1587" s="180" t="s">
        <v>2570</v>
      </c>
      <c r="C1587" s="173" t="s">
        <v>2560</v>
      </c>
      <c r="D1587" s="174" t="s">
        <v>2561</v>
      </c>
      <c r="E1587" s="175">
        <v>1</v>
      </c>
      <c r="F1587" s="176"/>
      <c r="G1587" s="176"/>
      <c r="H1587" s="175"/>
      <c r="I1587" s="176"/>
      <c r="J1587" s="176"/>
      <c r="K1587" s="177"/>
      <c r="L1587" s="178"/>
      <c r="M1587" s="176"/>
      <c r="N1587" s="197">
        <v>0.04</v>
      </c>
      <c r="O1587" s="197">
        <v>0.03</v>
      </c>
      <c r="P1587" s="197">
        <v>2.5000000000000001E-2</v>
      </c>
      <c r="Q1587" s="57">
        <v>5</v>
      </c>
      <c r="R1587" s="450">
        <f t="shared" si="34"/>
        <v>0.2</v>
      </c>
      <c r="S1587" s="331"/>
    </row>
    <row r="1588" spans="1:19">
      <c r="A1588" s="172">
        <v>17</v>
      </c>
      <c r="B1588" s="180" t="s">
        <v>2571</v>
      </c>
      <c r="C1588" s="173" t="s">
        <v>2560</v>
      </c>
      <c r="D1588" s="174" t="s">
        <v>2561</v>
      </c>
      <c r="E1588" s="175">
        <v>1</v>
      </c>
      <c r="F1588" s="176"/>
      <c r="G1588" s="176"/>
      <c r="H1588" s="175"/>
      <c r="I1588" s="176"/>
      <c r="J1588" s="176"/>
      <c r="K1588" s="177"/>
      <c r="L1588" s="178"/>
      <c r="M1588" s="176"/>
      <c r="N1588" s="197">
        <v>0.04</v>
      </c>
      <c r="O1588" s="197">
        <v>0.03</v>
      </c>
      <c r="P1588" s="197">
        <v>2.5000000000000001E-2</v>
      </c>
      <c r="Q1588" s="57">
        <v>5</v>
      </c>
      <c r="R1588" s="450">
        <f t="shared" si="34"/>
        <v>0.2</v>
      </c>
      <c r="S1588" s="331"/>
    </row>
    <row r="1589" spans="1:19">
      <c r="A1589" s="172">
        <v>18</v>
      </c>
      <c r="B1589" s="180" t="s">
        <v>2572</v>
      </c>
      <c r="C1589" s="173" t="s">
        <v>2560</v>
      </c>
      <c r="D1589" s="174" t="s">
        <v>2561</v>
      </c>
      <c r="E1589" s="175">
        <v>1</v>
      </c>
      <c r="F1589" s="176"/>
      <c r="G1589" s="176"/>
      <c r="H1589" s="175"/>
      <c r="I1589" s="176"/>
      <c r="J1589" s="176"/>
      <c r="K1589" s="177"/>
      <c r="L1589" s="178"/>
      <c r="M1589" s="176"/>
      <c r="N1589" s="197">
        <v>0.04</v>
      </c>
      <c r="O1589" s="197">
        <v>0.03</v>
      </c>
      <c r="P1589" s="197">
        <v>2.5000000000000001E-2</v>
      </c>
      <c r="Q1589" s="57">
        <v>5</v>
      </c>
      <c r="R1589" s="450">
        <f t="shared" si="34"/>
        <v>0.2</v>
      </c>
      <c r="S1589" s="331"/>
    </row>
    <row r="1590" spans="1:19">
      <c r="A1590" s="172">
        <v>19</v>
      </c>
      <c r="B1590" s="180" t="s">
        <v>2573</v>
      </c>
      <c r="C1590" s="173" t="s">
        <v>2560</v>
      </c>
      <c r="D1590" s="174" t="s">
        <v>2561</v>
      </c>
      <c r="E1590" s="175">
        <v>1</v>
      </c>
      <c r="F1590" s="176"/>
      <c r="G1590" s="176"/>
      <c r="H1590" s="175"/>
      <c r="I1590" s="176"/>
      <c r="J1590" s="176"/>
      <c r="K1590" s="181"/>
      <c r="L1590" s="178"/>
      <c r="M1590" s="176"/>
      <c r="N1590" s="197">
        <v>0.04</v>
      </c>
      <c r="O1590" s="197">
        <v>0.03</v>
      </c>
      <c r="P1590" s="197">
        <v>2.5000000000000001E-2</v>
      </c>
      <c r="Q1590" s="57">
        <v>5</v>
      </c>
      <c r="R1590" s="450">
        <f t="shared" si="34"/>
        <v>0.2</v>
      </c>
      <c r="S1590" s="331"/>
    </row>
    <row r="1591" spans="1:19">
      <c r="A1591" s="172">
        <v>20</v>
      </c>
      <c r="B1591" s="180" t="s">
        <v>2574</v>
      </c>
      <c r="C1591" s="173" t="s">
        <v>2560</v>
      </c>
      <c r="D1591" s="174" t="s">
        <v>2561</v>
      </c>
      <c r="E1591" s="175">
        <v>1</v>
      </c>
      <c r="F1591" s="176"/>
      <c r="G1591" s="176"/>
      <c r="H1591" s="175"/>
      <c r="I1591" s="176"/>
      <c r="J1591" s="176"/>
      <c r="K1591" s="177"/>
      <c r="L1591" s="178"/>
      <c r="M1591" s="176"/>
      <c r="N1591" s="197">
        <v>0.04</v>
      </c>
      <c r="O1591" s="197">
        <v>0.03</v>
      </c>
      <c r="P1591" s="197">
        <v>2.5000000000000001E-2</v>
      </c>
      <c r="Q1591" s="57">
        <v>5</v>
      </c>
      <c r="R1591" s="450">
        <f t="shared" si="34"/>
        <v>0.2</v>
      </c>
      <c r="S1591" s="331"/>
    </row>
    <row r="1592" spans="1:19">
      <c r="A1592" s="172">
        <v>21</v>
      </c>
      <c r="B1592" s="180" t="s">
        <v>2575</v>
      </c>
      <c r="C1592" s="173" t="s">
        <v>2560</v>
      </c>
      <c r="D1592" s="174" t="s">
        <v>2561</v>
      </c>
      <c r="E1592" s="175">
        <v>1</v>
      </c>
      <c r="F1592" s="176"/>
      <c r="G1592" s="176"/>
      <c r="H1592" s="175"/>
      <c r="I1592" s="176"/>
      <c r="J1592" s="176"/>
      <c r="K1592" s="177"/>
      <c r="L1592" s="178"/>
      <c r="M1592" s="176"/>
      <c r="N1592" s="197">
        <v>0.04</v>
      </c>
      <c r="O1592" s="197">
        <v>0.03</v>
      </c>
      <c r="P1592" s="197">
        <v>2.5000000000000001E-2</v>
      </c>
      <c r="Q1592" s="57">
        <v>5</v>
      </c>
      <c r="R1592" s="450">
        <f t="shared" si="34"/>
        <v>0.2</v>
      </c>
      <c r="S1592" s="331"/>
    </row>
    <row r="1593" spans="1:19" ht="25.5">
      <c r="A1593" s="172">
        <v>22</v>
      </c>
      <c r="B1593" s="180" t="s">
        <v>2576</v>
      </c>
      <c r="C1593" s="173" t="s">
        <v>2560</v>
      </c>
      <c r="D1593" s="174" t="s">
        <v>2577</v>
      </c>
      <c r="E1593" s="175"/>
      <c r="F1593" s="176"/>
      <c r="G1593" s="176">
        <v>1</v>
      </c>
      <c r="H1593" s="175"/>
      <c r="I1593" s="176"/>
      <c r="J1593" s="176"/>
      <c r="K1593" s="177"/>
      <c r="L1593" s="178"/>
      <c r="M1593" s="176"/>
      <c r="N1593" s="197">
        <v>0.04</v>
      </c>
      <c r="O1593" s="197">
        <v>0.03</v>
      </c>
      <c r="P1593" s="197">
        <v>2.5000000000000001E-2</v>
      </c>
      <c r="Q1593" s="57">
        <v>5</v>
      </c>
      <c r="R1593" s="450">
        <f t="shared" si="34"/>
        <v>0.125</v>
      </c>
      <c r="S1593" s="331"/>
    </row>
    <row r="1594" spans="1:19">
      <c r="A1594" s="172">
        <v>23</v>
      </c>
      <c r="B1594" s="182" t="s">
        <v>836</v>
      </c>
      <c r="C1594" s="173" t="s">
        <v>2578</v>
      </c>
      <c r="D1594" s="174" t="s">
        <v>2554</v>
      </c>
      <c r="E1594" s="183"/>
      <c r="F1594" s="183"/>
      <c r="G1594" s="183"/>
      <c r="H1594" s="183">
        <v>1</v>
      </c>
      <c r="I1594" s="183"/>
      <c r="J1594" s="183"/>
      <c r="K1594" s="165"/>
      <c r="L1594" s="184"/>
      <c r="M1594" s="183"/>
      <c r="N1594" s="197">
        <v>0.04</v>
      </c>
      <c r="O1594" s="197">
        <v>0.03</v>
      </c>
      <c r="P1594" s="197">
        <v>2.5000000000000001E-2</v>
      </c>
      <c r="Q1594" s="57">
        <v>5</v>
      </c>
      <c r="R1594" s="450">
        <f t="shared" si="34"/>
        <v>0.13999999999999999</v>
      </c>
      <c r="S1594" s="331"/>
    </row>
    <row r="1595" spans="1:19">
      <c r="A1595" s="172">
        <v>24</v>
      </c>
      <c r="B1595" s="182" t="s">
        <v>2579</v>
      </c>
      <c r="C1595" s="173" t="s">
        <v>2578</v>
      </c>
      <c r="D1595" s="174" t="s">
        <v>2554</v>
      </c>
      <c r="E1595" s="183"/>
      <c r="F1595" s="183"/>
      <c r="G1595" s="183"/>
      <c r="H1595" s="183">
        <v>1</v>
      </c>
      <c r="I1595" s="183"/>
      <c r="J1595" s="183"/>
      <c r="K1595" s="165"/>
      <c r="L1595" s="184"/>
      <c r="M1595" s="183"/>
      <c r="N1595" s="197">
        <v>0.04</v>
      </c>
      <c r="O1595" s="197">
        <v>0.03</v>
      </c>
      <c r="P1595" s="197">
        <v>2.5000000000000001E-2</v>
      </c>
      <c r="Q1595" s="57">
        <v>5</v>
      </c>
      <c r="R1595" s="450">
        <f t="shared" si="34"/>
        <v>0.13999999999999999</v>
      </c>
      <c r="S1595" s="331"/>
    </row>
    <row r="1596" spans="1:19">
      <c r="A1596" s="172">
        <v>25</v>
      </c>
      <c r="B1596" s="182" t="s">
        <v>2388</v>
      </c>
      <c r="C1596" s="173" t="s">
        <v>2578</v>
      </c>
      <c r="D1596" s="174" t="s">
        <v>2554</v>
      </c>
      <c r="E1596" s="183"/>
      <c r="F1596" s="183"/>
      <c r="G1596" s="183"/>
      <c r="H1596" s="183">
        <v>1</v>
      </c>
      <c r="I1596" s="183"/>
      <c r="J1596" s="183"/>
      <c r="K1596" s="165"/>
      <c r="L1596" s="184"/>
      <c r="M1596" s="183"/>
      <c r="N1596" s="197">
        <v>0.04</v>
      </c>
      <c r="O1596" s="197">
        <v>0.03</v>
      </c>
      <c r="P1596" s="197">
        <v>2.5000000000000001E-2</v>
      </c>
      <c r="Q1596" s="57">
        <v>5</v>
      </c>
      <c r="R1596" s="450">
        <f t="shared" si="34"/>
        <v>0.13999999999999999</v>
      </c>
      <c r="S1596" s="331"/>
    </row>
    <row r="1597" spans="1:19">
      <c r="A1597" s="172">
        <v>26</v>
      </c>
      <c r="B1597" s="182" t="s">
        <v>2580</v>
      </c>
      <c r="C1597" s="173" t="s">
        <v>2578</v>
      </c>
      <c r="D1597" s="174" t="s">
        <v>2554</v>
      </c>
      <c r="E1597" s="183"/>
      <c r="F1597" s="183"/>
      <c r="G1597" s="183"/>
      <c r="H1597" s="183">
        <v>1</v>
      </c>
      <c r="I1597" s="183"/>
      <c r="J1597" s="183"/>
      <c r="K1597" s="165"/>
      <c r="L1597" s="184"/>
      <c r="M1597" s="183"/>
      <c r="N1597" s="197">
        <v>0.04</v>
      </c>
      <c r="O1597" s="197">
        <v>0.03</v>
      </c>
      <c r="P1597" s="197">
        <v>2.5000000000000001E-2</v>
      </c>
      <c r="Q1597" s="57">
        <v>5</v>
      </c>
      <c r="R1597" s="450">
        <f t="shared" si="34"/>
        <v>0.13999999999999999</v>
      </c>
      <c r="S1597" s="331"/>
    </row>
    <row r="1598" spans="1:19">
      <c r="A1598" s="172">
        <v>27</v>
      </c>
      <c r="B1598" s="182" t="s">
        <v>2458</v>
      </c>
      <c r="C1598" s="173" t="s">
        <v>2578</v>
      </c>
      <c r="D1598" s="174" t="s">
        <v>2554</v>
      </c>
      <c r="E1598" s="183"/>
      <c r="F1598" s="183"/>
      <c r="G1598" s="183"/>
      <c r="H1598" s="183">
        <v>1</v>
      </c>
      <c r="I1598" s="183"/>
      <c r="J1598" s="183"/>
      <c r="K1598" s="165"/>
      <c r="L1598" s="184"/>
      <c r="M1598" s="183"/>
      <c r="N1598" s="197">
        <v>0.04</v>
      </c>
      <c r="O1598" s="197">
        <v>0.03</v>
      </c>
      <c r="P1598" s="197">
        <v>2.5000000000000001E-2</v>
      </c>
      <c r="Q1598" s="57">
        <v>5</v>
      </c>
      <c r="R1598" s="450">
        <f t="shared" si="34"/>
        <v>0.13999999999999999</v>
      </c>
      <c r="S1598" s="331"/>
    </row>
    <row r="1599" spans="1:19">
      <c r="A1599" s="172">
        <v>28</v>
      </c>
      <c r="B1599" s="182" t="s">
        <v>2581</v>
      </c>
      <c r="C1599" s="173" t="s">
        <v>2578</v>
      </c>
      <c r="D1599" s="174" t="s">
        <v>2554</v>
      </c>
      <c r="E1599" s="183"/>
      <c r="F1599" s="183"/>
      <c r="G1599" s="183"/>
      <c r="H1599" s="183">
        <v>1</v>
      </c>
      <c r="I1599" s="183"/>
      <c r="J1599" s="183"/>
      <c r="K1599" s="165"/>
      <c r="L1599" s="184"/>
      <c r="M1599" s="183"/>
      <c r="N1599" s="197">
        <v>0.04</v>
      </c>
      <c r="O1599" s="197">
        <v>0.03</v>
      </c>
      <c r="P1599" s="197">
        <v>2.5000000000000001E-2</v>
      </c>
      <c r="Q1599" s="57">
        <v>5</v>
      </c>
      <c r="R1599" s="450">
        <f t="shared" si="34"/>
        <v>0.13999999999999999</v>
      </c>
      <c r="S1599" s="331"/>
    </row>
    <row r="1600" spans="1:19">
      <c r="A1600" s="172">
        <v>29</v>
      </c>
      <c r="B1600" s="179" t="s">
        <v>2582</v>
      </c>
      <c r="C1600" s="173" t="s">
        <v>2578</v>
      </c>
      <c r="D1600" s="174" t="s">
        <v>2554</v>
      </c>
      <c r="E1600" s="183"/>
      <c r="F1600" s="183"/>
      <c r="G1600" s="183"/>
      <c r="H1600" s="183">
        <v>1</v>
      </c>
      <c r="I1600" s="183"/>
      <c r="J1600" s="183"/>
      <c r="K1600" s="165"/>
      <c r="L1600" s="184"/>
      <c r="M1600" s="183"/>
      <c r="N1600" s="197">
        <v>0.04</v>
      </c>
      <c r="O1600" s="197">
        <v>0.03</v>
      </c>
      <c r="P1600" s="197">
        <v>2.5000000000000001E-2</v>
      </c>
      <c r="Q1600" s="57">
        <v>5</v>
      </c>
      <c r="R1600" s="450">
        <f t="shared" si="34"/>
        <v>0.13999999999999999</v>
      </c>
      <c r="S1600" s="331"/>
    </row>
    <row r="1601" spans="1:19">
      <c r="A1601" s="172">
        <v>30</v>
      </c>
      <c r="B1601" s="179" t="s">
        <v>2248</v>
      </c>
      <c r="C1601" s="173" t="s">
        <v>2578</v>
      </c>
      <c r="D1601" s="174" t="s">
        <v>2554</v>
      </c>
      <c r="E1601" s="183"/>
      <c r="F1601" s="183"/>
      <c r="G1601" s="183"/>
      <c r="H1601" s="183">
        <v>1</v>
      </c>
      <c r="I1601" s="183"/>
      <c r="J1601" s="183"/>
      <c r="K1601" s="165"/>
      <c r="L1601" s="184"/>
      <c r="M1601" s="183"/>
      <c r="N1601" s="197">
        <v>0.04</v>
      </c>
      <c r="O1601" s="197">
        <v>0.03</v>
      </c>
      <c r="P1601" s="197">
        <v>2.5000000000000001E-2</v>
      </c>
      <c r="Q1601" s="57">
        <v>5</v>
      </c>
      <c r="R1601" s="450">
        <f t="shared" si="34"/>
        <v>0.13999999999999999</v>
      </c>
      <c r="S1601" s="331"/>
    </row>
    <row r="1602" spans="1:19">
      <c r="A1602" s="172">
        <v>31</v>
      </c>
      <c r="B1602" s="179" t="s">
        <v>880</v>
      </c>
      <c r="C1602" s="173" t="s">
        <v>2578</v>
      </c>
      <c r="D1602" s="174" t="s">
        <v>2554</v>
      </c>
      <c r="E1602" s="183"/>
      <c r="F1602" s="183"/>
      <c r="G1602" s="183"/>
      <c r="H1602" s="183">
        <v>1</v>
      </c>
      <c r="I1602" s="183"/>
      <c r="J1602" s="183"/>
      <c r="K1602" s="165"/>
      <c r="L1602" s="184"/>
      <c r="M1602" s="183"/>
      <c r="N1602" s="197">
        <v>0.04</v>
      </c>
      <c r="O1602" s="197">
        <v>0.03</v>
      </c>
      <c r="P1602" s="197">
        <v>2.5000000000000001E-2</v>
      </c>
      <c r="Q1602" s="57">
        <v>5</v>
      </c>
      <c r="R1602" s="450">
        <f t="shared" si="34"/>
        <v>0.13999999999999999</v>
      </c>
      <c r="S1602" s="331"/>
    </row>
    <row r="1603" spans="1:19">
      <c r="A1603" s="172">
        <v>32</v>
      </c>
      <c r="B1603" s="179" t="s">
        <v>2583</v>
      </c>
      <c r="C1603" s="173" t="s">
        <v>2578</v>
      </c>
      <c r="D1603" s="174" t="s">
        <v>2554</v>
      </c>
      <c r="E1603" s="183"/>
      <c r="F1603" s="183"/>
      <c r="G1603" s="183"/>
      <c r="H1603" s="183"/>
      <c r="I1603" s="183"/>
      <c r="J1603" s="183">
        <v>1</v>
      </c>
      <c r="K1603" s="165"/>
      <c r="L1603" s="184"/>
      <c r="M1603" s="183"/>
      <c r="N1603" s="197">
        <v>0.04</v>
      </c>
      <c r="O1603" s="197">
        <v>0.03</v>
      </c>
      <c r="P1603" s="197">
        <v>2.5000000000000001E-2</v>
      </c>
      <c r="Q1603" s="57">
        <v>5</v>
      </c>
      <c r="R1603" s="450">
        <f t="shared" si="34"/>
        <v>8.7499999999999994E-2</v>
      </c>
      <c r="S1603" s="331"/>
    </row>
    <row r="1604" spans="1:19">
      <c r="A1604" s="172">
        <v>33</v>
      </c>
      <c r="B1604" s="185" t="s">
        <v>2584</v>
      </c>
      <c r="C1604" s="173" t="s">
        <v>2585</v>
      </c>
      <c r="D1604" s="174" t="s">
        <v>2554</v>
      </c>
      <c r="E1604" s="175"/>
      <c r="F1604" s="176"/>
      <c r="G1604" s="176"/>
      <c r="H1604" s="175">
        <v>1</v>
      </c>
      <c r="I1604" s="176"/>
      <c r="J1604" s="175"/>
      <c r="K1604" s="181"/>
      <c r="L1604" s="178"/>
      <c r="M1604" s="176"/>
      <c r="N1604" s="197">
        <v>0.04</v>
      </c>
      <c r="O1604" s="197">
        <v>0.03</v>
      </c>
      <c r="P1604" s="197">
        <v>2.5000000000000001E-2</v>
      </c>
      <c r="Q1604" s="57">
        <v>5</v>
      </c>
      <c r="R1604" s="450">
        <f t="shared" si="34"/>
        <v>0.13999999999999999</v>
      </c>
      <c r="S1604" s="331"/>
    </row>
    <row r="1605" spans="1:19">
      <c r="A1605" s="172">
        <v>34</v>
      </c>
      <c r="B1605" s="185" t="s">
        <v>2586</v>
      </c>
      <c r="C1605" s="173" t="s">
        <v>2585</v>
      </c>
      <c r="D1605" s="174" t="s">
        <v>2554</v>
      </c>
      <c r="E1605" s="175"/>
      <c r="F1605" s="176"/>
      <c r="G1605" s="176"/>
      <c r="H1605" s="175">
        <v>1</v>
      </c>
      <c r="I1605" s="176"/>
      <c r="J1605" s="175"/>
      <c r="K1605" s="181"/>
      <c r="L1605" s="178"/>
      <c r="M1605" s="176"/>
      <c r="N1605" s="197">
        <v>0.04</v>
      </c>
      <c r="O1605" s="197">
        <v>0.03</v>
      </c>
      <c r="P1605" s="197">
        <v>2.5000000000000001E-2</v>
      </c>
      <c r="Q1605" s="57">
        <v>5</v>
      </c>
      <c r="R1605" s="450">
        <f t="shared" si="34"/>
        <v>0.13999999999999999</v>
      </c>
      <c r="S1605" s="331"/>
    </row>
    <row r="1606" spans="1:19">
      <c r="A1606" s="172">
        <v>35</v>
      </c>
      <c r="B1606" s="185" t="s">
        <v>2587</v>
      </c>
      <c r="C1606" s="173" t="s">
        <v>2585</v>
      </c>
      <c r="D1606" s="174" t="s">
        <v>2554</v>
      </c>
      <c r="E1606" s="175"/>
      <c r="F1606" s="176"/>
      <c r="G1606" s="176"/>
      <c r="H1606" s="175">
        <v>1</v>
      </c>
      <c r="I1606" s="176"/>
      <c r="J1606" s="175"/>
      <c r="K1606" s="181"/>
      <c r="L1606" s="178"/>
      <c r="M1606" s="176"/>
      <c r="N1606" s="197">
        <v>0.04</v>
      </c>
      <c r="O1606" s="197">
        <v>0.03</v>
      </c>
      <c r="P1606" s="197">
        <v>2.5000000000000001E-2</v>
      </c>
      <c r="Q1606" s="57">
        <v>5</v>
      </c>
      <c r="R1606" s="450">
        <f t="shared" si="34"/>
        <v>0.13999999999999999</v>
      </c>
      <c r="S1606" s="331"/>
    </row>
    <row r="1607" spans="1:19">
      <c r="A1607" s="172">
        <v>36</v>
      </c>
      <c r="B1607" s="185" t="s">
        <v>2588</v>
      </c>
      <c r="C1607" s="173" t="s">
        <v>2585</v>
      </c>
      <c r="D1607" s="174" t="s">
        <v>2554</v>
      </c>
      <c r="E1607" s="175"/>
      <c r="F1607" s="176"/>
      <c r="G1607" s="175"/>
      <c r="H1607" s="175">
        <v>1</v>
      </c>
      <c r="I1607" s="176"/>
      <c r="J1607" s="175"/>
      <c r="K1607" s="181"/>
      <c r="L1607" s="178"/>
      <c r="M1607" s="176"/>
      <c r="N1607" s="197">
        <v>0.04</v>
      </c>
      <c r="O1607" s="197">
        <v>0.03</v>
      </c>
      <c r="P1607" s="197">
        <v>2.5000000000000001E-2</v>
      </c>
      <c r="Q1607" s="57">
        <v>5</v>
      </c>
      <c r="R1607" s="450">
        <f t="shared" si="34"/>
        <v>0.13999999999999999</v>
      </c>
      <c r="S1607" s="331"/>
    </row>
    <row r="1608" spans="1:19">
      <c r="A1608" s="172">
        <v>37</v>
      </c>
      <c r="B1608" s="185" t="s">
        <v>2589</v>
      </c>
      <c r="C1608" s="173" t="s">
        <v>2585</v>
      </c>
      <c r="D1608" s="174" t="s">
        <v>2554</v>
      </c>
      <c r="E1608" s="175"/>
      <c r="F1608" s="176"/>
      <c r="G1608" s="175"/>
      <c r="H1608" s="175">
        <v>1</v>
      </c>
      <c r="I1608" s="176"/>
      <c r="J1608" s="175"/>
      <c r="K1608" s="181"/>
      <c r="L1608" s="178"/>
      <c r="M1608" s="176"/>
      <c r="N1608" s="197">
        <v>0.04</v>
      </c>
      <c r="O1608" s="197">
        <v>0.03</v>
      </c>
      <c r="P1608" s="197">
        <v>2.5000000000000001E-2</v>
      </c>
      <c r="Q1608" s="57">
        <v>5</v>
      </c>
      <c r="R1608" s="450">
        <f t="shared" si="34"/>
        <v>0.13999999999999999</v>
      </c>
      <c r="S1608" s="331"/>
    </row>
    <row r="1609" spans="1:19">
      <c r="A1609" s="172">
        <v>38</v>
      </c>
      <c r="B1609" s="179" t="s">
        <v>2590</v>
      </c>
      <c r="C1609" s="173" t="s">
        <v>2585</v>
      </c>
      <c r="D1609" s="174" t="s">
        <v>2554</v>
      </c>
      <c r="E1609" s="175"/>
      <c r="F1609" s="176"/>
      <c r="G1609" s="176"/>
      <c r="H1609" s="175">
        <v>1</v>
      </c>
      <c r="I1609" s="176"/>
      <c r="J1609" s="175"/>
      <c r="K1609" s="181"/>
      <c r="L1609" s="178"/>
      <c r="M1609" s="176"/>
      <c r="N1609" s="197">
        <v>0.04</v>
      </c>
      <c r="O1609" s="197">
        <v>0.03</v>
      </c>
      <c r="P1609" s="197">
        <v>2.5000000000000001E-2</v>
      </c>
      <c r="Q1609" s="57">
        <v>5</v>
      </c>
      <c r="R1609" s="450">
        <f t="shared" si="34"/>
        <v>0.13999999999999999</v>
      </c>
      <c r="S1609" s="331"/>
    </row>
    <row r="1610" spans="1:19">
      <c r="A1610" s="172">
        <v>39</v>
      </c>
      <c r="B1610" s="179" t="s">
        <v>2591</v>
      </c>
      <c r="C1610" s="173" t="s">
        <v>2592</v>
      </c>
      <c r="D1610" s="174" t="s">
        <v>2554</v>
      </c>
      <c r="E1610" s="183"/>
      <c r="F1610" s="183"/>
      <c r="G1610" s="183"/>
      <c r="H1610" s="183"/>
      <c r="I1610" s="183"/>
      <c r="J1610" s="183">
        <v>1</v>
      </c>
      <c r="K1610" s="169"/>
      <c r="L1610" s="184"/>
      <c r="M1610" s="183"/>
      <c r="N1610" s="197">
        <v>0.04</v>
      </c>
      <c r="O1610" s="197">
        <v>0.03</v>
      </c>
      <c r="P1610" s="197">
        <v>2.5000000000000001E-2</v>
      </c>
      <c r="Q1610" s="57">
        <v>5</v>
      </c>
      <c r="R1610" s="450">
        <f t="shared" si="34"/>
        <v>8.7499999999999994E-2</v>
      </c>
      <c r="S1610" s="331"/>
    </row>
    <row r="1611" spans="1:19">
      <c r="A1611" s="186">
        <v>40</v>
      </c>
      <c r="B1611" s="187" t="s">
        <v>2593</v>
      </c>
      <c r="C1611" s="188" t="s">
        <v>2592</v>
      </c>
      <c r="D1611" s="189" t="s">
        <v>2554</v>
      </c>
      <c r="E1611" s="190"/>
      <c r="F1611" s="190"/>
      <c r="G1611" s="190"/>
      <c r="H1611" s="190"/>
      <c r="I1611" s="190"/>
      <c r="J1611" s="190">
        <v>1</v>
      </c>
      <c r="K1611" s="191"/>
      <c r="L1611" s="192"/>
      <c r="M1611" s="190"/>
      <c r="N1611" s="193">
        <v>0.04</v>
      </c>
      <c r="O1611" s="193">
        <v>0.03</v>
      </c>
      <c r="P1611" s="193">
        <v>2.5000000000000001E-2</v>
      </c>
      <c r="Q1611" s="194">
        <v>4</v>
      </c>
      <c r="R1611" s="450">
        <f t="shared" si="34"/>
        <v>6.9999999999999993E-2</v>
      </c>
      <c r="S1611" s="331"/>
    </row>
    <row r="1612" spans="1:19">
      <c r="A1612" s="172">
        <v>41</v>
      </c>
      <c r="B1612" s="179" t="s">
        <v>2594</v>
      </c>
      <c r="C1612" s="173" t="s">
        <v>2592</v>
      </c>
      <c r="D1612" s="174" t="s">
        <v>2554</v>
      </c>
      <c r="E1612" s="195"/>
      <c r="F1612" s="195"/>
      <c r="G1612" s="195"/>
      <c r="H1612" s="143"/>
      <c r="I1612" s="143"/>
      <c r="J1612" s="143"/>
      <c r="K1612" s="195">
        <v>1</v>
      </c>
      <c r="L1612" s="143"/>
      <c r="M1612" s="143"/>
      <c r="N1612" s="197">
        <v>0.04</v>
      </c>
      <c r="O1612" s="197">
        <v>0.03</v>
      </c>
      <c r="P1612" s="197">
        <v>2.5000000000000001E-2</v>
      </c>
      <c r="Q1612" s="57">
        <v>5</v>
      </c>
      <c r="R1612" s="450">
        <f t="shared" si="34"/>
        <v>0.1</v>
      </c>
      <c r="S1612" s="331"/>
    </row>
    <row r="1613" spans="1:19" ht="25.5">
      <c r="A1613" s="172">
        <v>42</v>
      </c>
      <c r="B1613" s="179" t="s">
        <v>2595</v>
      </c>
      <c r="C1613" s="173" t="s">
        <v>2596</v>
      </c>
      <c r="D1613" s="174" t="s">
        <v>2577</v>
      </c>
      <c r="E1613" s="183">
        <v>1</v>
      </c>
      <c r="F1613" s="195"/>
      <c r="G1613" s="195"/>
      <c r="H1613" s="143"/>
      <c r="I1613" s="143"/>
      <c r="J1613" s="143"/>
      <c r="K1613" s="195"/>
      <c r="L1613" s="143"/>
      <c r="M1613" s="143"/>
      <c r="N1613" s="197">
        <v>0.04</v>
      </c>
      <c r="O1613" s="197">
        <v>0.03</v>
      </c>
      <c r="P1613" s="197">
        <v>2.5000000000000001E-2</v>
      </c>
      <c r="Q1613" s="57">
        <v>5</v>
      </c>
      <c r="R1613" s="450">
        <f t="shared" si="34"/>
        <v>0.2</v>
      </c>
      <c r="S1613" s="331"/>
    </row>
    <row r="1614" spans="1:19" ht="25.5">
      <c r="A1614" s="172">
        <v>43</v>
      </c>
      <c r="B1614" s="160" t="s">
        <v>216</v>
      </c>
      <c r="C1614" s="173" t="s">
        <v>2596</v>
      </c>
      <c r="D1614" s="174" t="s">
        <v>2577</v>
      </c>
      <c r="E1614" s="183">
        <v>1</v>
      </c>
      <c r="F1614" s="195"/>
      <c r="G1614" s="195"/>
      <c r="H1614" s="143"/>
      <c r="I1614" s="143"/>
      <c r="J1614" s="143"/>
      <c r="K1614" s="195"/>
      <c r="L1614" s="143"/>
      <c r="M1614" s="143"/>
      <c r="N1614" s="197">
        <v>0.04</v>
      </c>
      <c r="O1614" s="197">
        <v>0.03</v>
      </c>
      <c r="P1614" s="197">
        <v>2.5000000000000001E-2</v>
      </c>
      <c r="Q1614" s="57">
        <v>5</v>
      </c>
      <c r="R1614" s="450">
        <f t="shared" si="34"/>
        <v>0.2</v>
      </c>
      <c r="S1614" s="331"/>
    </row>
    <row r="1615" spans="1:19" ht="25.5">
      <c r="A1615" s="172">
        <v>44</v>
      </c>
      <c r="B1615" s="19" t="s">
        <v>892</v>
      </c>
      <c r="C1615" s="173" t="s">
        <v>2596</v>
      </c>
      <c r="D1615" s="174" t="s">
        <v>2577</v>
      </c>
      <c r="E1615" s="183">
        <v>1</v>
      </c>
      <c r="F1615" s="195"/>
      <c r="G1615" s="195"/>
      <c r="H1615" s="143"/>
      <c r="I1615" s="143"/>
      <c r="J1615" s="143"/>
      <c r="K1615" s="195"/>
      <c r="L1615" s="143"/>
      <c r="M1615" s="143"/>
      <c r="N1615" s="197">
        <v>0.04</v>
      </c>
      <c r="O1615" s="197">
        <v>0.03</v>
      </c>
      <c r="P1615" s="197">
        <v>2.5000000000000001E-2</v>
      </c>
      <c r="Q1615" s="57">
        <v>5</v>
      </c>
      <c r="R1615" s="450">
        <f t="shared" si="34"/>
        <v>0.2</v>
      </c>
      <c r="S1615" s="331"/>
    </row>
    <row r="1616" spans="1:19" ht="25.5">
      <c r="A1616" s="172">
        <v>45</v>
      </c>
      <c r="B1616" s="179" t="s">
        <v>2597</v>
      </c>
      <c r="C1616" s="173" t="s">
        <v>2596</v>
      </c>
      <c r="D1616" s="174" t="s">
        <v>2577</v>
      </c>
      <c r="E1616" s="183">
        <v>1</v>
      </c>
      <c r="F1616" s="195"/>
      <c r="G1616" s="195"/>
      <c r="H1616" s="143"/>
      <c r="I1616" s="143"/>
      <c r="J1616" s="143"/>
      <c r="K1616" s="195"/>
      <c r="L1616" s="143"/>
      <c r="M1616" s="143"/>
      <c r="N1616" s="197">
        <v>0.04</v>
      </c>
      <c r="O1616" s="197">
        <v>0.03</v>
      </c>
      <c r="P1616" s="197">
        <v>2.5000000000000001E-2</v>
      </c>
      <c r="Q1616" s="57">
        <v>5</v>
      </c>
      <c r="R1616" s="450">
        <f t="shared" si="34"/>
        <v>0.2</v>
      </c>
      <c r="S1616" s="331"/>
    </row>
    <row r="1617" spans="1:19" ht="25.5">
      <c r="A1617" s="172">
        <v>46</v>
      </c>
      <c r="B1617" s="182" t="s">
        <v>2598</v>
      </c>
      <c r="C1617" s="173" t="s">
        <v>2596</v>
      </c>
      <c r="D1617" s="174" t="s">
        <v>2577</v>
      </c>
      <c r="E1617" s="183">
        <v>1</v>
      </c>
      <c r="F1617" s="195"/>
      <c r="G1617" s="195"/>
      <c r="H1617" s="143"/>
      <c r="I1617" s="143"/>
      <c r="J1617" s="143"/>
      <c r="K1617" s="195"/>
      <c r="L1617" s="143"/>
      <c r="M1617" s="143"/>
      <c r="N1617" s="197">
        <v>0.04</v>
      </c>
      <c r="O1617" s="197">
        <v>0.03</v>
      </c>
      <c r="P1617" s="197">
        <v>2.5000000000000001E-2</v>
      </c>
      <c r="Q1617" s="57">
        <v>5</v>
      </c>
      <c r="R1617" s="450">
        <f t="shared" si="34"/>
        <v>0.2</v>
      </c>
      <c r="S1617" s="331"/>
    </row>
    <row r="1618" spans="1:19" ht="25.5">
      <c r="A1618" s="172">
        <v>47</v>
      </c>
      <c r="B1618" s="179" t="s">
        <v>2599</v>
      </c>
      <c r="C1618" s="173" t="s">
        <v>2596</v>
      </c>
      <c r="D1618" s="174" t="s">
        <v>2577</v>
      </c>
      <c r="E1618" s="183">
        <v>1</v>
      </c>
      <c r="F1618" s="195"/>
      <c r="G1618" s="195"/>
      <c r="H1618" s="143"/>
      <c r="I1618" s="143"/>
      <c r="J1618" s="143"/>
      <c r="K1618" s="195"/>
      <c r="L1618" s="143"/>
      <c r="M1618" s="143"/>
      <c r="N1618" s="197">
        <v>0.04</v>
      </c>
      <c r="O1618" s="197">
        <v>0.03</v>
      </c>
      <c r="P1618" s="197">
        <v>2.5000000000000001E-2</v>
      </c>
      <c r="Q1618" s="57">
        <v>5</v>
      </c>
      <c r="R1618" s="450">
        <f t="shared" si="34"/>
        <v>0.2</v>
      </c>
      <c r="S1618" s="331"/>
    </row>
    <row r="1619" spans="1:19" ht="25.5">
      <c r="A1619" s="172">
        <v>48</v>
      </c>
      <c r="B1619" s="19" t="s">
        <v>2019</v>
      </c>
      <c r="C1619" s="173" t="s">
        <v>2596</v>
      </c>
      <c r="D1619" s="174" t="s">
        <v>2577</v>
      </c>
      <c r="E1619" s="183">
        <v>1</v>
      </c>
      <c r="F1619" s="195"/>
      <c r="G1619" s="195"/>
      <c r="H1619" s="143"/>
      <c r="I1619" s="143"/>
      <c r="J1619" s="143"/>
      <c r="K1619" s="195"/>
      <c r="L1619" s="143"/>
      <c r="M1619" s="143"/>
      <c r="N1619" s="197">
        <v>0.04</v>
      </c>
      <c r="O1619" s="197">
        <v>0.03</v>
      </c>
      <c r="P1619" s="197">
        <v>2.5000000000000001E-2</v>
      </c>
      <c r="Q1619" s="57">
        <v>5</v>
      </c>
      <c r="R1619" s="450">
        <f t="shared" si="34"/>
        <v>0.2</v>
      </c>
      <c r="S1619" s="331"/>
    </row>
    <row r="1620" spans="1:19" ht="25.5">
      <c r="A1620" s="172">
        <v>49</v>
      </c>
      <c r="B1620" s="179" t="s">
        <v>1828</v>
      </c>
      <c r="C1620" s="173" t="s">
        <v>2596</v>
      </c>
      <c r="D1620" s="174" t="s">
        <v>2577</v>
      </c>
      <c r="E1620" s="183">
        <v>1</v>
      </c>
      <c r="F1620" s="195"/>
      <c r="G1620" s="195"/>
      <c r="H1620" s="143"/>
      <c r="I1620" s="143"/>
      <c r="J1620" s="143"/>
      <c r="K1620" s="195"/>
      <c r="L1620" s="143"/>
      <c r="M1620" s="143"/>
      <c r="N1620" s="197">
        <v>0.04</v>
      </c>
      <c r="O1620" s="197">
        <v>0.03</v>
      </c>
      <c r="P1620" s="197">
        <v>2.5000000000000001E-2</v>
      </c>
      <c r="Q1620" s="57">
        <v>5</v>
      </c>
      <c r="R1620" s="450">
        <f t="shared" si="34"/>
        <v>0.2</v>
      </c>
      <c r="S1620" s="331"/>
    </row>
    <row r="1621" spans="1:19" ht="25.5">
      <c r="A1621" s="172">
        <v>50</v>
      </c>
      <c r="B1621" s="179" t="s">
        <v>2600</v>
      </c>
      <c r="C1621" s="173" t="s">
        <v>2596</v>
      </c>
      <c r="D1621" s="174" t="s">
        <v>2577</v>
      </c>
      <c r="E1621" s="183">
        <v>1</v>
      </c>
      <c r="F1621" s="195"/>
      <c r="G1621" s="195"/>
      <c r="H1621" s="143"/>
      <c r="I1621" s="143"/>
      <c r="J1621" s="143"/>
      <c r="K1621" s="195"/>
      <c r="L1621" s="143"/>
      <c r="M1621" s="143"/>
      <c r="N1621" s="197">
        <v>0.04</v>
      </c>
      <c r="O1621" s="197">
        <v>0.03</v>
      </c>
      <c r="P1621" s="197">
        <v>2.5000000000000001E-2</v>
      </c>
      <c r="Q1621" s="57">
        <v>5</v>
      </c>
      <c r="R1621" s="450">
        <f t="shared" si="34"/>
        <v>0.2</v>
      </c>
      <c r="S1621" s="331"/>
    </row>
    <row r="1622" spans="1:19" ht="25.5">
      <c r="A1622" s="172">
        <v>51</v>
      </c>
      <c r="B1622" s="179" t="s">
        <v>2601</v>
      </c>
      <c r="C1622" s="173" t="s">
        <v>2596</v>
      </c>
      <c r="D1622" s="174" t="s">
        <v>2577</v>
      </c>
      <c r="E1622" s="183">
        <v>1</v>
      </c>
      <c r="F1622" s="195"/>
      <c r="G1622" s="195"/>
      <c r="H1622" s="143"/>
      <c r="I1622" s="143"/>
      <c r="J1622" s="143"/>
      <c r="K1622" s="195"/>
      <c r="L1622" s="143"/>
      <c r="M1622" s="143"/>
      <c r="N1622" s="197">
        <v>0.04</v>
      </c>
      <c r="O1622" s="197">
        <v>0.03</v>
      </c>
      <c r="P1622" s="197">
        <v>2.5000000000000001E-2</v>
      </c>
      <c r="Q1622" s="57">
        <v>5</v>
      </c>
      <c r="R1622" s="450">
        <f t="shared" si="34"/>
        <v>0.2</v>
      </c>
      <c r="S1622" s="331"/>
    </row>
    <row r="1623" spans="1:19" ht="25.5">
      <c r="A1623" s="172">
        <v>52</v>
      </c>
      <c r="B1623" s="179" t="s">
        <v>2602</v>
      </c>
      <c r="C1623" s="173" t="s">
        <v>2596</v>
      </c>
      <c r="D1623" s="174" t="s">
        <v>2577</v>
      </c>
      <c r="E1623" s="183">
        <v>1</v>
      </c>
      <c r="F1623" s="195"/>
      <c r="G1623" s="195"/>
      <c r="H1623" s="143"/>
      <c r="I1623" s="143"/>
      <c r="J1623" s="143"/>
      <c r="K1623" s="195"/>
      <c r="L1623" s="143"/>
      <c r="M1623" s="143"/>
      <c r="N1623" s="197">
        <v>0.04</v>
      </c>
      <c r="O1623" s="197">
        <v>0.03</v>
      </c>
      <c r="P1623" s="197">
        <v>2.5000000000000001E-2</v>
      </c>
      <c r="Q1623" s="57">
        <v>5</v>
      </c>
      <c r="R1623" s="450">
        <f t="shared" si="34"/>
        <v>0.2</v>
      </c>
      <c r="S1623" s="331"/>
    </row>
    <row r="1624" spans="1:19" ht="25.5">
      <c r="A1624" s="172">
        <v>53</v>
      </c>
      <c r="B1624" s="160" t="s">
        <v>2603</v>
      </c>
      <c r="C1624" s="173" t="s">
        <v>2596</v>
      </c>
      <c r="D1624" s="174" t="s">
        <v>2577</v>
      </c>
      <c r="E1624" s="183">
        <v>1</v>
      </c>
      <c r="F1624" s="195"/>
      <c r="G1624" s="195"/>
      <c r="H1624" s="143"/>
      <c r="I1624" s="143"/>
      <c r="J1624" s="143"/>
      <c r="K1624" s="195"/>
      <c r="L1624" s="143"/>
      <c r="M1624" s="143"/>
      <c r="N1624" s="197">
        <v>0.04</v>
      </c>
      <c r="O1624" s="197">
        <v>0.03</v>
      </c>
      <c r="P1624" s="197">
        <v>2.5000000000000001E-2</v>
      </c>
      <c r="Q1624" s="57">
        <v>5</v>
      </c>
      <c r="R1624" s="450">
        <f t="shared" si="34"/>
        <v>0.2</v>
      </c>
      <c r="S1624" s="331"/>
    </row>
    <row r="1625" spans="1:19" ht="25.5">
      <c r="A1625" s="172">
        <v>54</v>
      </c>
      <c r="B1625" s="182" t="s">
        <v>2604</v>
      </c>
      <c r="C1625" s="173" t="s">
        <v>2596</v>
      </c>
      <c r="D1625" s="174" t="s">
        <v>2577</v>
      </c>
      <c r="E1625" s="183">
        <v>1</v>
      </c>
      <c r="F1625" s="195"/>
      <c r="G1625" s="195"/>
      <c r="H1625" s="143"/>
      <c r="I1625" s="143"/>
      <c r="J1625" s="143"/>
      <c r="K1625" s="195"/>
      <c r="L1625" s="143"/>
      <c r="M1625" s="143"/>
      <c r="N1625" s="197">
        <v>0.04</v>
      </c>
      <c r="O1625" s="197">
        <v>0.03</v>
      </c>
      <c r="P1625" s="197">
        <v>2.5000000000000001E-2</v>
      </c>
      <c r="Q1625" s="57">
        <v>5</v>
      </c>
      <c r="R1625" s="450">
        <f t="shared" si="34"/>
        <v>0.2</v>
      </c>
      <c r="S1625" s="331"/>
    </row>
    <row r="1626" spans="1:19" ht="25.5">
      <c r="A1626" s="172">
        <v>55</v>
      </c>
      <c r="B1626" s="179" t="s">
        <v>2605</v>
      </c>
      <c r="C1626" s="173" t="s">
        <v>2596</v>
      </c>
      <c r="D1626" s="174" t="s">
        <v>2577</v>
      </c>
      <c r="E1626" s="183">
        <v>1</v>
      </c>
      <c r="F1626" s="195"/>
      <c r="G1626" s="195"/>
      <c r="H1626" s="143"/>
      <c r="I1626" s="143"/>
      <c r="J1626" s="143"/>
      <c r="K1626" s="195"/>
      <c r="L1626" s="143"/>
      <c r="M1626" s="143"/>
      <c r="N1626" s="197">
        <v>0.04</v>
      </c>
      <c r="O1626" s="197">
        <v>0.03</v>
      </c>
      <c r="P1626" s="197">
        <v>2.5000000000000001E-2</v>
      </c>
      <c r="Q1626" s="57">
        <v>5</v>
      </c>
      <c r="R1626" s="450">
        <f t="shared" si="34"/>
        <v>0.2</v>
      </c>
      <c r="S1626" s="331"/>
    </row>
    <row r="1627" spans="1:19" ht="25.5">
      <c r="A1627" s="172">
        <v>56</v>
      </c>
      <c r="B1627" s="179" t="s">
        <v>2606</v>
      </c>
      <c r="C1627" s="173" t="s">
        <v>2596</v>
      </c>
      <c r="D1627" s="174" t="s">
        <v>2577</v>
      </c>
      <c r="E1627" s="183">
        <v>1</v>
      </c>
      <c r="F1627" s="195"/>
      <c r="G1627" s="195"/>
      <c r="H1627" s="143"/>
      <c r="I1627" s="143"/>
      <c r="J1627" s="143"/>
      <c r="K1627" s="195"/>
      <c r="L1627" s="143"/>
      <c r="M1627" s="143"/>
      <c r="N1627" s="197">
        <v>0.04</v>
      </c>
      <c r="O1627" s="197">
        <v>0.03</v>
      </c>
      <c r="P1627" s="197">
        <v>2.5000000000000001E-2</v>
      </c>
      <c r="Q1627" s="57">
        <v>5</v>
      </c>
      <c r="R1627" s="450">
        <f t="shared" si="34"/>
        <v>0.2</v>
      </c>
      <c r="S1627" s="331"/>
    </row>
    <row r="1628" spans="1:19">
      <c r="A1628" s="172">
        <v>57</v>
      </c>
      <c r="B1628" s="19" t="s">
        <v>2607</v>
      </c>
      <c r="C1628" s="173" t="s">
        <v>2596</v>
      </c>
      <c r="D1628" s="174" t="s">
        <v>2561</v>
      </c>
      <c r="E1628" s="183">
        <v>1</v>
      </c>
      <c r="F1628" s="195"/>
      <c r="G1628" s="195"/>
      <c r="H1628" s="143"/>
      <c r="I1628" s="143"/>
      <c r="J1628" s="143"/>
      <c r="K1628" s="195"/>
      <c r="L1628" s="143"/>
      <c r="M1628" s="143"/>
      <c r="N1628" s="197">
        <v>0.04</v>
      </c>
      <c r="O1628" s="197">
        <v>0.03</v>
      </c>
      <c r="P1628" s="197">
        <v>2.5000000000000001E-2</v>
      </c>
      <c r="Q1628" s="57">
        <v>5</v>
      </c>
      <c r="R1628" s="450">
        <f t="shared" si="34"/>
        <v>0.2</v>
      </c>
      <c r="S1628" s="331"/>
    </row>
    <row r="1629" spans="1:19">
      <c r="A1629" s="172">
        <v>58</v>
      </c>
      <c r="B1629" s="179" t="s">
        <v>2608</v>
      </c>
      <c r="C1629" s="173" t="s">
        <v>2596</v>
      </c>
      <c r="D1629" s="174" t="s">
        <v>2561</v>
      </c>
      <c r="E1629" s="183">
        <v>1</v>
      </c>
      <c r="F1629" s="195"/>
      <c r="G1629" s="195"/>
      <c r="H1629" s="143"/>
      <c r="I1629" s="143"/>
      <c r="J1629" s="143"/>
      <c r="K1629" s="195"/>
      <c r="L1629" s="143"/>
      <c r="M1629" s="143"/>
      <c r="N1629" s="197">
        <v>0.04</v>
      </c>
      <c r="O1629" s="197">
        <v>0.03</v>
      </c>
      <c r="P1629" s="197">
        <v>2.5000000000000001E-2</v>
      </c>
      <c r="Q1629" s="57">
        <v>5</v>
      </c>
      <c r="R1629" s="450">
        <f t="shared" si="34"/>
        <v>0.2</v>
      </c>
      <c r="S1629" s="331"/>
    </row>
    <row r="1630" spans="1:19">
      <c r="A1630" s="172">
        <v>59</v>
      </c>
      <c r="B1630" s="179" t="s">
        <v>2609</v>
      </c>
      <c r="C1630" s="173" t="s">
        <v>2596</v>
      </c>
      <c r="D1630" s="174" t="s">
        <v>2561</v>
      </c>
      <c r="E1630" s="183">
        <v>1</v>
      </c>
      <c r="F1630" s="195"/>
      <c r="G1630" s="195"/>
      <c r="H1630" s="143"/>
      <c r="I1630" s="143"/>
      <c r="J1630" s="143"/>
      <c r="K1630" s="195"/>
      <c r="L1630" s="143"/>
      <c r="M1630" s="143"/>
      <c r="N1630" s="197">
        <v>0.04</v>
      </c>
      <c r="O1630" s="197">
        <v>0.03</v>
      </c>
      <c r="P1630" s="197">
        <v>2.5000000000000001E-2</v>
      </c>
      <c r="Q1630" s="57">
        <v>5</v>
      </c>
      <c r="R1630" s="450">
        <f t="shared" si="34"/>
        <v>0.2</v>
      </c>
      <c r="S1630" s="331"/>
    </row>
    <row r="1631" spans="1:19">
      <c r="A1631" s="172">
        <v>60</v>
      </c>
      <c r="B1631" s="179" t="s">
        <v>2610</v>
      </c>
      <c r="C1631" s="173" t="s">
        <v>2596</v>
      </c>
      <c r="D1631" s="174" t="s">
        <v>2561</v>
      </c>
      <c r="E1631" s="183">
        <v>1</v>
      </c>
      <c r="F1631" s="195"/>
      <c r="G1631" s="195"/>
      <c r="H1631" s="143"/>
      <c r="I1631" s="143"/>
      <c r="J1631" s="143"/>
      <c r="K1631" s="195"/>
      <c r="L1631" s="143"/>
      <c r="M1631" s="143"/>
      <c r="N1631" s="197">
        <v>0.04</v>
      </c>
      <c r="O1631" s="197">
        <v>0.03</v>
      </c>
      <c r="P1631" s="197">
        <v>2.5000000000000001E-2</v>
      </c>
      <c r="Q1631" s="57">
        <v>5</v>
      </c>
      <c r="R1631" s="450">
        <f t="shared" si="34"/>
        <v>0.2</v>
      </c>
      <c r="S1631" s="331"/>
    </row>
    <row r="1632" spans="1:19">
      <c r="A1632" s="172">
        <v>61</v>
      </c>
      <c r="B1632" s="16" t="s">
        <v>2611</v>
      </c>
      <c r="C1632" s="173" t="s">
        <v>2596</v>
      </c>
      <c r="D1632" s="174" t="s">
        <v>2561</v>
      </c>
      <c r="E1632" s="183">
        <v>1</v>
      </c>
      <c r="F1632" s="195"/>
      <c r="G1632" s="195"/>
      <c r="H1632" s="143"/>
      <c r="I1632" s="143"/>
      <c r="J1632" s="143"/>
      <c r="K1632" s="195"/>
      <c r="L1632" s="143"/>
      <c r="M1632" s="143"/>
      <c r="N1632" s="197">
        <v>0.04</v>
      </c>
      <c r="O1632" s="197">
        <v>0.03</v>
      </c>
      <c r="P1632" s="197">
        <v>2.5000000000000001E-2</v>
      </c>
      <c r="Q1632" s="57">
        <v>5</v>
      </c>
      <c r="R1632" s="450">
        <f t="shared" si="34"/>
        <v>0.2</v>
      </c>
      <c r="S1632" s="331"/>
    </row>
    <row r="1633" spans="1:256">
      <c r="A1633" s="172">
        <v>62</v>
      </c>
      <c r="B1633" s="19" t="s">
        <v>216</v>
      </c>
      <c r="C1633" s="173" t="s">
        <v>2596</v>
      </c>
      <c r="D1633" s="174" t="s">
        <v>2561</v>
      </c>
      <c r="E1633" s="183">
        <v>1</v>
      </c>
      <c r="F1633" s="195"/>
      <c r="G1633" s="195"/>
      <c r="H1633" s="143"/>
      <c r="I1633" s="143"/>
      <c r="J1633" s="143"/>
      <c r="K1633" s="195"/>
      <c r="L1633" s="143"/>
      <c r="M1633" s="143"/>
      <c r="N1633" s="197">
        <v>0.04</v>
      </c>
      <c r="O1633" s="197">
        <v>0.03</v>
      </c>
      <c r="P1633" s="197">
        <v>2.5000000000000001E-2</v>
      </c>
      <c r="Q1633" s="57">
        <v>5</v>
      </c>
      <c r="R1633" s="450">
        <f t="shared" si="34"/>
        <v>0.2</v>
      </c>
      <c r="S1633" s="331"/>
    </row>
    <row r="1634" spans="1:256">
      <c r="A1634" s="172">
        <v>63</v>
      </c>
      <c r="B1634" s="16" t="s">
        <v>2612</v>
      </c>
      <c r="C1634" s="173" t="s">
        <v>2596</v>
      </c>
      <c r="D1634" s="174" t="s">
        <v>2561</v>
      </c>
      <c r="E1634" s="183">
        <v>1</v>
      </c>
      <c r="F1634" s="195"/>
      <c r="G1634" s="195"/>
      <c r="H1634" s="143"/>
      <c r="I1634" s="143"/>
      <c r="J1634" s="143"/>
      <c r="K1634" s="195"/>
      <c r="L1634" s="143"/>
      <c r="M1634" s="143"/>
      <c r="N1634" s="197">
        <v>0.04</v>
      </c>
      <c r="O1634" s="197">
        <v>0.03</v>
      </c>
      <c r="P1634" s="197">
        <v>2.5000000000000001E-2</v>
      </c>
      <c r="Q1634" s="57">
        <v>5</v>
      </c>
      <c r="R1634" s="450">
        <f t="shared" si="34"/>
        <v>0.2</v>
      </c>
      <c r="S1634" s="331"/>
    </row>
    <row r="1635" spans="1:256">
      <c r="A1635" s="172">
        <v>64</v>
      </c>
      <c r="B1635" s="179" t="s">
        <v>2177</v>
      </c>
      <c r="C1635" s="173" t="s">
        <v>2596</v>
      </c>
      <c r="D1635" s="174" t="s">
        <v>2561</v>
      </c>
      <c r="E1635" s="183">
        <v>1</v>
      </c>
      <c r="F1635" s="195"/>
      <c r="G1635" s="195"/>
      <c r="H1635" s="143"/>
      <c r="I1635" s="143"/>
      <c r="J1635" s="143"/>
      <c r="K1635" s="195"/>
      <c r="L1635" s="143"/>
      <c r="M1635" s="143"/>
      <c r="N1635" s="197">
        <v>0.04</v>
      </c>
      <c r="O1635" s="197">
        <v>0.03</v>
      </c>
      <c r="P1635" s="197">
        <v>2.5000000000000001E-2</v>
      </c>
      <c r="Q1635" s="57">
        <v>5</v>
      </c>
      <c r="R1635" s="450">
        <f t="shared" si="34"/>
        <v>0.2</v>
      </c>
      <c r="S1635" s="331"/>
    </row>
    <row r="1636" spans="1:256">
      <c r="A1636" s="172">
        <v>65</v>
      </c>
      <c r="B1636" s="160" t="s">
        <v>2613</v>
      </c>
      <c r="C1636" s="173" t="s">
        <v>2596</v>
      </c>
      <c r="D1636" s="174" t="s">
        <v>2561</v>
      </c>
      <c r="E1636" s="183">
        <v>1</v>
      </c>
      <c r="F1636" s="195"/>
      <c r="G1636" s="195"/>
      <c r="H1636" s="143"/>
      <c r="I1636" s="143"/>
      <c r="J1636" s="143"/>
      <c r="K1636" s="195"/>
      <c r="L1636" s="143"/>
      <c r="M1636" s="143"/>
      <c r="N1636" s="197">
        <v>0.04</v>
      </c>
      <c r="O1636" s="197">
        <v>0.03</v>
      </c>
      <c r="P1636" s="197">
        <v>2.5000000000000001E-2</v>
      </c>
      <c r="Q1636" s="57">
        <v>5</v>
      </c>
      <c r="R1636" s="450">
        <f t="shared" si="34"/>
        <v>0.2</v>
      </c>
      <c r="S1636" s="331"/>
    </row>
    <row r="1637" spans="1:256">
      <c r="A1637" s="172">
        <v>66</v>
      </c>
      <c r="B1637" s="179" t="s">
        <v>2614</v>
      </c>
      <c r="C1637" s="173" t="s">
        <v>2596</v>
      </c>
      <c r="D1637" s="174" t="s">
        <v>2561</v>
      </c>
      <c r="E1637" s="183">
        <v>1</v>
      </c>
      <c r="F1637" s="195"/>
      <c r="G1637" s="195"/>
      <c r="H1637" s="143"/>
      <c r="I1637" s="143"/>
      <c r="J1637" s="143"/>
      <c r="K1637" s="195"/>
      <c r="L1637" s="143"/>
      <c r="M1637" s="143"/>
      <c r="N1637" s="197">
        <v>0.04</v>
      </c>
      <c r="O1637" s="197">
        <v>0.03</v>
      </c>
      <c r="P1637" s="197">
        <v>2.5000000000000001E-2</v>
      </c>
      <c r="Q1637" s="57">
        <v>5</v>
      </c>
      <c r="R1637" s="450">
        <f t="shared" si="34"/>
        <v>0.2</v>
      </c>
      <c r="S1637" s="331"/>
    </row>
    <row r="1638" spans="1:256">
      <c r="A1638" s="172">
        <v>67</v>
      </c>
      <c r="B1638" s="179" t="s">
        <v>2615</v>
      </c>
      <c r="C1638" s="173" t="s">
        <v>2596</v>
      </c>
      <c r="D1638" s="174" t="s">
        <v>2561</v>
      </c>
      <c r="E1638" s="183">
        <v>1</v>
      </c>
      <c r="F1638" s="195"/>
      <c r="G1638" s="195"/>
      <c r="H1638" s="143"/>
      <c r="I1638" s="143"/>
      <c r="J1638" s="143"/>
      <c r="K1638" s="195"/>
      <c r="L1638" s="143"/>
      <c r="M1638" s="143"/>
      <c r="N1638" s="197">
        <v>0.04</v>
      </c>
      <c r="O1638" s="197">
        <v>0.03</v>
      </c>
      <c r="P1638" s="197">
        <v>2.5000000000000001E-2</v>
      </c>
      <c r="Q1638" s="57">
        <v>5</v>
      </c>
      <c r="R1638" s="450">
        <f t="shared" si="34"/>
        <v>0.2</v>
      </c>
      <c r="S1638" s="331"/>
    </row>
    <row r="1639" spans="1:256">
      <c r="A1639" s="172">
        <v>68</v>
      </c>
      <c r="B1639" s="19" t="s">
        <v>2616</v>
      </c>
      <c r="C1639" s="173" t="s">
        <v>2596</v>
      </c>
      <c r="D1639" s="174" t="s">
        <v>2561</v>
      </c>
      <c r="E1639" s="183">
        <v>1</v>
      </c>
      <c r="F1639" s="195"/>
      <c r="G1639" s="195"/>
      <c r="H1639" s="143"/>
      <c r="I1639" s="143"/>
      <c r="J1639" s="143"/>
      <c r="K1639" s="195"/>
      <c r="L1639" s="143"/>
      <c r="M1639" s="143"/>
      <c r="N1639" s="197">
        <v>0.04</v>
      </c>
      <c r="O1639" s="197">
        <v>0.03</v>
      </c>
      <c r="P1639" s="197">
        <v>2.5000000000000001E-2</v>
      </c>
      <c r="Q1639" s="57">
        <v>5</v>
      </c>
      <c r="R1639" s="450">
        <f t="shared" si="34"/>
        <v>0.2</v>
      </c>
      <c r="S1639" s="331"/>
    </row>
    <row r="1640" spans="1:256">
      <c r="A1640" s="172">
        <v>69</v>
      </c>
      <c r="B1640" s="19" t="s">
        <v>2617</v>
      </c>
      <c r="C1640" s="173" t="s">
        <v>2596</v>
      </c>
      <c r="D1640" s="174" t="s">
        <v>2561</v>
      </c>
      <c r="E1640" s="183">
        <v>1</v>
      </c>
      <c r="F1640" s="195"/>
      <c r="G1640" s="195"/>
      <c r="H1640" s="143"/>
      <c r="I1640" s="143"/>
      <c r="J1640" s="143"/>
      <c r="K1640" s="195"/>
      <c r="L1640" s="143"/>
      <c r="M1640" s="143"/>
      <c r="N1640" s="197">
        <v>0.04</v>
      </c>
      <c r="O1640" s="197">
        <v>0.03</v>
      </c>
      <c r="P1640" s="197">
        <v>2.5000000000000001E-2</v>
      </c>
      <c r="Q1640" s="57">
        <v>5</v>
      </c>
      <c r="R1640" s="450">
        <f t="shared" si="34"/>
        <v>0.2</v>
      </c>
      <c r="S1640" s="331"/>
    </row>
    <row r="1641" spans="1:256">
      <c r="A1641" s="172">
        <v>70</v>
      </c>
      <c r="B1641" s="160" t="s">
        <v>2618</v>
      </c>
      <c r="C1641" s="173" t="s">
        <v>2596</v>
      </c>
      <c r="D1641" s="174" t="s">
        <v>2561</v>
      </c>
      <c r="E1641" s="183">
        <v>1</v>
      </c>
      <c r="F1641" s="195"/>
      <c r="G1641" s="195"/>
      <c r="H1641" s="143"/>
      <c r="I1641" s="143"/>
      <c r="J1641" s="143"/>
      <c r="K1641" s="195"/>
      <c r="L1641" s="143"/>
      <c r="M1641" s="143"/>
      <c r="N1641" s="197">
        <v>0.04</v>
      </c>
      <c r="O1641" s="197">
        <v>0.03</v>
      </c>
      <c r="P1641" s="197">
        <v>2.5000000000000001E-2</v>
      </c>
      <c r="Q1641" s="57">
        <v>5</v>
      </c>
      <c r="R1641" s="450">
        <f t="shared" si="34"/>
        <v>0.2</v>
      </c>
      <c r="S1641" s="331"/>
    </row>
    <row r="1642" spans="1:256">
      <c r="A1642" s="172">
        <v>71</v>
      </c>
      <c r="B1642" s="179" t="s">
        <v>631</v>
      </c>
      <c r="C1642" s="173" t="s">
        <v>2596</v>
      </c>
      <c r="D1642" s="174" t="s">
        <v>2561</v>
      </c>
      <c r="E1642" s="183">
        <v>1</v>
      </c>
      <c r="F1642" s="195"/>
      <c r="G1642" s="195"/>
      <c r="H1642" s="143"/>
      <c r="I1642" s="143"/>
      <c r="J1642" s="143"/>
      <c r="K1642" s="195"/>
      <c r="L1642" s="143"/>
      <c r="M1642" s="143"/>
      <c r="N1642" s="197">
        <v>0.04</v>
      </c>
      <c r="O1642" s="197">
        <v>0.03</v>
      </c>
      <c r="P1642" s="197">
        <v>2.5000000000000001E-2</v>
      </c>
      <c r="Q1642" s="57">
        <v>5</v>
      </c>
      <c r="R1642" s="450">
        <f t="shared" si="34"/>
        <v>0.2</v>
      </c>
      <c r="S1642" s="331"/>
    </row>
    <row r="1643" spans="1:256">
      <c r="A1643" s="172">
        <v>72</v>
      </c>
      <c r="B1643" s="179" t="s">
        <v>2619</v>
      </c>
      <c r="C1643" s="173" t="s">
        <v>2596</v>
      </c>
      <c r="D1643" s="174" t="s">
        <v>2561</v>
      </c>
      <c r="E1643" s="183">
        <v>1</v>
      </c>
      <c r="F1643" s="195"/>
      <c r="G1643" s="195"/>
      <c r="H1643" s="143"/>
      <c r="I1643" s="143"/>
      <c r="J1643" s="143"/>
      <c r="K1643" s="195"/>
      <c r="L1643" s="143"/>
      <c r="M1643" s="143"/>
      <c r="N1643" s="197">
        <v>0.04</v>
      </c>
      <c r="O1643" s="197">
        <v>0.03</v>
      </c>
      <c r="P1643" s="197">
        <v>2.5000000000000001E-2</v>
      </c>
      <c r="Q1643" s="57">
        <v>5</v>
      </c>
      <c r="R1643" s="450">
        <f t="shared" si="34"/>
        <v>0.2</v>
      </c>
      <c r="S1643" s="331"/>
    </row>
    <row r="1644" spans="1:256">
      <c r="A1644" s="172">
        <v>73</v>
      </c>
      <c r="B1644" s="179" t="s">
        <v>1807</v>
      </c>
      <c r="C1644" s="173" t="s">
        <v>2596</v>
      </c>
      <c r="D1644" s="174" t="s">
        <v>2561</v>
      </c>
      <c r="E1644" s="183">
        <v>1</v>
      </c>
      <c r="F1644" s="195"/>
      <c r="G1644" s="195"/>
      <c r="H1644" s="143"/>
      <c r="I1644" s="143"/>
      <c r="J1644" s="143"/>
      <c r="K1644" s="195"/>
      <c r="L1644" s="143"/>
      <c r="M1644" s="143"/>
      <c r="N1644" s="197">
        <v>0.04</v>
      </c>
      <c r="O1644" s="197">
        <v>0.03</v>
      </c>
      <c r="P1644" s="197">
        <v>2.5000000000000001E-2</v>
      </c>
      <c r="Q1644" s="57">
        <v>5</v>
      </c>
      <c r="R1644" s="450">
        <f>((E1644*N1644+F1644*O1644+G1644*P1644)+(H1644*N1644+I1644*O1644+J1644*P1644)*70%+(K1644*N1644+L1644*O1644+M1644*P1644)*50%)*Q1644</f>
        <v>0.2</v>
      </c>
      <c r="S1644" s="331"/>
    </row>
    <row r="1645" spans="1:256">
      <c r="A1645" s="157"/>
      <c r="B1645" s="374"/>
      <c r="C1645" s="199"/>
      <c r="D1645" s="91"/>
      <c r="E1645" s="91"/>
      <c r="F1645" s="91"/>
      <c r="G1645" s="91"/>
      <c r="H1645" s="91"/>
      <c r="I1645" s="91"/>
      <c r="J1645" s="91"/>
      <c r="K1645" s="91"/>
      <c r="L1645" s="91"/>
      <c r="M1645" s="91"/>
      <c r="N1645" s="197"/>
      <c r="O1645" s="197"/>
      <c r="P1645" s="197"/>
      <c r="Q1645" s="57"/>
      <c r="R1645" s="450"/>
      <c r="S1645" s="329"/>
    </row>
    <row r="1646" spans="1:256" ht="25.5">
      <c r="A1646" s="267"/>
      <c r="B1646" s="138" t="s">
        <v>2620</v>
      </c>
      <c r="C1646" s="353"/>
      <c r="D1646" s="354"/>
      <c r="E1646" s="354">
        <f t="shared" ref="E1646:M1646" si="37">SUM(E1647:E1697)</f>
        <v>49</v>
      </c>
      <c r="F1646" s="354">
        <f t="shared" si="37"/>
        <v>0</v>
      </c>
      <c r="G1646" s="354">
        <f t="shared" si="37"/>
        <v>0</v>
      </c>
      <c r="H1646" s="354">
        <f t="shared" si="37"/>
        <v>0</v>
      </c>
      <c r="I1646" s="354">
        <f t="shared" si="37"/>
        <v>0</v>
      </c>
      <c r="J1646" s="354">
        <f t="shared" si="37"/>
        <v>1</v>
      </c>
      <c r="K1646" s="354">
        <f t="shared" si="37"/>
        <v>0</v>
      </c>
      <c r="L1646" s="354">
        <f t="shared" si="37"/>
        <v>0</v>
      </c>
      <c r="M1646" s="354">
        <f t="shared" si="37"/>
        <v>0</v>
      </c>
      <c r="N1646" s="354"/>
      <c r="O1646" s="354"/>
      <c r="P1646" s="354"/>
      <c r="Q1646" s="354"/>
      <c r="R1646" s="460">
        <f>SUM(R1647:R1697)</f>
        <v>9.8874999999999975</v>
      </c>
      <c r="S1646" s="163"/>
      <c r="T1646" s="134"/>
      <c r="U1646" s="134"/>
      <c r="V1646" s="134"/>
      <c r="W1646" s="134"/>
      <c r="X1646" s="134"/>
      <c r="Y1646" s="134"/>
      <c r="Z1646" s="134"/>
      <c r="AA1646" s="134"/>
      <c r="AB1646" s="134"/>
      <c r="AC1646" s="134"/>
      <c r="AD1646" s="134"/>
      <c r="AE1646" s="134"/>
      <c r="AF1646" s="134"/>
      <c r="AG1646" s="134"/>
      <c r="AH1646" s="134"/>
      <c r="AI1646" s="134"/>
      <c r="AJ1646" s="134"/>
      <c r="AK1646" s="134"/>
      <c r="AL1646" s="134"/>
      <c r="AM1646" s="134"/>
      <c r="AN1646" s="134"/>
      <c r="AO1646" s="134"/>
      <c r="AP1646" s="134"/>
      <c r="AQ1646" s="134"/>
      <c r="AR1646" s="134"/>
      <c r="AS1646" s="134"/>
      <c r="AT1646" s="134"/>
      <c r="AU1646" s="134"/>
      <c r="AV1646" s="134"/>
      <c r="AW1646" s="134"/>
      <c r="AX1646" s="134"/>
      <c r="AY1646" s="134"/>
      <c r="AZ1646" s="134"/>
      <c r="BA1646" s="134"/>
      <c r="BB1646" s="134"/>
      <c r="BC1646" s="134"/>
      <c r="BD1646" s="134"/>
      <c r="BE1646" s="134"/>
      <c r="BF1646" s="134"/>
      <c r="BG1646" s="134"/>
      <c r="BH1646" s="134"/>
      <c r="BI1646" s="134"/>
      <c r="BJ1646" s="134"/>
      <c r="BK1646" s="134"/>
      <c r="BL1646" s="134"/>
      <c r="BM1646" s="134"/>
      <c r="BN1646" s="134"/>
      <c r="BO1646" s="134"/>
      <c r="BP1646" s="134"/>
      <c r="BQ1646" s="134"/>
      <c r="BR1646" s="134"/>
      <c r="BS1646" s="134"/>
      <c r="BT1646" s="134"/>
      <c r="BU1646" s="134"/>
      <c r="BV1646" s="134"/>
      <c r="BW1646" s="134"/>
      <c r="BX1646" s="134"/>
      <c r="BY1646" s="134"/>
      <c r="BZ1646" s="134"/>
      <c r="CA1646" s="134"/>
      <c r="CB1646" s="134"/>
      <c r="CC1646" s="134"/>
      <c r="CD1646" s="134"/>
      <c r="CE1646" s="134"/>
      <c r="CF1646" s="134"/>
      <c r="CG1646" s="134"/>
      <c r="CH1646" s="134"/>
      <c r="CI1646" s="134"/>
      <c r="CJ1646" s="134"/>
      <c r="CK1646" s="134"/>
      <c r="CL1646" s="134"/>
      <c r="CM1646" s="134"/>
      <c r="CN1646" s="134"/>
      <c r="CO1646" s="134"/>
      <c r="CP1646" s="134"/>
      <c r="CQ1646" s="134"/>
      <c r="CR1646" s="134"/>
      <c r="CS1646" s="134"/>
      <c r="CT1646" s="134"/>
      <c r="CU1646" s="134"/>
      <c r="CV1646" s="134"/>
      <c r="CW1646" s="134"/>
      <c r="CX1646" s="134"/>
      <c r="CY1646" s="134"/>
      <c r="CZ1646" s="134"/>
      <c r="DA1646" s="134"/>
      <c r="DB1646" s="134"/>
      <c r="DC1646" s="134"/>
      <c r="DD1646" s="134"/>
      <c r="DE1646" s="134"/>
      <c r="DF1646" s="134"/>
      <c r="DG1646" s="134"/>
      <c r="DH1646" s="134"/>
      <c r="DI1646" s="134"/>
      <c r="DJ1646" s="134"/>
      <c r="DK1646" s="134"/>
      <c r="DL1646" s="134"/>
      <c r="DM1646" s="134"/>
      <c r="DN1646" s="134"/>
      <c r="DO1646" s="134"/>
      <c r="DP1646" s="134"/>
      <c r="DQ1646" s="134"/>
      <c r="DR1646" s="134"/>
      <c r="DS1646" s="134"/>
      <c r="DT1646" s="134"/>
      <c r="DU1646" s="134"/>
      <c r="DV1646" s="134"/>
      <c r="DW1646" s="134"/>
      <c r="DX1646" s="134"/>
      <c r="DY1646" s="134"/>
      <c r="DZ1646" s="134"/>
      <c r="EA1646" s="134"/>
      <c r="EB1646" s="134"/>
      <c r="EC1646" s="134"/>
      <c r="ED1646" s="134"/>
      <c r="EE1646" s="134"/>
      <c r="EF1646" s="134"/>
      <c r="EG1646" s="134"/>
      <c r="EH1646" s="134"/>
      <c r="EI1646" s="134"/>
      <c r="EJ1646" s="134"/>
      <c r="EK1646" s="134"/>
      <c r="EL1646" s="134"/>
      <c r="EM1646" s="134"/>
      <c r="EN1646" s="134"/>
      <c r="EO1646" s="134"/>
      <c r="EP1646" s="134"/>
      <c r="EQ1646" s="134"/>
      <c r="ER1646" s="134"/>
      <c r="ES1646" s="134"/>
      <c r="ET1646" s="134"/>
      <c r="EU1646" s="134"/>
      <c r="EV1646" s="134"/>
      <c r="EW1646" s="134"/>
      <c r="EX1646" s="134"/>
      <c r="EY1646" s="134"/>
      <c r="EZ1646" s="134"/>
      <c r="FA1646" s="134"/>
      <c r="FB1646" s="134"/>
      <c r="FC1646" s="134"/>
      <c r="FD1646" s="134"/>
      <c r="FE1646" s="134"/>
      <c r="FF1646" s="134"/>
      <c r="FG1646" s="134"/>
      <c r="FH1646" s="134"/>
      <c r="FI1646" s="134"/>
      <c r="FJ1646" s="134"/>
      <c r="FK1646" s="134"/>
      <c r="FL1646" s="134"/>
      <c r="FM1646" s="134"/>
      <c r="FN1646" s="134"/>
      <c r="FO1646" s="134"/>
      <c r="FP1646" s="134"/>
      <c r="FQ1646" s="134"/>
      <c r="FR1646" s="134"/>
      <c r="FS1646" s="134"/>
      <c r="FT1646" s="134"/>
      <c r="FU1646" s="134"/>
      <c r="FV1646" s="134"/>
      <c r="FW1646" s="134"/>
      <c r="FX1646" s="134"/>
      <c r="FY1646" s="134"/>
      <c r="FZ1646" s="134"/>
      <c r="GA1646" s="134"/>
      <c r="GB1646" s="134"/>
      <c r="GC1646" s="134"/>
      <c r="GD1646" s="134"/>
      <c r="GE1646" s="134"/>
      <c r="GF1646" s="134"/>
      <c r="GG1646" s="134"/>
      <c r="GH1646" s="134"/>
      <c r="GI1646" s="134"/>
      <c r="GJ1646" s="134"/>
      <c r="GK1646" s="134"/>
      <c r="GL1646" s="134"/>
      <c r="GM1646" s="134"/>
      <c r="GN1646" s="134"/>
      <c r="GO1646" s="134"/>
      <c r="GP1646" s="134"/>
      <c r="GQ1646" s="134"/>
      <c r="GR1646" s="134"/>
      <c r="GS1646" s="134"/>
      <c r="GT1646" s="134"/>
      <c r="GU1646" s="134"/>
      <c r="GV1646" s="134"/>
      <c r="GW1646" s="134"/>
      <c r="GX1646" s="134"/>
      <c r="GY1646" s="134"/>
      <c r="GZ1646" s="134"/>
      <c r="HA1646" s="134"/>
      <c r="HB1646" s="134"/>
      <c r="HC1646" s="134"/>
      <c r="HD1646" s="134"/>
      <c r="HE1646" s="134"/>
      <c r="HF1646" s="134"/>
      <c r="HG1646" s="134"/>
      <c r="HH1646" s="134"/>
      <c r="HI1646" s="134"/>
      <c r="HJ1646" s="134"/>
      <c r="HK1646" s="134"/>
      <c r="HL1646" s="134"/>
      <c r="HM1646" s="134"/>
      <c r="HN1646" s="134"/>
      <c r="HO1646" s="134"/>
      <c r="HP1646" s="134"/>
      <c r="HQ1646" s="134"/>
      <c r="HR1646" s="134"/>
      <c r="HS1646" s="134"/>
      <c r="HT1646" s="134"/>
      <c r="HU1646" s="134"/>
      <c r="HV1646" s="134"/>
      <c r="HW1646" s="134"/>
      <c r="HX1646" s="134"/>
      <c r="HY1646" s="134"/>
      <c r="HZ1646" s="134"/>
      <c r="IA1646" s="134"/>
      <c r="IB1646" s="134"/>
      <c r="IC1646" s="134"/>
      <c r="ID1646" s="134"/>
      <c r="IE1646" s="134"/>
      <c r="IF1646" s="134"/>
      <c r="IG1646" s="134"/>
      <c r="IH1646" s="134"/>
      <c r="II1646" s="134"/>
      <c r="IJ1646" s="134"/>
      <c r="IK1646" s="134"/>
      <c r="IL1646" s="134"/>
      <c r="IM1646" s="134"/>
      <c r="IN1646" s="134"/>
      <c r="IO1646" s="134"/>
      <c r="IP1646" s="134"/>
      <c r="IQ1646" s="134"/>
      <c r="IR1646" s="134"/>
      <c r="IS1646" s="134"/>
      <c r="IT1646" s="134"/>
      <c r="IU1646" s="134"/>
      <c r="IV1646" s="134"/>
    </row>
    <row r="1647" spans="1:256">
      <c r="A1647" s="17">
        <v>1</v>
      </c>
      <c r="B1647" s="387" t="s">
        <v>2242</v>
      </c>
      <c r="C1647" s="388" t="s">
        <v>2621</v>
      </c>
      <c r="D1647" s="389" t="s">
        <v>8</v>
      </c>
      <c r="E1647" s="91"/>
      <c r="F1647" s="91"/>
      <c r="G1647" s="91"/>
      <c r="H1647" s="91"/>
      <c r="I1647" s="91"/>
      <c r="J1647" s="91">
        <v>1</v>
      </c>
      <c r="K1647" s="91"/>
      <c r="L1647" s="91"/>
      <c r="M1647" s="91"/>
      <c r="N1647" s="197">
        <v>0.04</v>
      </c>
      <c r="O1647" s="197">
        <v>0.03</v>
      </c>
      <c r="P1647" s="197">
        <v>2.5000000000000001E-2</v>
      </c>
      <c r="Q1647" s="57">
        <v>5</v>
      </c>
      <c r="R1647" s="450">
        <f t="shared" si="34"/>
        <v>8.7499999999999994E-2</v>
      </c>
      <c r="S1647" s="331"/>
    </row>
    <row r="1648" spans="1:256">
      <c r="A1648" s="17">
        <v>2</v>
      </c>
      <c r="B1648" s="170" t="s">
        <v>2622</v>
      </c>
      <c r="C1648" s="388" t="s">
        <v>2623</v>
      </c>
      <c r="D1648" s="390" t="s">
        <v>1001</v>
      </c>
      <c r="E1648" s="65">
        <v>1</v>
      </c>
      <c r="F1648" s="91"/>
      <c r="G1648" s="91"/>
      <c r="H1648" s="91"/>
      <c r="I1648" s="91"/>
      <c r="J1648" s="91"/>
      <c r="K1648" s="91"/>
      <c r="L1648" s="91"/>
      <c r="M1648" s="91"/>
      <c r="N1648" s="197">
        <v>0.04</v>
      </c>
      <c r="O1648" s="197">
        <v>0.03</v>
      </c>
      <c r="P1648" s="197">
        <v>2.5000000000000001E-2</v>
      </c>
      <c r="Q1648" s="57">
        <v>5</v>
      </c>
      <c r="R1648" s="450">
        <f t="shared" si="34"/>
        <v>0.2</v>
      </c>
      <c r="S1648" s="331"/>
    </row>
    <row r="1649" spans="1:19">
      <c r="A1649" s="17">
        <v>3</v>
      </c>
      <c r="B1649" s="170" t="s">
        <v>2373</v>
      </c>
      <c r="C1649" s="388" t="s">
        <v>2623</v>
      </c>
      <c r="D1649" s="390" t="s">
        <v>1001</v>
      </c>
      <c r="E1649" s="65">
        <v>1</v>
      </c>
      <c r="F1649" s="91"/>
      <c r="G1649" s="91"/>
      <c r="H1649" s="91"/>
      <c r="I1649" s="91"/>
      <c r="J1649" s="91"/>
      <c r="K1649" s="91"/>
      <c r="L1649" s="91"/>
      <c r="M1649" s="91"/>
      <c r="N1649" s="197">
        <v>0.04</v>
      </c>
      <c r="O1649" s="197">
        <v>0.03</v>
      </c>
      <c r="P1649" s="197">
        <v>2.5000000000000001E-2</v>
      </c>
      <c r="Q1649" s="57">
        <v>5</v>
      </c>
      <c r="R1649" s="450">
        <f t="shared" si="34"/>
        <v>0.2</v>
      </c>
      <c r="S1649" s="331"/>
    </row>
    <row r="1650" spans="1:19">
      <c r="A1650" s="17">
        <v>4</v>
      </c>
      <c r="B1650" s="310" t="s">
        <v>2624</v>
      </c>
      <c r="C1650" s="388" t="s">
        <v>2623</v>
      </c>
      <c r="D1650" s="390" t="s">
        <v>1001</v>
      </c>
      <c r="E1650" s="65">
        <v>1</v>
      </c>
      <c r="F1650" s="91"/>
      <c r="G1650" s="91"/>
      <c r="H1650" s="91"/>
      <c r="I1650" s="91"/>
      <c r="J1650" s="91"/>
      <c r="K1650" s="91"/>
      <c r="L1650" s="91"/>
      <c r="M1650" s="91"/>
      <c r="N1650" s="197">
        <v>0.04</v>
      </c>
      <c r="O1650" s="197">
        <v>0.03</v>
      </c>
      <c r="P1650" s="197">
        <v>2.5000000000000001E-2</v>
      </c>
      <c r="Q1650" s="57">
        <v>5</v>
      </c>
      <c r="R1650" s="450">
        <f t="shared" si="34"/>
        <v>0.2</v>
      </c>
      <c r="S1650" s="331"/>
    </row>
    <row r="1651" spans="1:19">
      <c r="A1651" s="17">
        <v>5</v>
      </c>
      <c r="B1651" s="170" t="s">
        <v>1041</v>
      </c>
      <c r="C1651" s="388" t="s">
        <v>2623</v>
      </c>
      <c r="D1651" s="390" t="s">
        <v>1001</v>
      </c>
      <c r="E1651" s="65">
        <v>1</v>
      </c>
      <c r="F1651" s="91"/>
      <c r="G1651" s="91"/>
      <c r="H1651" s="91"/>
      <c r="I1651" s="91"/>
      <c r="J1651" s="91"/>
      <c r="K1651" s="91"/>
      <c r="L1651" s="91"/>
      <c r="M1651" s="91"/>
      <c r="N1651" s="197">
        <v>0.04</v>
      </c>
      <c r="O1651" s="197">
        <v>0.03</v>
      </c>
      <c r="P1651" s="197">
        <v>2.5000000000000001E-2</v>
      </c>
      <c r="Q1651" s="57">
        <v>5</v>
      </c>
      <c r="R1651" s="450">
        <f t="shared" si="34"/>
        <v>0.2</v>
      </c>
      <c r="S1651" s="331"/>
    </row>
    <row r="1652" spans="1:19">
      <c r="A1652" s="17">
        <v>6</v>
      </c>
      <c r="B1652" s="170" t="s">
        <v>2625</v>
      </c>
      <c r="C1652" s="388" t="s">
        <v>2623</v>
      </c>
      <c r="D1652" s="390" t="s">
        <v>1001</v>
      </c>
      <c r="E1652" s="65">
        <v>1</v>
      </c>
      <c r="F1652" s="91"/>
      <c r="G1652" s="91"/>
      <c r="H1652" s="91"/>
      <c r="I1652" s="91"/>
      <c r="J1652" s="91"/>
      <c r="K1652" s="91"/>
      <c r="L1652" s="91"/>
      <c r="M1652" s="91"/>
      <c r="N1652" s="197">
        <v>0.04</v>
      </c>
      <c r="O1652" s="197">
        <v>0.03</v>
      </c>
      <c r="P1652" s="197">
        <v>2.5000000000000001E-2</v>
      </c>
      <c r="Q1652" s="57">
        <v>5</v>
      </c>
      <c r="R1652" s="450">
        <f t="shared" si="34"/>
        <v>0.2</v>
      </c>
      <c r="S1652" s="331"/>
    </row>
    <row r="1653" spans="1:19">
      <c r="A1653" s="17">
        <v>7</v>
      </c>
      <c r="B1653" s="170" t="s">
        <v>2533</v>
      </c>
      <c r="C1653" s="388" t="s">
        <v>2623</v>
      </c>
      <c r="D1653" s="390" t="s">
        <v>1001</v>
      </c>
      <c r="E1653" s="65">
        <v>1</v>
      </c>
      <c r="F1653" s="91"/>
      <c r="G1653" s="91"/>
      <c r="H1653" s="91"/>
      <c r="I1653" s="91"/>
      <c r="J1653" s="91"/>
      <c r="K1653" s="91"/>
      <c r="L1653" s="91"/>
      <c r="M1653" s="91"/>
      <c r="N1653" s="197">
        <v>0.04</v>
      </c>
      <c r="O1653" s="197">
        <v>0.03</v>
      </c>
      <c r="P1653" s="197">
        <v>2.5000000000000001E-2</v>
      </c>
      <c r="Q1653" s="57">
        <v>5</v>
      </c>
      <c r="R1653" s="450">
        <f t="shared" si="34"/>
        <v>0.2</v>
      </c>
      <c r="S1653" s="331"/>
    </row>
    <row r="1654" spans="1:19">
      <c r="A1654" s="17">
        <v>8</v>
      </c>
      <c r="B1654" s="170" t="s">
        <v>2626</v>
      </c>
      <c r="C1654" s="388" t="s">
        <v>2623</v>
      </c>
      <c r="D1654" s="390" t="s">
        <v>1001</v>
      </c>
      <c r="E1654" s="65">
        <v>1</v>
      </c>
      <c r="F1654" s="91"/>
      <c r="G1654" s="91"/>
      <c r="H1654" s="91"/>
      <c r="I1654" s="91"/>
      <c r="J1654" s="91"/>
      <c r="K1654" s="91"/>
      <c r="L1654" s="91"/>
      <c r="M1654" s="91"/>
      <c r="N1654" s="197">
        <v>0.04</v>
      </c>
      <c r="O1654" s="197">
        <v>0.03</v>
      </c>
      <c r="P1654" s="197">
        <v>2.5000000000000001E-2</v>
      </c>
      <c r="Q1654" s="57">
        <v>5</v>
      </c>
      <c r="R1654" s="450">
        <f t="shared" si="34"/>
        <v>0.2</v>
      </c>
      <c r="S1654" s="331"/>
    </row>
    <row r="1655" spans="1:19">
      <c r="A1655" s="17">
        <v>9</v>
      </c>
      <c r="B1655" s="310" t="s">
        <v>2627</v>
      </c>
      <c r="C1655" s="388" t="s">
        <v>2623</v>
      </c>
      <c r="D1655" s="390" t="s">
        <v>1001</v>
      </c>
      <c r="E1655" s="65">
        <v>1</v>
      </c>
      <c r="F1655" s="91"/>
      <c r="G1655" s="91"/>
      <c r="H1655" s="91"/>
      <c r="I1655" s="91"/>
      <c r="J1655" s="91"/>
      <c r="K1655" s="91"/>
      <c r="L1655" s="91"/>
      <c r="M1655" s="91"/>
      <c r="N1655" s="197">
        <v>0.04</v>
      </c>
      <c r="O1655" s="197">
        <v>0.03</v>
      </c>
      <c r="P1655" s="197">
        <v>2.5000000000000001E-2</v>
      </c>
      <c r="Q1655" s="57">
        <v>5</v>
      </c>
      <c r="R1655" s="450">
        <f t="shared" si="34"/>
        <v>0.2</v>
      </c>
      <c r="S1655" s="331"/>
    </row>
    <row r="1656" spans="1:19">
      <c r="A1656" s="17">
        <v>10</v>
      </c>
      <c r="B1656" s="170" t="s">
        <v>2628</v>
      </c>
      <c r="C1656" s="388" t="s">
        <v>2623</v>
      </c>
      <c r="D1656" s="390" t="s">
        <v>1001</v>
      </c>
      <c r="E1656" s="65">
        <v>1</v>
      </c>
      <c r="F1656" s="91"/>
      <c r="G1656" s="91"/>
      <c r="H1656" s="91"/>
      <c r="I1656" s="91"/>
      <c r="J1656" s="91"/>
      <c r="K1656" s="91"/>
      <c r="L1656" s="91"/>
      <c r="M1656" s="91"/>
      <c r="N1656" s="197">
        <v>0.04</v>
      </c>
      <c r="O1656" s="197">
        <v>0.03</v>
      </c>
      <c r="P1656" s="197">
        <v>2.5000000000000001E-2</v>
      </c>
      <c r="Q1656" s="57">
        <v>5</v>
      </c>
      <c r="R1656" s="450">
        <f t="shared" si="34"/>
        <v>0.2</v>
      </c>
      <c r="S1656" s="331"/>
    </row>
    <row r="1657" spans="1:19">
      <c r="A1657" s="17">
        <v>11</v>
      </c>
      <c r="B1657" s="170" t="s">
        <v>2629</v>
      </c>
      <c r="C1657" s="388" t="s">
        <v>2623</v>
      </c>
      <c r="D1657" s="390" t="s">
        <v>1001</v>
      </c>
      <c r="E1657" s="65">
        <v>1</v>
      </c>
      <c r="F1657" s="91"/>
      <c r="G1657" s="91"/>
      <c r="H1657" s="91"/>
      <c r="I1657" s="91"/>
      <c r="J1657" s="91"/>
      <c r="K1657" s="91"/>
      <c r="L1657" s="91"/>
      <c r="M1657" s="91"/>
      <c r="N1657" s="197">
        <v>0.04</v>
      </c>
      <c r="O1657" s="197">
        <v>0.03</v>
      </c>
      <c r="P1657" s="197">
        <v>2.5000000000000001E-2</v>
      </c>
      <c r="Q1657" s="57">
        <v>5</v>
      </c>
      <c r="R1657" s="450">
        <f t="shared" si="34"/>
        <v>0.2</v>
      </c>
      <c r="S1657" s="331"/>
    </row>
    <row r="1658" spans="1:19">
      <c r="A1658" s="17">
        <v>12</v>
      </c>
      <c r="B1658" s="170" t="s">
        <v>1825</v>
      </c>
      <c r="C1658" s="388" t="s">
        <v>2623</v>
      </c>
      <c r="D1658" s="390" t="s">
        <v>1001</v>
      </c>
      <c r="E1658" s="65">
        <v>1</v>
      </c>
      <c r="F1658" s="91"/>
      <c r="G1658" s="91"/>
      <c r="H1658" s="91"/>
      <c r="I1658" s="91"/>
      <c r="J1658" s="91"/>
      <c r="K1658" s="91"/>
      <c r="L1658" s="91"/>
      <c r="M1658" s="91"/>
      <c r="N1658" s="197">
        <v>0.04</v>
      </c>
      <c r="O1658" s="197">
        <v>0.03</v>
      </c>
      <c r="P1658" s="197">
        <v>2.5000000000000001E-2</v>
      </c>
      <c r="Q1658" s="57">
        <v>5</v>
      </c>
      <c r="R1658" s="450">
        <f t="shared" si="34"/>
        <v>0.2</v>
      </c>
      <c r="S1658" s="331"/>
    </row>
    <row r="1659" spans="1:19">
      <c r="A1659" s="17">
        <v>13</v>
      </c>
      <c r="B1659" s="170" t="s">
        <v>2630</v>
      </c>
      <c r="C1659" s="388" t="s">
        <v>2623</v>
      </c>
      <c r="D1659" s="390" t="s">
        <v>1001</v>
      </c>
      <c r="E1659" s="65">
        <v>1</v>
      </c>
      <c r="F1659" s="91"/>
      <c r="G1659" s="91"/>
      <c r="H1659" s="91"/>
      <c r="I1659" s="91"/>
      <c r="J1659" s="91"/>
      <c r="K1659" s="91"/>
      <c r="L1659" s="91"/>
      <c r="M1659" s="91"/>
      <c r="N1659" s="197">
        <v>0.04</v>
      </c>
      <c r="O1659" s="197">
        <v>0.03</v>
      </c>
      <c r="P1659" s="197">
        <v>2.5000000000000001E-2</v>
      </c>
      <c r="Q1659" s="57">
        <v>5</v>
      </c>
      <c r="R1659" s="450">
        <f t="shared" si="34"/>
        <v>0.2</v>
      </c>
      <c r="S1659" s="331"/>
    </row>
    <row r="1660" spans="1:19">
      <c r="A1660" s="17">
        <v>14</v>
      </c>
      <c r="B1660" s="170" t="s">
        <v>2631</v>
      </c>
      <c r="C1660" s="388" t="s">
        <v>2623</v>
      </c>
      <c r="D1660" s="390" t="s">
        <v>1001</v>
      </c>
      <c r="E1660" s="65">
        <v>1</v>
      </c>
      <c r="F1660" s="91"/>
      <c r="G1660" s="91"/>
      <c r="H1660" s="91"/>
      <c r="I1660" s="91"/>
      <c r="J1660" s="91"/>
      <c r="K1660" s="91"/>
      <c r="L1660" s="91"/>
      <c r="M1660" s="91"/>
      <c r="N1660" s="197">
        <v>0.04</v>
      </c>
      <c r="O1660" s="197">
        <v>0.03</v>
      </c>
      <c r="P1660" s="197">
        <v>2.5000000000000001E-2</v>
      </c>
      <c r="Q1660" s="57">
        <v>5</v>
      </c>
      <c r="R1660" s="450">
        <f t="shared" si="34"/>
        <v>0.2</v>
      </c>
      <c r="S1660" s="331"/>
    </row>
    <row r="1661" spans="1:19">
      <c r="A1661" s="17">
        <v>15</v>
      </c>
      <c r="B1661" s="170" t="s">
        <v>2632</v>
      </c>
      <c r="C1661" s="388" t="s">
        <v>2623</v>
      </c>
      <c r="D1661" s="390" t="s">
        <v>1001</v>
      </c>
      <c r="E1661" s="65">
        <v>1</v>
      </c>
      <c r="F1661" s="91"/>
      <c r="G1661" s="91"/>
      <c r="H1661" s="91"/>
      <c r="I1661" s="91"/>
      <c r="J1661" s="91"/>
      <c r="K1661" s="91"/>
      <c r="L1661" s="91"/>
      <c r="M1661" s="91"/>
      <c r="N1661" s="197">
        <v>0.04</v>
      </c>
      <c r="O1661" s="197">
        <v>0.03</v>
      </c>
      <c r="P1661" s="197">
        <v>2.5000000000000001E-2</v>
      </c>
      <c r="Q1661" s="57">
        <v>5</v>
      </c>
      <c r="R1661" s="450">
        <f t="shared" si="34"/>
        <v>0.2</v>
      </c>
      <c r="S1661" s="331"/>
    </row>
    <row r="1662" spans="1:19">
      <c r="A1662" s="17">
        <v>16</v>
      </c>
      <c r="B1662" s="170" t="s">
        <v>2633</v>
      </c>
      <c r="C1662" s="388" t="s">
        <v>2623</v>
      </c>
      <c r="D1662" s="390" t="s">
        <v>1001</v>
      </c>
      <c r="E1662" s="65">
        <v>1</v>
      </c>
      <c r="F1662" s="91"/>
      <c r="G1662" s="91"/>
      <c r="H1662" s="91"/>
      <c r="I1662" s="91"/>
      <c r="J1662" s="91"/>
      <c r="K1662" s="91"/>
      <c r="L1662" s="91"/>
      <c r="M1662" s="91"/>
      <c r="N1662" s="197">
        <v>0.04</v>
      </c>
      <c r="O1662" s="197">
        <v>0.03</v>
      </c>
      <c r="P1662" s="197">
        <v>2.5000000000000001E-2</v>
      </c>
      <c r="Q1662" s="57">
        <v>5</v>
      </c>
      <c r="R1662" s="450">
        <f t="shared" si="34"/>
        <v>0.2</v>
      </c>
      <c r="S1662" s="331"/>
    </row>
    <row r="1663" spans="1:19">
      <c r="A1663" s="17">
        <v>17</v>
      </c>
      <c r="B1663" s="170" t="s">
        <v>954</v>
      </c>
      <c r="C1663" s="388" t="s">
        <v>2623</v>
      </c>
      <c r="D1663" s="390" t="s">
        <v>1001</v>
      </c>
      <c r="E1663" s="65">
        <v>1</v>
      </c>
      <c r="F1663" s="91"/>
      <c r="G1663" s="91"/>
      <c r="H1663" s="91"/>
      <c r="I1663" s="91"/>
      <c r="J1663" s="91"/>
      <c r="K1663" s="91"/>
      <c r="L1663" s="91"/>
      <c r="M1663" s="91"/>
      <c r="N1663" s="197">
        <v>0.04</v>
      </c>
      <c r="O1663" s="197">
        <v>0.03</v>
      </c>
      <c r="P1663" s="197">
        <v>2.5000000000000001E-2</v>
      </c>
      <c r="Q1663" s="57">
        <v>5</v>
      </c>
      <c r="R1663" s="450">
        <f t="shared" si="34"/>
        <v>0.2</v>
      </c>
      <c r="S1663" s="331"/>
    </row>
    <row r="1664" spans="1:19">
      <c r="A1664" s="17">
        <v>18</v>
      </c>
      <c r="B1664" s="170" t="s">
        <v>1516</v>
      </c>
      <c r="C1664" s="388" t="s">
        <v>2623</v>
      </c>
      <c r="D1664" s="390" t="s">
        <v>1001</v>
      </c>
      <c r="E1664" s="65">
        <v>1</v>
      </c>
      <c r="F1664" s="91"/>
      <c r="G1664" s="91"/>
      <c r="H1664" s="91"/>
      <c r="I1664" s="91"/>
      <c r="J1664" s="91"/>
      <c r="K1664" s="91"/>
      <c r="L1664" s="91"/>
      <c r="M1664" s="91"/>
      <c r="N1664" s="197">
        <v>0.04</v>
      </c>
      <c r="O1664" s="197">
        <v>0.03</v>
      </c>
      <c r="P1664" s="197">
        <v>2.5000000000000001E-2</v>
      </c>
      <c r="Q1664" s="57">
        <v>5</v>
      </c>
      <c r="R1664" s="450">
        <f t="shared" si="34"/>
        <v>0.2</v>
      </c>
      <c r="S1664" s="331"/>
    </row>
    <row r="1665" spans="1:19">
      <c r="A1665" s="17">
        <v>19</v>
      </c>
      <c r="B1665" s="170" t="s">
        <v>2634</v>
      </c>
      <c r="C1665" s="388" t="s">
        <v>2623</v>
      </c>
      <c r="D1665" s="390" t="s">
        <v>1001</v>
      </c>
      <c r="E1665" s="65">
        <v>1</v>
      </c>
      <c r="F1665" s="91"/>
      <c r="G1665" s="91"/>
      <c r="H1665" s="91"/>
      <c r="I1665" s="91"/>
      <c r="J1665" s="91"/>
      <c r="K1665" s="91"/>
      <c r="L1665" s="91"/>
      <c r="M1665" s="91"/>
      <c r="N1665" s="197">
        <v>0.04</v>
      </c>
      <c r="O1665" s="197">
        <v>0.03</v>
      </c>
      <c r="P1665" s="197">
        <v>2.5000000000000001E-2</v>
      </c>
      <c r="Q1665" s="57">
        <v>5</v>
      </c>
      <c r="R1665" s="450">
        <f t="shared" si="34"/>
        <v>0.2</v>
      </c>
      <c r="S1665" s="331"/>
    </row>
    <row r="1666" spans="1:19">
      <c r="A1666" s="17">
        <v>20</v>
      </c>
      <c r="B1666" s="310" t="s">
        <v>2635</v>
      </c>
      <c r="C1666" s="388" t="s">
        <v>2623</v>
      </c>
      <c r="D1666" s="390" t="s">
        <v>1001</v>
      </c>
      <c r="E1666" s="65">
        <v>1</v>
      </c>
      <c r="F1666" s="91"/>
      <c r="G1666" s="91"/>
      <c r="H1666" s="91"/>
      <c r="I1666" s="91"/>
      <c r="J1666" s="91"/>
      <c r="K1666" s="91"/>
      <c r="L1666" s="91"/>
      <c r="M1666" s="91"/>
      <c r="N1666" s="197">
        <v>0.04</v>
      </c>
      <c r="O1666" s="197">
        <v>0.03</v>
      </c>
      <c r="P1666" s="197">
        <v>2.5000000000000001E-2</v>
      </c>
      <c r="Q1666" s="57">
        <v>5</v>
      </c>
      <c r="R1666" s="450">
        <f t="shared" si="34"/>
        <v>0.2</v>
      </c>
      <c r="S1666" s="331"/>
    </row>
    <row r="1667" spans="1:19">
      <c r="A1667" s="17">
        <v>21</v>
      </c>
      <c r="B1667" s="310" t="s">
        <v>2636</v>
      </c>
      <c r="C1667" s="388" t="s">
        <v>2623</v>
      </c>
      <c r="D1667" s="390" t="s">
        <v>1001</v>
      </c>
      <c r="E1667" s="65">
        <v>1</v>
      </c>
      <c r="F1667" s="91"/>
      <c r="G1667" s="91"/>
      <c r="H1667" s="91"/>
      <c r="I1667" s="91"/>
      <c r="J1667" s="91"/>
      <c r="K1667" s="91"/>
      <c r="L1667" s="91"/>
      <c r="M1667" s="91"/>
      <c r="N1667" s="197">
        <v>0.04</v>
      </c>
      <c r="O1667" s="197">
        <v>0.03</v>
      </c>
      <c r="P1667" s="197">
        <v>2.5000000000000001E-2</v>
      </c>
      <c r="Q1667" s="57">
        <v>5</v>
      </c>
      <c r="R1667" s="450">
        <f t="shared" si="34"/>
        <v>0.2</v>
      </c>
      <c r="S1667" s="331"/>
    </row>
    <row r="1668" spans="1:19">
      <c r="A1668" s="17">
        <v>22</v>
      </c>
      <c r="B1668" s="170" t="s">
        <v>2637</v>
      </c>
      <c r="C1668" s="388" t="s">
        <v>2623</v>
      </c>
      <c r="D1668" s="390" t="s">
        <v>1001</v>
      </c>
      <c r="E1668" s="65">
        <v>1</v>
      </c>
      <c r="F1668" s="91"/>
      <c r="G1668" s="91"/>
      <c r="H1668" s="91"/>
      <c r="I1668" s="91"/>
      <c r="J1668" s="91"/>
      <c r="K1668" s="91"/>
      <c r="L1668" s="91"/>
      <c r="M1668" s="91"/>
      <c r="N1668" s="197">
        <v>0.04</v>
      </c>
      <c r="O1668" s="197">
        <v>0.03</v>
      </c>
      <c r="P1668" s="197">
        <v>2.5000000000000001E-2</v>
      </c>
      <c r="Q1668" s="57">
        <v>5</v>
      </c>
      <c r="R1668" s="450">
        <f t="shared" si="34"/>
        <v>0.2</v>
      </c>
      <c r="S1668" s="331"/>
    </row>
    <row r="1669" spans="1:19">
      <c r="A1669" s="17">
        <v>23</v>
      </c>
      <c r="B1669" s="170" t="s">
        <v>2638</v>
      </c>
      <c r="C1669" s="388" t="s">
        <v>2623</v>
      </c>
      <c r="D1669" s="390" t="s">
        <v>1001</v>
      </c>
      <c r="E1669" s="65">
        <v>1</v>
      </c>
      <c r="F1669" s="91"/>
      <c r="G1669" s="91"/>
      <c r="H1669" s="91"/>
      <c r="I1669" s="91"/>
      <c r="J1669" s="91"/>
      <c r="K1669" s="91"/>
      <c r="L1669" s="91"/>
      <c r="M1669" s="91"/>
      <c r="N1669" s="197">
        <v>0.04</v>
      </c>
      <c r="O1669" s="197">
        <v>0.03</v>
      </c>
      <c r="P1669" s="197">
        <v>2.5000000000000001E-2</v>
      </c>
      <c r="Q1669" s="57">
        <v>5</v>
      </c>
      <c r="R1669" s="450">
        <f t="shared" si="34"/>
        <v>0.2</v>
      </c>
      <c r="S1669" s="331"/>
    </row>
    <row r="1670" spans="1:19">
      <c r="A1670" s="17">
        <v>24</v>
      </c>
      <c r="B1670" s="170" t="s">
        <v>2639</v>
      </c>
      <c r="C1670" s="388" t="s">
        <v>2623</v>
      </c>
      <c r="D1670" s="390" t="s">
        <v>1001</v>
      </c>
      <c r="E1670" s="65">
        <v>1</v>
      </c>
      <c r="F1670" s="91"/>
      <c r="G1670" s="91"/>
      <c r="H1670" s="91"/>
      <c r="I1670" s="91"/>
      <c r="J1670" s="91"/>
      <c r="K1670" s="91"/>
      <c r="L1670" s="91"/>
      <c r="M1670" s="91"/>
      <c r="N1670" s="197">
        <v>0.04</v>
      </c>
      <c r="O1670" s="197">
        <v>0.03</v>
      </c>
      <c r="P1670" s="197">
        <v>2.5000000000000001E-2</v>
      </c>
      <c r="Q1670" s="57">
        <v>5</v>
      </c>
      <c r="R1670" s="450">
        <f t="shared" si="34"/>
        <v>0.2</v>
      </c>
      <c r="S1670" s="331"/>
    </row>
    <row r="1671" spans="1:19">
      <c r="A1671" s="17">
        <v>25</v>
      </c>
      <c r="B1671" s="170" t="s">
        <v>2640</v>
      </c>
      <c r="C1671" s="388" t="s">
        <v>2623</v>
      </c>
      <c r="D1671" s="390" t="s">
        <v>1001</v>
      </c>
      <c r="E1671" s="65">
        <v>1</v>
      </c>
      <c r="F1671" s="91"/>
      <c r="G1671" s="91"/>
      <c r="H1671" s="91"/>
      <c r="I1671" s="91"/>
      <c r="J1671" s="91"/>
      <c r="K1671" s="91"/>
      <c r="L1671" s="91"/>
      <c r="M1671" s="91"/>
      <c r="N1671" s="197">
        <v>0.04</v>
      </c>
      <c r="O1671" s="197">
        <v>0.03</v>
      </c>
      <c r="P1671" s="197">
        <v>2.5000000000000001E-2</v>
      </c>
      <c r="Q1671" s="57">
        <v>5</v>
      </c>
      <c r="R1671" s="450">
        <f t="shared" si="34"/>
        <v>0.2</v>
      </c>
      <c r="S1671" s="331"/>
    </row>
    <row r="1672" spans="1:19">
      <c r="A1672" s="17">
        <v>26</v>
      </c>
      <c r="B1672" s="170" t="s">
        <v>267</v>
      </c>
      <c r="C1672" s="388" t="s">
        <v>2623</v>
      </c>
      <c r="D1672" s="390" t="s">
        <v>1001</v>
      </c>
      <c r="E1672" s="65">
        <v>1</v>
      </c>
      <c r="F1672" s="91"/>
      <c r="G1672" s="91"/>
      <c r="H1672" s="91"/>
      <c r="I1672" s="91"/>
      <c r="J1672" s="91"/>
      <c r="K1672" s="91"/>
      <c r="L1672" s="91"/>
      <c r="M1672" s="91"/>
      <c r="N1672" s="197">
        <v>0.04</v>
      </c>
      <c r="O1672" s="197">
        <v>0.03</v>
      </c>
      <c r="P1672" s="197">
        <v>2.5000000000000001E-2</v>
      </c>
      <c r="Q1672" s="57">
        <v>5</v>
      </c>
      <c r="R1672" s="450">
        <f t="shared" si="34"/>
        <v>0.2</v>
      </c>
      <c r="S1672" s="331"/>
    </row>
    <row r="1673" spans="1:19">
      <c r="A1673" s="17">
        <v>27</v>
      </c>
      <c r="B1673" s="170" t="s">
        <v>2641</v>
      </c>
      <c r="C1673" s="388" t="s">
        <v>2623</v>
      </c>
      <c r="D1673" s="390" t="s">
        <v>1001</v>
      </c>
      <c r="E1673" s="65">
        <v>1</v>
      </c>
      <c r="F1673" s="91"/>
      <c r="G1673" s="91"/>
      <c r="H1673" s="91"/>
      <c r="I1673" s="91"/>
      <c r="J1673" s="91"/>
      <c r="K1673" s="91"/>
      <c r="L1673" s="91"/>
      <c r="M1673" s="91"/>
      <c r="N1673" s="197">
        <v>0.04</v>
      </c>
      <c r="O1673" s="197">
        <v>0.03</v>
      </c>
      <c r="P1673" s="197">
        <v>2.5000000000000001E-2</v>
      </c>
      <c r="Q1673" s="57">
        <v>5</v>
      </c>
      <c r="R1673" s="450">
        <f t="shared" si="34"/>
        <v>0.2</v>
      </c>
      <c r="S1673" s="331"/>
    </row>
    <row r="1674" spans="1:19">
      <c r="A1674" s="17">
        <v>28</v>
      </c>
      <c r="B1674" s="170" t="s">
        <v>2642</v>
      </c>
      <c r="C1674" s="388" t="s">
        <v>2623</v>
      </c>
      <c r="D1674" s="390" t="s">
        <v>1001</v>
      </c>
      <c r="E1674" s="65">
        <v>1</v>
      </c>
      <c r="F1674" s="91"/>
      <c r="G1674" s="91"/>
      <c r="H1674" s="91"/>
      <c r="I1674" s="91"/>
      <c r="J1674" s="91"/>
      <c r="K1674" s="91"/>
      <c r="L1674" s="91"/>
      <c r="M1674" s="91"/>
      <c r="N1674" s="197">
        <v>0.04</v>
      </c>
      <c r="O1674" s="197">
        <v>0.03</v>
      </c>
      <c r="P1674" s="197">
        <v>2.5000000000000001E-2</v>
      </c>
      <c r="Q1674" s="57">
        <v>5</v>
      </c>
      <c r="R1674" s="450">
        <f t="shared" si="34"/>
        <v>0.2</v>
      </c>
      <c r="S1674" s="331"/>
    </row>
    <row r="1675" spans="1:19">
      <c r="A1675" s="17">
        <v>29</v>
      </c>
      <c r="B1675" s="170" t="s">
        <v>2643</v>
      </c>
      <c r="C1675" s="388" t="s">
        <v>2623</v>
      </c>
      <c r="D1675" s="390" t="s">
        <v>1001</v>
      </c>
      <c r="E1675" s="65">
        <v>1</v>
      </c>
      <c r="F1675" s="91"/>
      <c r="G1675" s="91"/>
      <c r="H1675" s="91"/>
      <c r="I1675" s="91"/>
      <c r="J1675" s="91"/>
      <c r="K1675" s="91"/>
      <c r="L1675" s="91"/>
      <c r="M1675" s="91"/>
      <c r="N1675" s="197">
        <v>0.04</v>
      </c>
      <c r="O1675" s="197">
        <v>0.03</v>
      </c>
      <c r="P1675" s="197">
        <v>2.5000000000000001E-2</v>
      </c>
      <c r="Q1675" s="57">
        <v>5</v>
      </c>
      <c r="R1675" s="450">
        <f t="shared" si="34"/>
        <v>0.2</v>
      </c>
      <c r="S1675" s="331"/>
    </row>
    <row r="1676" spans="1:19">
      <c r="A1676" s="17">
        <v>30</v>
      </c>
      <c r="B1676" s="170" t="s">
        <v>2644</v>
      </c>
      <c r="C1676" s="388" t="s">
        <v>2623</v>
      </c>
      <c r="D1676" s="390" t="s">
        <v>1001</v>
      </c>
      <c r="E1676" s="65">
        <v>1</v>
      </c>
      <c r="F1676" s="91"/>
      <c r="G1676" s="91"/>
      <c r="H1676" s="91"/>
      <c r="I1676" s="91"/>
      <c r="J1676" s="91"/>
      <c r="K1676" s="91"/>
      <c r="L1676" s="91"/>
      <c r="M1676" s="91"/>
      <c r="N1676" s="197">
        <v>0.04</v>
      </c>
      <c r="O1676" s="197">
        <v>0.03</v>
      </c>
      <c r="P1676" s="197">
        <v>2.5000000000000001E-2</v>
      </c>
      <c r="Q1676" s="57">
        <v>5</v>
      </c>
      <c r="R1676" s="450">
        <f t="shared" si="34"/>
        <v>0.2</v>
      </c>
      <c r="S1676" s="331"/>
    </row>
    <row r="1677" spans="1:19">
      <c r="A1677" s="17">
        <v>31</v>
      </c>
      <c r="B1677" s="170" t="s">
        <v>2645</v>
      </c>
      <c r="C1677" s="388" t="s">
        <v>2623</v>
      </c>
      <c r="D1677" s="390" t="s">
        <v>1001</v>
      </c>
      <c r="E1677" s="65">
        <v>1</v>
      </c>
      <c r="F1677" s="91"/>
      <c r="G1677" s="91"/>
      <c r="H1677" s="91"/>
      <c r="I1677" s="91"/>
      <c r="J1677" s="91"/>
      <c r="K1677" s="91"/>
      <c r="L1677" s="91"/>
      <c r="M1677" s="91"/>
      <c r="N1677" s="197">
        <v>0.04</v>
      </c>
      <c r="O1677" s="197">
        <v>0.03</v>
      </c>
      <c r="P1677" s="197">
        <v>2.5000000000000001E-2</v>
      </c>
      <c r="Q1677" s="57">
        <v>5</v>
      </c>
      <c r="R1677" s="450">
        <f t="shared" si="34"/>
        <v>0.2</v>
      </c>
      <c r="S1677" s="331"/>
    </row>
    <row r="1678" spans="1:19">
      <c r="A1678" s="17">
        <v>32</v>
      </c>
      <c r="B1678" s="170" t="s">
        <v>2646</v>
      </c>
      <c r="C1678" s="388" t="s">
        <v>2647</v>
      </c>
      <c r="D1678" s="390" t="s">
        <v>1001</v>
      </c>
      <c r="E1678" s="65">
        <v>1</v>
      </c>
      <c r="F1678" s="91"/>
      <c r="G1678" s="91"/>
      <c r="H1678" s="91"/>
      <c r="I1678" s="91"/>
      <c r="J1678" s="91"/>
      <c r="K1678" s="91"/>
      <c r="L1678" s="91"/>
      <c r="M1678" s="91"/>
      <c r="N1678" s="197">
        <v>0.04</v>
      </c>
      <c r="O1678" s="197">
        <v>0.03</v>
      </c>
      <c r="P1678" s="197">
        <v>2.5000000000000001E-2</v>
      </c>
      <c r="Q1678" s="57">
        <v>5</v>
      </c>
      <c r="R1678" s="450">
        <f t="shared" si="34"/>
        <v>0.2</v>
      </c>
      <c r="S1678" s="331"/>
    </row>
    <row r="1679" spans="1:19">
      <c r="A1679" s="17">
        <v>33</v>
      </c>
      <c r="B1679" s="170" t="s">
        <v>2648</v>
      </c>
      <c r="C1679" s="388" t="s">
        <v>2647</v>
      </c>
      <c r="D1679" s="390" t="s">
        <v>1001</v>
      </c>
      <c r="E1679" s="65">
        <v>1</v>
      </c>
      <c r="F1679" s="91"/>
      <c r="G1679" s="91"/>
      <c r="H1679" s="91"/>
      <c r="I1679" s="91"/>
      <c r="J1679" s="91"/>
      <c r="K1679" s="91"/>
      <c r="L1679" s="91"/>
      <c r="M1679" s="91"/>
      <c r="N1679" s="197">
        <v>0.04</v>
      </c>
      <c r="O1679" s="197">
        <v>0.03</v>
      </c>
      <c r="P1679" s="197">
        <v>2.5000000000000001E-2</v>
      </c>
      <c r="Q1679" s="57">
        <v>5</v>
      </c>
      <c r="R1679" s="450">
        <f t="shared" si="34"/>
        <v>0.2</v>
      </c>
      <c r="S1679" s="331"/>
    </row>
    <row r="1680" spans="1:19">
      <c r="A1680" s="17">
        <v>34</v>
      </c>
      <c r="B1680" s="170" t="s">
        <v>769</v>
      </c>
      <c r="C1680" s="388" t="s">
        <v>2647</v>
      </c>
      <c r="D1680" s="390" t="s">
        <v>1001</v>
      </c>
      <c r="E1680" s="65">
        <v>1</v>
      </c>
      <c r="F1680" s="91"/>
      <c r="G1680" s="91"/>
      <c r="H1680" s="91"/>
      <c r="I1680" s="91"/>
      <c r="J1680" s="91"/>
      <c r="K1680" s="91"/>
      <c r="L1680" s="91"/>
      <c r="M1680" s="91"/>
      <c r="N1680" s="197">
        <v>0.04</v>
      </c>
      <c r="O1680" s="197">
        <v>0.03</v>
      </c>
      <c r="P1680" s="197">
        <v>2.5000000000000001E-2</v>
      </c>
      <c r="Q1680" s="57">
        <v>5</v>
      </c>
      <c r="R1680" s="450">
        <f t="shared" si="34"/>
        <v>0.2</v>
      </c>
      <c r="S1680" s="331"/>
    </row>
    <row r="1681" spans="1:19">
      <c r="A1681" s="17">
        <v>35</v>
      </c>
      <c r="B1681" s="170" t="s">
        <v>2649</v>
      </c>
      <c r="C1681" s="388" t="s">
        <v>2647</v>
      </c>
      <c r="D1681" s="390" t="s">
        <v>1001</v>
      </c>
      <c r="E1681" s="65">
        <v>1</v>
      </c>
      <c r="F1681" s="91"/>
      <c r="G1681" s="91"/>
      <c r="H1681" s="91"/>
      <c r="I1681" s="91"/>
      <c r="J1681" s="91"/>
      <c r="K1681" s="91"/>
      <c r="L1681" s="91"/>
      <c r="M1681" s="91"/>
      <c r="N1681" s="197">
        <v>0.04</v>
      </c>
      <c r="O1681" s="197">
        <v>0.03</v>
      </c>
      <c r="P1681" s="197">
        <v>2.5000000000000001E-2</v>
      </c>
      <c r="Q1681" s="57">
        <v>5</v>
      </c>
      <c r="R1681" s="450">
        <f t="shared" si="34"/>
        <v>0.2</v>
      </c>
      <c r="S1681" s="331"/>
    </row>
    <row r="1682" spans="1:19">
      <c r="A1682" s="17">
        <v>36</v>
      </c>
      <c r="B1682" s="170" t="s">
        <v>2650</v>
      </c>
      <c r="C1682" s="388" t="s">
        <v>2647</v>
      </c>
      <c r="D1682" s="390" t="s">
        <v>1001</v>
      </c>
      <c r="E1682" s="65">
        <v>1</v>
      </c>
      <c r="F1682" s="91"/>
      <c r="G1682" s="91"/>
      <c r="H1682" s="91"/>
      <c r="I1682" s="91"/>
      <c r="J1682" s="91"/>
      <c r="K1682" s="91"/>
      <c r="L1682" s="91"/>
      <c r="M1682" s="91"/>
      <c r="N1682" s="197">
        <v>0.04</v>
      </c>
      <c r="O1682" s="197">
        <v>0.03</v>
      </c>
      <c r="P1682" s="197">
        <v>2.5000000000000001E-2</v>
      </c>
      <c r="Q1682" s="57">
        <v>5</v>
      </c>
      <c r="R1682" s="450">
        <f t="shared" si="34"/>
        <v>0.2</v>
      </c>
      <c r="S1682" s="331"/>
    </row>
    <row r="1683" spans="1:19">
      <c r="A1683" s="17">
        <v>37</v>
      </c>
      <c r="B1683" s="170" t="s">
        <v>2651</v>
      </c>
      <c r="C1683" s="388" t="s">
        <v>2647</v>
      </c>
      <c r="D1683" s="390" t="s">
        <v>1001</v>
      </c>
      <c r="E1683" s="65">
        <v>1</v>
      </c>
      <c r="F1683" s="91"/>
      <c r="G1683" s="91"/>
      <c r="H1683" s="91"/>
      <c r="I1683" s="91"/>
      <c r="J1683" s="91"/>
      <c r="K1683" s="91"/>
      <c r="L1683" s="91"/>
      <c r="M1683" s="91"/>
      <c r="N1683" s="197">
        <v>0.04</v>
      </c>
      <c r="O1683" s="197">
        <v>0.03</v>
      </c>
      <c r="P1683" s="197">
        <v>2.5000000000000001E-2</v>
      </c>
      <c r="Q1683" s="57">
        <v>5</v>
      </c>
      <c r="R1683" s="450">
        <f t="shared" si="34"/>
        <v>0.2</v>
      </c>
      <c r="S1683" s="331"/>
    </row>
    <row r="1684" spans="1:19">
      <c r="A1684" s="17">
        <v>38</v>
      </c>
      <c r="B1684" s="170" t="s">
        <v>2652</v>
      </c>
      <c r="C1684" s="388" t="s">
        <v>2647</v>
      </c>
      <c r="D1684" s="390" t="s">
        <v>1001</v>
      </c>
      <c r="E1684" s="65">
        <v>1</v>
      </c>
      <c r="F1684" s="91"/>
      <c r="G1684" s="91"/>
      <c r="H1684" s="91"/>
      <c r="I1684" s="91"/>
      <c r="J1684" s="91"/>
      <c r="K1684" s="91"/>
      <c r="L1684" s="91"/>
      <c r="M1684" s="91"/>
      <c r="N1684" s="197">
        <v>0.04</v>
      </c>
      <c r="O1684" s="197">
        <v>0.03</v>
      </c>
      <c r="P1684" s="197">
        <v>2.5000000000000001E-2</v>
      </c>
      <c r="Q1684" s="57">
        <v>5</v>
      </c>
      <c r="R1684" s="450">
        <f t="shared" si="34"/>
        <v>0.2</v>
      </c>
      <c r="S1684" s="331"/>
    </row>
    <row r="1685" spans="1:19">
      <c r="A1685" s="17">
        <v>39</v>
      </c>
      <c r="B1685" s="170" t="s">
        <v>2653</v>
      </c>
      <c r="C1685" s="388" t="s">
        <v>2647</v>
      </c>
      <c r="D1685" s="390" t="s">
        <v>1001</v>
      </c>
      <c r="E1685" s="65">
        <v>1</v>
      </c>
      <c r="F1685" s="91"/>
      <c r="G1685" s="91"/>
      <c r="H1685" s="91"/>
      <c r="I1685" s="91"/>
      <c r="J1685" s="91"/>
      <c r="K1685" s="91"/>
      <c r="L1685" s="91"/>
      <c r="M1685" s="91"/>
      <c r="N1685" s="197">
        <v>0.04</v>
      </c>
      <c r="O1685" s="197">
        <v>0.03</v>
      </c>
      <c r="P1685" s="197">
        <v>2.5000000000000001E-2</v>
      </c>
      <c r="Q1685" s="57">
        <v>5</v>
      </c>
      <c r="R1685" s="450">
        <f t="shared" si="34"/>
        <v>0.2</v>
      </c>
      <c r="S1685" s="331"/>
    </row>
    <row r="1686" spans="1:19">
      <c r="A1686" s="17">
        <v>40</v>
      </c>
      <c r="B1686" s="170" t="s">
        <v>2654</v>
      </c>
      <c r="C1686" s="388" t="s">
        <v>2647</v>
      </c>
      <c r="D1686" s="390" t="s">
        <v>1001</v>
      </c>
      <c r="E1686" s="65">
        <v>1</v>
      </c>
      <c r="F1686" s="91"/>
      <c r="G1686" s="91"/>
      <c r="H1686" s="91"/>
      <c r="I1686" s="91"/>
      <c r="J1686" s="91"/>
      <c r="K1686" s="91"/>
      <c r="L1686" s="91"/>
      <c r="M1686" s="91"/>
      <c r="N1686" s="197">
        <v>0.04</v>
      </c>
      <c r="O1686" s="197">
        <v>0.03</v>
      </c>
      <c r="P1686" s="197">
        <v>2.5000000000000001E-2</v>
      </c>
      <c r="Q1686" s="57">
        <v>5</v>
      </c>
      <c r="R1686" s="450">
        <f t="shared" si="34"/>
        <v>0.2</v>
      </c>
      <c r="S1686" s="331"/>
    </row>
    <row r="1687" spans="1:19">
      <c r="A1687" s="17">
        <v>41</v>
      </c>
      <c r="B1687" s="170" t="s">
        <v>2655</v>
      </c>
      <c r="C1687" s="388" t="s">
        <v>2647</v>
      </c>
      <c r="D1687" s="390" t="s">
        <v>1001</v>
      </c>
      <c r="E1687" s="65">
        <v>1</v>
      </c>
      <c r="F1687" s="91"/>
      <c r="G1687" s="91"/>
      <c r="H1687" s="91"/>
      <c r="I1687" s="91"/>
      <c r="J1687" s="91"/>
      <c r="K1687" s="91"/>
      <c r="L1687" s="91"/>
      <c r="M1687" s="91"/>
      <c r="N1687" s="197">
        <v>0.04</v>
      </c>
      <c r="O1687" s="197">
        <v>0.03</v>
      </c>
      <c r="P1687" s="197">
        <v>2.5000000000000001E-2</v>
      </c>
      <c r="Q1687" s="57">
        <v>5</v>
      </c>
      <c r="R1687" s="450">
        <f t="shared" si="34"/>
        <v>0.2</v>
      </c>
      <c r="S1687" s="331"/>
    </row>
    <row r="1688" spans="1:19">
      <c r="A1688" s="17">
        <v>42</v>
      </c>
      <c r="B1688" s="170" t="s">
        <v>2656</v>
      </c>
      <c r="C1688" s="388" t="s">
        <v>2647</v>
      </c>
      <c r="D1688" s="390" t="s">
        <v>1001</v>
      </c>
      <c r="E1688" s="65">
        <v>1</v>
      </c>
      <c r="F1688" s="91"/>
      <c r="G1688" s="91"/>
      <c r="H1688" s="91"/>
      <c r="I1688" s="91"/>
      <c r="J1688" s="91"/>
      <c r="K1688" s="91"/>
      <c r="L1688" s="91"/>
      <c r="M1688" s="91"/>
      <c r="N1688" s="197">
        <v>0.04</v>
      </c>
      <c r="O1688" s="197">
        <v>0.03</v>
      </c>
      <c r="P1688" s="197">
        <v>2.5000000000000001E-2</v>
      </c>
      <c r="Q1688" s="57">
        <v>5</v>
      </c>
      <c r="R1688" s="450">
        <f t="shared" si="34"/>
        <v>0.2</v>
      </c>
      <c r="S1688" s="331"/>
    </row>
    <row r="1689" spans="1:19">
      <c r="A1689" s="17">
        <v>43</v>
      </c>
      <c r="B1689" s="170" t="s">
        <v>2657</v>
      </c>
      <c r="C1689" s="388" t="s">
        <v>2647</v>
      </c>
      <c r="D1689" s="390" t="s">
        <v>1001</v>
      </c>
      <c r="E1689" s="65">
        <v>1</v>
      </c>
      <c r="F1689" s="91"/>
      <c r="G1689" s="91"/>
      <c r="H1689" s="91"/>
      <c r="I1689" s="91"/>
      <c r="J1689" s="91"/>
      <c r="K1689" s="91"/>
      <c r="L1689" s="91"/>
      <c r="M1689" s="91"/>
      <c r="N1689" s="197">
        <v>0.04</v>
      </c>
      <c r="O1689" s="197">
        <v>0.03</v>
      </c>
      <c r="P1689" s="197">
        <v>2.5000000000000001E-2</v>
      </c>
      <c r="Q1689" s="57">
        <v>5</v>
      </c>
      <c r="R1689" s="450">
        <f t="shared" si="34"/>
        <v>0.2</v>
      </c>
      <c r="S1689" s="331"/>
    </row>
    <row r="1690" spans="1:19">
      <c r="A1690" s="17">
        <v>44</v>
      </c>
      <c r="B1690" s="170" t="s">
        <v>2658</v>
      </c>
      <c r="C1690" s="388" t="s">
        <v>2647</v>
      </c>
      <c r="D1690" s="390" t="s">
        <v>1001</v>
      </c>
      <c r="E1690" s="65">
        <v>1</v>
      </c>
      <c r="F1690" s="91"/>
      <c r="G1690" s="91"/>
      <c r="H1690" s="91"/>
      <c r="I1690" s="91"/>
      <c r="J1690" s="91"/>
      <c r="K1690" s="91"/>
      <c r="L1690" s="91"/>
      <c r="M1690" s="91"/>
      <c r="N1690" s="197">
        <v>0.04</v>
      </c>
      <c r="O1690" s="197">
        <v>0.03</v>
      </c>
      <c r="P1690" s="197">
        <v>2.5000000000000001E-2</v>
      </c>
      <c r="Q1690" s="57">
        <v>5</v>
      </c>
      <c r="R1690" s="450">
        <f t="shared" si="34"/>
        <v>0.2</v>
      </c>
      <c r="S1690" s="331"/>
    </row>
    <row r="1691" spans="1:19">
      <c r="A1691" s="17">
        <v>45</v>
      </c>
      <c r="B1691" s="170" t="s">
        <v>2659</v>
      </c>
      <c r="C1691" s="388" t="s">
        <v>2647</v>
      </c>
      <c r="D1691" s="390" t="s">
        <v>1001</v>
      </c>
      <c r="E1691" s="65">
        <v>1</v>
      </c>
      <c r="F1691" s="91"/>
      <c r="G1691" s="91"/>
      <c r="H1691" s="91"/>
      <c r="I1691" s="91"/>
      <c r="J1691" s="91"/>
      <c r="K1691" s="91"/>
      <c r="L1691" s="91"/>
      <c r="M1691" s="91"/>
      <c r="N1691" s="197">
        <v>0.04</v>
      </c>
      <c r="O1691" s="197">
        <v>0.03</v>
      </c>
      <c r="P1691" s="197">
        <v>2.5000000000000001E-2</v>
      </c>
      <c r="Q1691" s="57">
        <v>5</v>
      </c>
      <c r="R1691" s="450">
        <f t="shared" si="34"/>
        <v>0.2</v>
      </c>
      <c r="S1691" s="331"/>
    </row>
    <row r="1692" spans="1:19">
      <c r="A1692" s="17">
        <v>46</v>
      </c>
      <c r="B1692" s="170" t="s">
        <v>2660</v>
      </c>
      <c r="C1692" s="388" t="s">
        <v>2647</v>
      </c>
      <c r="D1692" s="390" t="s">
        <v>1001</v>
      </c>
      <c r="E1692" s="65">
        <v>1</v>
      </c>
      <c r="F1692" s="91"/>
      <c r="G1692" s="91"/>
      <c r="H1692" s="91"/>
      <c r="I1692" s="91"/>
      <c r="J1692" s="91"/>
      <c r="K1692" s="91"/>
      <c r="L1692" s="91"/>
      <c r="M1692" s="91"/>
      <c r="N1692" s="197">
        <v>0.04</v>
      </c>
      <c r="O1692" s="197">
        <v>0.03</v>
      </c>
      <c r="P1692" s="197">
        <v>2.5000000000000001E-2</v>
      </c>
      <c r="Q1692" s="57">
        <v>5</v>
      </c>
      <c r="R1692" s="450">
        <f t="shared" si="34"/>
        <v>0.2</v>
      </c>
      <c r="S1692" s="331"/>
    </row>
    <row r="1693" spans="1:19">
      <c r="A1693" s="17">
        <v>47</v>
      </c>
      <c r="B1693" s="170" t="s">
        <v>2661</v>
      </c>
      <c r="C1693" s="388" t="s">
        <v>2647</v>
      </c>
      <c r="D1693" s="390" t="s">
        <v>1001</v>
      </c>
      <c r="E1693" s="65">
        <v>1</v>
      </c>
      <c r="F1693" s="91"/>
      <c r="G1693" s="91"/>
      <c r="H1693" s="91"/>
      <c r="I1693" s="91"/>
      <c r="J1693" s="91"/>
      <c r="K1693" s="91"/>
      <c r="L1693" s="91"/>
      <c r="M1693" s="91"/>
      <c r="N1693" s="197">
        <v>0.04</v>
      </c>
      <c r="O1693" s="197">
        <v>0.03</v>
      </c>
      <c r="P1693" s="197">
        <v>2.5000000000000001E-2</v>
      </c>
      <c r="Q1693" s="57">
        <v>5</v>
      </c>
      <c r="R1693" s="450">
        <f t="shared" si="34"/>
        <v>0.2</v>
      </c>
      <c r="S1693" s="331"/>
    </row>
    <row r="1694" spans="1:19">
      <c r="A1694" s="17">
        <v>48</v>
      </c>
      <c r="B1694" s="170" t="s">
        <v>2662</v>
      </c>
      <c r="C1694" s="388" t="s">
        <v>2647</v>
      </c>
      <c r="D1694" s="390" t="s">
        <v>1001</v>
      </c>
      <c r="E1694" s="65">
        <v>1</v>
      </c>
      <c r="F1694" s="91"/>
      <c r="G1694" s="91"/>
      <c r="H1694" s="91"/>
      <c r="I1694" s="91"/>
      <c r="J1694" s="91"/>
      <c r="K1694" s="91"/>
      <c r="L1694" s="91"/>
      <c r="M1694" s="91"/>
      <c r="N1694" s="197">
        <v>0.04</v>
      </c>
      <c r="O1694" s="197">
        <v>0.03</v>
      </c>
      <c r="P1694" s="197">
        <v>2.5000000000000001E-2</v>
      </c>
      <c r="Q1694" s="57">
        <v>5</v>
      </c>
      <c r="R1694" s="450">
        <f t="shared" si="34"/>
        <v>0.2</v>
      </c>
      <c r="S1694" s="331"/>
    </row>
    <row r="1695" spans="1:19">
      <c r="A1695" s="17">
        <v>49</v>
      </c>
      <c r="B1695" s="170" t="s">
        <v>202</v>
      </c>
      <c r="C1695" s="388" t="s">
        <v>2647</v>
      </c>
      <c r="D1695" s="390" t="s">
        <v>1001</v>
      </c>
      <c r="E1695" s="65">
        <v>1</v>
      </c>
      <c r="F1695" s="91"/>
      <c r="G1695" s="91"/>
      <c r="H1695" s="91"/>
      <c r="I1695" s="91"/>
      <c r="J1695" s="91"/>
      <c r="K1695" s="91"/>
      <c r="L1695" s="91"/>
      <c r="M1695" s="91"/>
      <c r="N1695" s="197">
        <v>0.04</v>
      </c>
      <c r="O1695" s="197">
        <v>0.03</v>
      </c>
      <c r="P1695" s="197">
        <v>2.5000000000000001E-2</v>
      </c>
      <c r="Q1695" s="57">
        <v>5</v>
      </c>
      <c r="R1695" s="450">
        <f t="shared" si="34"/>
        <v>0.2</v>
      </c>
      <c r="S1695" s="331"/>
    </row>
    <row r="1696" spans="1:19">
      <c r="A1696" s="17">
        <v>50</v>
      </c>
      <c r="B1696" s="170" t="s">
        <v>2663</v>
      </c>
      <c r="C1696" s="388" t="s">
        <v>2647</v>
      </c>
      <c r="D1696" s="390" t="s">
        <v>1001</v>
      </c>
      <c r="E1696" s="65">
        <v>1</v>
      </c>
      <c r="F1696" s="91"/>
      <c r="G1696" s="91"/>
      <c r="H1696" s="91"/>
      <c r="I1696" s="91"/>
      <c r="J1696" s="91"/>
      <c r="K1696" s="91"/>
      <c r="L1696" s="91"/>
      <c r="M1696" s="91"/>
      <c r="N1696" s="197">
        <v>0.04</v>
      </c>
      <c r="O1696" s="197">
        <v>0.03</v>
      </c>
      <c r="P1696" s="197">
        <v>2.5000000000000001E-2</v>
      </c>
      <c r="Q1696" s="57">
        <v>5</v>
      </c>
      <c r="R1696" s="450">
        <f t="shared" si="34"/>
        <v>0.2</v>
      </c>
      <c r="S1696" s="331"/>
    </row>
    <row r="1697" spans="1:256">
      <c r="A1697" s="157"/>
      <c r="B1697" s="372"/>
      <c r="C1697" s="199"/>
      <c r="D1697" s="91"/>
      <c r="E1697" s="91"/>
      <c r="F1697" s="91"/>
      <c r="G1697" s="91"/>
      <c r="H1697" s="267"/>
      <c r="I1697" s="267"/>
      <c r="J1697" s="267"/>
      <c r="K1697" s="267"/>
      <c r="L1697" s="267"/>
      <c r="M1697" s="267"/>
      <c r="N1697" s="197"/>
      <c r="O1697" s="197"/>
      <c r="P1697" s="197"/>
      <c r="Q1697" s="57"/>
      <c r="R1697" s="450"/>
      <c r="S1697" s="329"/>
    </row>
    <row r="1698" spans="1:256" ht="25.5">
      <c r="A1698" s="267"/>
      <c r="B1698" s="138" t="s">
        <v>2664</v>
      </c>
      <c r="C1698" s="353"/>
      <c r="D1698" s="354"/>
      <c r="E1698" s="354">
        <f>SUM(E1699:E1785)</f>
        <v>68</v>
      </c>
      <c r="F1698" s="354">
        <f t="shared" ref="F1698:M1698" si="38">SUM(F1699:F1785)</f>
        <v>0</v>
      </c>
      <c r="G1698" s="354">
        <f t="shared" si="38"/>
        <v>1</v>
      </c>
      <c r="H1698" s="354">
        <f t="shared" si="38"/>
        <v>16</v>
      </c>
      <c r="I1698" s="354">
        <f t="shared" si="38"/>
        <v>0</v>
      </c>
      <c r="J1698" s="354">
        <f t="shared" si="38"/>
        <v>0</v>
      </c>
      <c r="K1698" s="354">
        <f t="shared" si="38"/>
        <v>1</v>
      </c>
      <c r="L1698" s="354">
        <f t="shared" si="38"/>
        <v>0</v>
      </c>
      <c r="M1698" s="354">
        <f t="shared" si="38"/>
        <v>0</v>
      </c>
      <c r="N1698" s="354"/>
      <c r="O1698" s="354"/>
      <c r="P1698" s="354"/>
      <c r="Q1698" s="354"/>
      <c r="R1698" s="461">
        <f>SUM(R1699:R1785)</f>
        <v>16.064999999999976</v>
      </c>
      <c r="S1698" s="163"/>
      <c r="T1698" s="134"/>
      <c r="U1698" s="134"/>
      <c r="V1698" s="134"/>
      <c r="W1698" s="134"/>
      <c r="X1698" s="134"/>
      <c r="Y1698" s="134"/>
      <c r="Z1698" s="134"/>
      <c r="AA1698" s="134"/>
      <c r="AB1698" s="134"/>
      <c r="AC1698" s="134"/>
      <c r="AD1698" s="134"/>
      <c r="AE1698" s="134"/>
      <c r="AF1698" s="134"/>
      <c r="AG1698" s="134"/>
      <c r="AH1698" s="134"/>
      <c r="AI1698" s="134"/>
      <c r="AJ1698" s="134"/>
      <c r="AK1698" s="134"/>
      <c r="AL1698" s="134"/>
      <c r="AM1698" s="134"/>
      <c r="AN1698" s="134"/>
      <c r="AO1698" s="134"/>
      <c r="AP1698" s="134"/>
      <c r="AQ1698" s="134"/>
      <c r="AR1698" s="134"/>
      <c r="AS1698" s="134"/>
      <c r="AT1698" s="134"/>
      <c r="AU1698" s="134"/>
      <c r="AV1698" s="134"/>
      <c r="AW1698" s="134"/>
      <c r="AX1698" s="134"/>
      <c r="AY1698" s="134"/>
      <c r="AZ1698" s="134"/>
      <c r="BA1698" s="134"/>
      <c r="BB1698" s="134"/>
      <c r="BC1698" s="134"/>
      <c r="BD1698" s="134"/>
      <c r="BE1698" s="134"/>
      <c r="BF1698" s="134"/>
      <c r="BG1698" s="134"/>
      <c r="BH1698" s="134"/>
      <c r="BI1698" s="134"/>
      <c r="BJ1698" s="134"/>
      <c r="BK1698" s="134"/>
      <c r="BL1698" s="134"/>
      <c r="BM1698" s="134"/>
      <c r="BN1698" s="134"/>
      <c r="BO1698" s="134"/>
      <c r="BP1698" s="134"/>
      <c r="BQ1698" s="134"/>
      <c r="BR1698" s="134"/>
      <c r="BS1698" s="134"/>
      <c r="BT1698" s="134"/>
      <c r="BU1698" s="134"/>
      <c r="BV1698" s="134"/>
      <c r="BW1698" s="134"/>
      <c r="BX1698" s="134"/>
      <c r="BY1698" s="134"/>
      <c r="BZ1698" s="134"/>
      <c r="CA1698" s="134"/>
      <c r="CB1698" s="134"/>
      <c r="CC1698" s="134"/>
      <c r="CD1698" s="134"/>
      <c r="CE1698" s="134"/>
      <c r="CF1698" s="134"/>
      <c r="CG1698" s="134"/>
      <c r="CH1698" s="134"/>
      <c r="CI1698" s="134"/>
      <c r="CJ1698" s="134"/>
      <c r="CK1698" s="134"/>
      <c r="CL1698" s="134"/>
      <c r="CM1698" s="134"/>
      <c r="CN1698" s="134"/>
      <c r="CO1698" s="134"/>
      <c r="CP1698" s="134"/>
      <c r="CQ1698" s="134"/>
      <c r="CR1698" s="134"/>
      <c r="CS1698" s="134"/>
      <c r="CT1698" s="134"/>
      <c r="CU1698" s="134"/>
      <c r="CV1698" s="134"/>
      <c r="CW1698" s="134"/>
      <c r="CX1698" s="134"/>
      <c r="CY1698" s="134"/>
      <c r="CZ1698" s="134"/>
      <c r="DA1698" s="134"/>
      <c r="DB1698" s="134"/>
      <c r="DC1698" s="134"/>
      <c r="DD1698" s="134"/>
      <c r="DE1698" s="134"/>
      <c r="DF1698" s="134"/>
      <c r="DG1698" s="134"/>
      <c r="DH1698" s="134"/>
      <c r="DI1698" s="134"/>
      <c r="DJ1698" s="134"/>
      <c r="DK1698" s="134"/>
      <c r="DL1698" s="134"/>
      <c r="DM1698" s="134"/>
      <c r="DN1698" s="134"/>
      <c r="DO1698" s="134"/>
      <c r="DP1698" s="134"/>
      <c r="DQ1698" s="134"/>
      <c r="DR1698" s="134"/>
      <c r="DS1698" s="134"/>
      <c r="DT1698" s="134"/>
      <c r="DU1698" s="134"/>
      <c r="DV1698" s="134"/>
      <c r="DW1698" s="134"/>
      <c r="DX1698" s="134"/>
      <c r="DY1698" s="134"/>
      <c r="DZ1698" s="134"/>
      <c r="EA1698" s="134"/>
      <c r="EB1698" s="134"/>
      <c r="EC1698" s="134"/>
      <c r="ED1698" s="134"/>
      <c r="EE1698" s="134"/>
      <c r="EF1698" s="134"/>
      <c r="EG1698" s="134"/>
      <c r="EH1698" s="134"/>
      <c r="EI1698" s="134"/>
      <c r="EJ1698" s="134"/>
      <c r="EK1698" s="134"/>
      <c r="EL1698" s="134"/>
      <c r="EM1698" s="134"/>
      <c r="EN1698" s="134"/>
      <c r="EO1698" s="134"/>
      <c r="EP1698" s="134"/>
      <c r="EQ1698" s="134"/>
      <c r="ER1698" s="134"/>
      <c r="ES1698" s="134"/>
      <c r="ET1698" s="134"/>
      <c r="EU1698" s="134"/>
      <c r="EV1698" s="134"/>
      <c r="EW1698" s="134"/>
      <c r="EX1698" s="134"/>
      <c r="EY1698" s="134"/>
      <c r="EZ1698" s="134"/>
      <c r="FA1698" s="134"/>
      <c r="FB1698" s="134"/>
      <c r="FC1698" s="134"/>
      <c r="FD1698" s="134"/>
      <c r="FE1698" s="134"/>
      <c r="FF1698" s="134"/>
      <c r="FG1698" s="134"/>
      <c r="FH1698" s="134"/>
      <c r="FI1698" s="134"/>
      <c r="FJ1698" s="134"/>
      <c r="FK1698" s="134"/>
      <c r="FL1698" s="134"/>
      <c r="FM1698" s="134"/>
      <c r="FN1698" s="134"/>
      <c r="FO1698" s="134"/>
      <c r="FP1698" s="134"/>
      <c r="FQ1698" s="134"/>
      <c r="FR1698" s="134"/>
      <c r="FS1698" s="134"/>
      <c r="FT1698" s="134"/>
      <c r="FU1698" s="134"/>
      <c r="FV1698" s="134"/>
      <c r="FW1698" s="134"/>
      <c r="FX1698" s="134"/>
      <c r="FY1698" s="134"/>
      <c r="FZ1698" s="134"/>
      <c r="GA1698" s="134"/>
      <c r="GB1698" s="134"/>
      <c r="GC1698" s="134"/>
      <c r="GD1698" s="134"/>
      <c r="GE1698" s="134"/>
      <c r="GF1698" s="134"/>
      <c r="GG1698" s="134"/>
      <c r="GH1698" s="134"/>
      <c r="GI1698" s="134"/>
      <c r="GJ1698" s="134"/>
      <c r="GK1698" s="134"/>
      <c r="GL1698" s="134"/>
      <c r="GM1698" s="134"/>
      <c r="GN1698" s="134"/>
      <c r="GO1698" s="134"/>
      <c r="GP1698" s="134"/>
      <c r="GQ1698" s="134"/>
      <c r="GR1698" s="134"/>
      <c r="GS1698" s="134"/>
      <c r="GT1698" s="134"/>
      <c r="GU1698" s="134"/>
      <c r="GV1698" s="134"/>
      <c r="GW1698" s="134"/>
      <c r="GX1698" s="134"/>
      <c r="GY1698" s="134"/>
      <c r="GZ1698" s="134"/>
      <c r="HA1698" s="134"/>
      <c r="HB1698" s="134"/>
      <c r="HC1698" s="134"/>
      <c r="HD1698" s="134"/>
      <c r="HE1698" s="134"/>
      <c r="HF1698" s="134"/>
      <c r="HG1698" s="134"/>
      <c r="HH1698" s="134"/>
      <c r="HI1698" s="134"/>
      <c r="HJ1698" s="134"/>
      <c r="HK1698" s="134"/>
      <c r="HL1698" s="134"/>
      <c r="HM1698" s="134"/>
      <c r="HN1698" s="134"/>
      <c r="HO1698" s="134"/>
      <c r="HP1698" s="134"/>
      <c r="HQ1698" s="134"/>
      <c r="HR1698" s="134"/>
      <c r="HS1698" s="134"/>
      <c r="HT1698" s="134"/>
      <c r="HU1698" s="134"/>
      <c r="HV1698" s="134"/>
      <c r="HW1698" s="134"/>
      <c r="HX1698" s="134"/>
      <c r="HY1698" s="134"/>
      <c r="HZ1698" s="134"/>
      <c r="IA1698" s="134"/>
      <c r="IB1698" s="134"/>
      <c r="IC1698" s="134"/>
      <c r="ID1698" s="134"/>
      <c r="IE1698" s="134"/>
      <c r="IF1698" s="134"/>
      <c r="IG1698" s="134"/>
      <c r="IH1698" s="134"/>
      <c r="II1698" s="134"/>
      <c r="IJ1698" s="134"/>
      <c r="IK1698" s="134"/>
      <c r="IL1698" s="134"/>
      <c r="IM1698" s="134"/>
      <c r="IN1698" s="134"/>
      <c r="IO1698" s="134"/>
      <c r="IP1698" s="134"/>
      <c r="IQ1698" s="134"/>
      <c r="IR1698" s="134"/>
      <c r="IS1698" s="134"/>
      <c r="IT1698" s="134"/>
      <c r="IU1698" s="134"/>
      <c r="IV1698" s="134"/>
    </row>
    <row r="1699" spans="1:256">
      <c r="A1699" s="17">
        <v>1</v>
      </c>
      <c r="B1699" s="19" t="s">
        <v>2665</v>
      </c>
      <c r="C1699" s="391" t="s">
        <v>2666</v>
      </c>
      <c r="D1699" s="165" t="s">
        <v>165</v>
      </c>
      <c r="E1699" s="165"/>
      <c r="F1699" s="165"/>
      <c r="G1699" s="165"/>
      <c r="H1699" s="392">
        <v>1</v>
      </c>
      <c r="I1699" s="165"/>
      <c r="J1699" s="165"/>
      <c r="K1699" s="165"/>
      <c r="L1699" s="165"/>
      <c r="M1699" s="165"/>
      <c r="N1699" s="197">
        <v>0.04</v>
      </c>
      <c r="O1699" s="197">
        <v>0.03</v>
      </c>
      <c r="P1699" s="197">
        <v>2.5000000000000001E-2</v>
      </c>
      <c r="Q1699" s="57">
        <v>5</v>
      </c>
      <c r="R1699" s="450">
        <f t="shared" si="34"/>
        <v>0.13999999999999999</v>
      </c>
      <c r="S1699" s="331"/>
    </row>
    <row r="1700" spans="1:256">
      <c r="A1700" s="17">
        <v>2</v>
      </c>
      <c r="B1700" s="19" t="s">
        <v>2667</v>
      </c>
      <c r="C1700" s="391" t="s">
        <v>2666</v>
      </c>
      <c r="D1700" s="165" t="s">
        <v>165</v>
      </c>
      <c r="E1700" s="165"/>
      <c r="F1700" s="165"/>
      <c r="G1700" s="165"/>
      <c r="H1700" s="392">
        <v>1</v>
      </c>
      <c r="I1700" s="165"/>
      <c r="J1700" s="165"/>
      <c r="K1700" s="165"/>
      <c r="L1700" s="165"/>
      <c r="M1700" s="165"/>
      <c r="N1700" s="197">
        <v>0.04</v>
      </c>
      <c r="O1700" s="197">
        <v>0.03</v>
      </c>
      <c r="P1700" s="197">
        <v>2.5000000000000001E-2</v>
      </c>
      <c r="Q1700" s="57">
        <v>5</v>
      </c>
      <c r="R1700" s="450">
        <f t="shared" si="34"/>
        <v>0.13999999999999999</v>
      </c>
      <c r="S1700" s="331"/>
    </row>
    <row r="1701" spans="1:256">
      <c r="A1701" s="17">
        <v>3</v>
      </c>
      <c r="B1701" s="19" t="s">
        <v>2668</v>
      </c>
      <c r="C1701" s="391" t="s">
        <v>2666</v>
      </c>
      <c r="D1701" s="165" t="s">
        <v>2669</v>
      </c>
      <c r="E1701" s="165"/>
      <c r="F1701" s="165"/>
      <c r="G1701" s="165"/>
      <c r="H1701" s="392"/>
      <c r="I1701" s="165"/>
      <c r="J1701" s="165"/>
      <c r="K1701" s="165">
        <v>1</v>
      </c>
      <c r="L1701" s="165"/>
      <c r="M1701" s="165"/>
      <c r="N1701" s="197">
        <v>0.04</v>
      </c>
      <c r="O1701" s="197">
        <v>0.03</v>
      </c>
      <c r="P1701" s="197">
        <v>2.5000000000000001E-2</v>
      </c>
      <c r="Q1701" s="57">
        <v>5</v>
      </c>
      <c r="R1701" s="450">
        <f t="shared" si="34"/>
        <v>0.1</v>
      </c>
      <c r="S1701" s="331"/>
    </row>
    <row r="1702" spans="1:256">
      <c r="A1702" s="17">
        <v>4</v>
      </c>
      <c r="B1702" s="19" t="s">
        <v>2670</v>
      </c>
      <c r="C1702" s="391" t="s">
        <v>2666</v>
      </c>
      <c r="D1702" s="165" t="s">
        <v>165</v>
      </c>
      <c r="E1702" s="165"/>
      <c r="F1702" s="165"/>
      <c r="G1702" s="165"/>
      <c r="H1702" s="392">
        <v>1</v>
      </c>
      <c r="I1702" s="165"/>
      <c r="J1702" s="165"/>
      <c r="K1702" s="165"/>
      <c r="L1702" s="165"/>
      <c r="M1702" s="165"/>
      <c r="N1702" s="197">
        <v>0.04</v>
      </c>
      <c r="O1702" s="197">
        <v>0.03</v>
      </c>
      <c r="P1702" s="197">
        <v>2.5000000000000001E-2</v>
      </c>
      <c r="Q1702" s="57">
        <v>5</v>
      </c>
      <c r="R1702" s="450">
        <f t="shared" si="34"/>
        <v>0.13999999999999999</v>
      </c>
      <c r="S1702" s="331"/>
    </row>
    <row r="1703" spans="1:256">
      <c r="A1703" s="17">
        <v>5</v>
      </c>
      <c r="B1703" s="19" t="s">
        <v>2671</v>
      </c>
      <c r="C1703" s="391" t="s">
        <v>2666</v>
      </c>
      <c r="D1703" s="165" t="s">
        <v>165</v>
      </c>
      <c r="E1703" s="165"/>
      <c r="F1703" s="165"/>
      <c r="G1703" s="165"/>
      <c r="H1703" s="392">
        <v>1</v>
      </c>
      <c r="I1703" s="165"/>
      <c r="J1703" s="165"/>
      <c r="K1703" s="165"/>
      <c r="L1703" s="165"/>
      <c r="M1703" s="165"/>
      <c r="N1703" s="197">
        <v>0.04</v>
      </c>
      <c r="O1703" s="197">
        <v>0.03</v>
      </c>
      <c r="P1703" s="197">
        <v>2.5000000000000001E-2</v>
      </c>
      <c r="Q1703" s="57">
        <v>5</v>
      </c>
      <c r="R1703" s="450">
        <f t="shared" si="34"/>
        <v>0.13999999999999999</v>
      </c>
      <c r="S1703" s="331"/>
    </row>
    <row r="1704" spans="1:256">
      <c r="A1704" s="17">
        <v>6</v>
      </c>
      <c r="B1704" s="19" t="s">
        <v>2406</v>
      </c>
      <c r="C1704" s="391" t="s">
        <v>2666</v>
      </c>
      <c r="D1704" s="165" t="s">
        <v>165</v>
      </c>
      <c r="E1704" s="165"/>
      <c r="F1704" s="165"/>
      <c r="G1704" s="165"/>
      <c r="H1704" s="392">
        <v>1</v>
      </c>
      <c r="I1704" s="165"/>
      <c r="J1704" s="165"/>
      <c r="K1704" s="165"/>
      <c r="L1704" s="165"/>
      <c r="M1704" s="165"/>
      <c r="N1704" s="197">
        <v>0.04</v>
      </c>
      <c r="O1704" s="197">
        <v>0.03</v>
      </c>
      <c r="P1704" s="197">
        <v>2.5000000000000001E-2</v>
      </c>
      <c r="Q1704" s="57">
        <v>5</v>
      </c>
      <c r="R1704" s="450">
        <f t="shared" si="34"/>
        <v>0.13999999999999999</v>
      </c>
      <c r="S1704" s="331"/>
    </row>
    <row r="1705" spans="1:256">
      <c r="A1705" s="17">
        <v>7</v>
      </c>
      <c r="B1705" s="393" t="s">
        <v>2672</v>
      </c>
      <c r="C1705" s="391" t="s">
        <v>2673</v>
      </c>
      <c r="D1705" s="165" t="s">
        <v>165</v>
      </c>
      <c r="E1705" s="165"/>
      <c r="F1705" s="165"/>
      <c r="G1705" s="165"/>
      <c r="H1705" s="392">
        <v>1</v>
      </c>
      <c r="I1705" s="165"/>
      <c r="J1705" s="165"/>
      <c r="K1705" s="165"/>
      <c r="L1705" s="165"/>
      <c r="M1705" s="165"/>
      <c r="N1705" s="197">
        <v>0.04</v>
      </c>
      <c r="O1705" s="197">
        <v>0.03</v>
      </c>
      <c r="P1705" s="197">
        <v>2.5000000000000001E-2</v>
      </c>
      <c r="Q1705" s="57">
        <v>5</v>
      </c>
      <c r="R1705" s="450">
        <f t="shared" si="34"/>
        <v>0.13999999999999999</v>
      </c>
      <c r="S1705" s="331"/>
    </row>
    <row r="1706" spans="1:256">
      <c r="A1706" s="17">
        <v>8</v>
      </c>
      <c r="B1706" s="393" t="s">
        <v>2674</v>
      </c>
      <c r="C1706" s="391" t="s">
        <v>2673</v>
      </c>
      <c r="D1706" s="165" t="s">
        <v>165</v>
      </c>
      <c r="E1706" s="165"/>
      <c r="F1706" s="165"/>
      <c r="G1706" s="165"/>
      <c r="H1706" s="392">
        <v>1</v>
      </c>
      <c r="I1706" s="165"/>
      <c r="J1706" s="165"/>
      <c r="K1706" s="165"/>
      <c r="L1706" s="165"/>
      <c r="M1706" s="165"/>
      <c r="N1706" s="197">
        <v>0.04</v>
      </c>
      <c r="O1706" s="197">
        <v>0.03</v>
      </c>
      <c r="P1706" s="197">
        <v>2.5000000000000001E-2</v>
      </c>
      <c r="Q1706" s="57">
        <v>5</v>
      </c>
      <c r="R1706" s="450">
        <f t="shared" si="34"/>
        <v>0.13999999999999999</v>
      </c>
      <c r="S1706" s="331"/>
    </row>
    <row r="1707" spans="1:256">
      <c r="A1707" s="231">
        <v>9</v>
      </c>
      <c r="B1707" s="394" t="s">
        <v>2675</v>
      </c>
      <c r="C1707" s="395" t="s">
        <v>2676</v>
      </c>
      <c r="D1707" s="190" t="s">
        <v>165</v>
      </c>
      <c r="E1707" s="190"/>
      <c r="F1707" s="190"/>
      <c r="G1707" s="190"/>
      <c r="H1707" s="192">
        <v>1</v>
      </c>
      <c r="I1707" s="190"/>
      <c r="J1707" s="190"/>
      <c r="K1707" s="190"/>
      <c r="L1707" s="190"/>
      <c r="M1707" s="190"/>
      <c r="N1707" s="197">
        <v>0.04</v>
      </c>
      <c r="O1707" s="197">
        <v>0.03</v>
      </c>
      <c r="P1707" s="197">
        <v>2.5000000000000001E-2</v>
      </c>
      <c r="Q1707" s="57">
        <v>5</v>
      </c>
      <c r="R1707" s="450">
        <f t="shared" si="34"/>
        <v>0.13999999999999999</v>
      </c>
      <c r="S1707" s="331"/>
    </row>
    <row r="1708" spans="1:256">
      <c r="A1708" s="17">
        <v>10</v>
      </c>
      <c r="B1708" s="393" t="s">
        <v>2677</v>
      </c>
      <c r="C1708" s="395" t="s">
        <v>2676</v>
      </c>
      <c r="D1708" s="165" t="s">
        <v>165</v>
      </c>
      <c r="E1708" s="165"/>
      <c r="F1708" s="165"/>
      <c r="G1708" s="165"/>
      <c r="H1708" s="392">
        <v>1</v>
      </c>
      <c r="I1708" s="165"/>
      <c r="J1708" s="165"/>
      <c r="K1708" s="165"/>
      <c r="L1708" s="165"/>
      <c r="M1708" s="165"/>
      <c r="N1708" s="197">
        <v>0.04</v>
      </c>
      <c r="O1708" s="197">
        <v>0.03</v>
      </c>
      <c r="P1708" s="197">
        <v>2.5000000000000001E-2</v>
      </c>
      <c r="Q1708" s="57">
        <v>5</v>
      </c>
      <c r="R1708" s="450">
        <f t="shared" si="34"/>
        <v>0.13999999999999999</v>
      </c>
      <c r="S1708" s="331"/>
    </row>
    <row r="1709" spans="1:256">
      <c r="A1709" s="17">
        <v>11</v>
      </c>
      <c r="B1709" s="393" t="s">
        <v>2678</v>
      </c>
      <c r="C1709" s="395" t="s">
        <v>2676</v>
      </c>
      <c r="D1709" s="165" t="s">
        <v>165</v>
      </c>
      <c r="E1709" s="165"/>
      <c r="F1709" s="165"/>
      <c r="G1709" s="165"/>
      <c r="H1709" s="392">
        <v>1</v>
      </c>
      <c r="I1709" s="165"/>
      <c r="J1709" s="165"/>
      <c r="K1709" s="165"/>
      <c r="L1709" s="165"/>
      <c r="M1709" s="165"/>
      <c r="N1709" s="197">
        <v>0.04</v>
      </c>
      <c r="O1709" s="197">
        <v>0.03</v>
      </c>
      <c r="P1709" s="197">
        <v>2.5000000000000001E-2</v>
      </c>
      <c r="Q1709" s="57">
        <v>5</v>
      </c>
      <c r="R1709" s="450">
        <f t="shared" si="34"/>
        <v>0.13999999999999999</v>
      </c>
      <c r="S1709" s="331"/>
    </row>
    <row r="1710" spans="1:256">
      <c r="A1710" s="17">
        <v>12</v>
      </c>
      <c r="B1710" s="393" t="s">
        <v>2679</v>
      </c>
      <c r="C1710" s="395" t="s">
        <v>2676</v>
      </c>
      <c r="D1710" s="165" t="s">
        <v>165</v>
      </c>
      <c r="E1710" s="165"/>
      <c r="F1710" s="165"/>
      <c r="G1710" s="165"/>
      <c r="H1710" s="392">
        <v>1</v>
      </c>
      <c r="I1710" s="165"/>
      <c r="J1710" s="165"/>
      <c r="K1710" s="165"/>
      <c r="L1710" s="165"/>
      <c r="M1710" s="165"/>
      <c r="N1710" s="197">
        <v>0.04</v>
      </c>
      <c r="O1710" s="197">
        <v>0.03</v>
      </c>
      <c r="P1710" s="197">
        <v>2.5000000000000001E-2</v>
      </c>
      <c r="Q1710" s="57">
        <v>5</v>
      </c>
      <c r="R1710" s="450">
        <f t="shared" si="34"/>
        <v>0.13999999999999999</v>
      </c>
      <c r="S1710" s="331"/>
    </row>
    <row r="1711" spans="1:256">
      <c r="A1711" s="17">
        <v>13</v>
      </c>
      <c r="B1711" s="311" t="s">
        <v>2680</v>
      </c>
      <c r="C1711" s="395" t="s">
        <v>2676</v>
      </c>
      <c r="D1711" s="165" t="s">
        <v>165</v>
      </c>
      <c r="E1711" s="165"/>
      <c r="F1711" s="165"/>
      <c r="G1711" s="165"/>
      <c r="H1711" s="392">
        <v>1</v>
      </c>
      <c r="I1711" s="165"/>
      <c r="J1711" s="165"/>
      <c r="K1711" s="165"/>
      <c r="L1711" s="165"/>
      <c r="M1711" s="165"/>
      <c r="N1711" s="197">
        <v>0.04</v>
      </c>
      <c r="O1711" s="197">
        <v>0.03</v>
      </c>
      <c r="P1711" s="197">
        <v>2.5000000000000001E-2</v>
      </c>
      <c r="Q1711" s="57">
        <v>5</v>
      </c>
      <c r="R1711" s="450">
        <f t="shared" si="34"/>
        <v>0.13999999999999999</v>
      </c>
      <c r="S1711" s="331"/>
    </row>
    <row r="1712" spans="1:256">
      <c r="A1712" s="17">
        <v>14</v>
      </c>
      <c r="B1712" s="393" t="s">
        <v>2681</v>
      </c>
      <c r="C1712" s="395" t="s">
        <v>2676</v>
      </c>
      <c r="D1712" s="165" t="s">
        <v>165</v>
      </c>
      <c r="E1712" s="165"/>
      <c r="F1712" s="165"/>
      <c r="G1712" s="165"/>
      <c r="H1712" s="392">
        <v>1</v>
      </c>
      <c r="I1712" s="165"/>
      <c r="J1712" s="165"/>
      <c r="K1712" s="165"/>
      <c r="L1712" s="165"/>
      <c r="M1712" s="165"/>
      <c r="N1712" s="197">
        <v>0.04</v>
      </c>
      <c r="O1712" s="197">
        <v>0.03</v>
      </c>
      <c r="P1712" s="197">
        <v>2.5000000000000001E-2</v>
      </c>
      <c r="Q1712" s="57">
        <v>5</v>
      </c>
      <c r="R1712" s="450">
        <f t="shared" si="34"/>
        <v>0.13999999999999999</v>
      </c>
      <c r="S1712" s="331"/>
    </row>
    <row r="1713" spans="1:19">
      <c r="A1713" s="17">
        <v>15</v>
      </c>
      <c r="B1713" s="393" t="s">
        <v>2388</v>
      </c>
      <c r="C1713" s="395" t="s">
        <v>2676</v>
      </c>
      <c r="D1713" s="165" t="s">
        <v>165</v>
      </c>
      <c r="E1713" s="165"/>
      <c r="F1713" s="165"/>
      <c r="G1713" s="165"/>
      <c r="H1713" s="392">
        <v>1</v>
      </c>
      <c r="I1713" s="165"/>
      <c r="J1713" s="165"/>
      <c r="K1713" s="165"/>
      <c r="L1713" s="165"/>
      <c r="M1713" s="165"/>
      <c r="N1713" s="197">
        <v>0.04</v>
      </c>
      <c r="O1713" s="197">
        <v>0.03</v>
      </c>
      <c r="P1713" s="197">
        <v>2.5000000000000001E-2</v>
      </c>
      <c r="Q1713" s="57">
        <v>5</v>
      </c>
      <c r="R1713" s="450">
        <f t="shared" si="34"/>
        <v>0.13999999999999999</v>
      </c>
      <c r="S1713" s="331"/>
    </row>
    <row r="1714" spans="1:19">
      <c r="A1714" s="17">
        <v>16</v>
      </c>
      <c r="B1714" s="311" t="s">
        <v>956</v>
      </c>
      <c r="C1714" s="395" t="s">
        <v>2676</v>
      </c>
      <c r="D1714" s="165" t="s">
        <v>165</v>
      </c>
      <c r="E1714" s="165"/>
      <c r="F1714" s="165"/>
      <c r="G1714" s="165"/>
      <c r="H1714" s="392">
        <v>1</v>
      </c>
      <c r="I1714" s="165"/>
      <c r="J1714" s="165"/>
      <c r="K1714" s="165"/>
      <c r="L1714" s="165"/>
      <c r="M1714" s="165"/>
      <c r="N1714" s="197">
        <v>0.04</v>
      </c>
      <c r="O1714" s="197">
        <v>0.03</v>
      </c>
      <c r="P1714" s="197">
        <v>2.5000000000000001E-2</v>
      </c>
      <c r="Q1714" s="57">
        <v>5</v>
      </c>
      <c r="R1714" s="450">
        <f t="shared" si="34"/>
        <v>0.13999999999999999</v>
      </c>
      <c r="S1714" s="331"/>
    </row>
    <row r="1715" spans="1:19">
      <c r="A1715" s="17">
        <v>17</v>
      </c>
      <c r="B1715" s="311" t="s">
        <v>2682</v>
      </c>
      <c r="C1715" s="395" t="s">
        <v>2676</v>
      </c>
      <c r="D1715" s="165" t="s">
        <v>165</v>
      </c>
      <c r="E1715" s="165"/>
      <c r="F1715" s="165"/>
      <c r="G1715" s="165"/>
      <c r="H1715" s="392">
        <v>1</v>
      </c>
      <c r="I1715" s="165"/>
      <c r="J1715" s="165"/>
      <c r="K1715" s="165"/>
      <c r="L1715" s="165"/>
      <c r="M1715" s="165"/>
      <c r="N1715" s="197">
        <v>0.04</v>
      </c>
      <c r="O1715" s="197">
        <v>0.03</v>
      </c>
      <c r="P1715" s="197">
        <v>2.5000000000000001E-2</v>
      </c>
      <c r="Q1715" s="57">
        <v>5</v>
      </c>
      <c r="R1715" s="450">
        <f t="shared" si="34"/>
        <v>0.13999999999999999</v>
      </c>
      <c r="S1715" s="331"/>
    </row>
    <row r="1716" spans="1:19">
      <c r="A1716" s="17">
        <v>18</v>
      </c>
      <c r="B1716" s="18" t="s">
        <v>2683</v>
      </c>
      <c r="C1716" s="19" t="s">
        <v>2684</v>
      </c>
      <c r="D1716" s="17" t="s">
        <v>2685</v>
      </c>
      <c r="E1716" s="396">
        <v>1</v>
      </c>
      <c r="F1716" s="165"/>
      <c r="G1716" s="165"/>
      <c r="H1716" s="165"/>
      <c r="I1716" s="165"/>
      <c r="J1716" s="165"/>
      <c r="K1716" s="165"/>
      <c r="L1716" s="165"/>
      <c r="M1716" s="165"/>
      <c r="N1716" s="197">
        <v>0.04</v>
      </c>
      <c r="O1716" s="197">
        <v>0.03</v>
      </c>
      <c r="P1716" s="197">
        <v>2.5000000000000001E-2</v>
      </c>
      <c r="Q1716" s="57">
        <v>5</v>
      </c>
      <c r="R1716" s="450">
        <f t="shared" si="34"/>
        <v>0.2</v>
      </c>
      <c r="S1716" s="331"/>
    </row>
    <row r="1717" spans="1:19">
      <c r="A1717" s="17">
        <v>19</v>
      </c>
      <c r="B1717" s="18" t="s">
        <v>2686</v>
      </c>
      <c r="C1717" s="19" t="s">
        <v>2684</v>
      </c>
      <c r="D1717" s="17" t="s">
        <v>2685</v>
      </c>
      <c r="E1717" s="396">
        <v>1</v>
      </c>
      <c r="F1717" s="165"/>
      <c r="G1717" s="165"/>
      <c r="H1717" s="165"/>
      <c r="I1717" s="165"/>
      <c r="J1717" s="165"/>
      <c r="K1717" s="165"/>
      <c r="L1717" s="165"/>
      <c r="M1717" s="165"/>
      <c r="N1717" s="197">
        <v>0.04</v>
      </c>
      <c r="O1717" s="197">
        <v>0.03</v>
      </c>
      <c r="P1717" s="197">
        <v>2.5000000000000001E-2</v>
      </c>
      <c r="Q1717" s="57">
        <v>5</v>
      </c>
      <c r="R1717" s="450">
        <f t="shared" si="34"/>
        <v>0.2</v>
      </c>
      <c r="S1717" s="331"/>
    </row>
    <row r="1718" spans="1:19">
      <c r="A1718" s="17">
        <v>20</v>
      </c>
      <c r="B1718" s="18" t="s">
        <v>2687</v>
      </c>
      <c r="C1718" s="19" t="s">
        <v>2684</v>
      </c>
      <c r="D1718" s="17" t="s">
        <v>2685</v>
      </c>
      <c r="E1718" s="396">
        <v>1</v>
      </c>
      <c r="F1718" s="165"/>
      <c r="G1718" s="165"/>
      <c r="H1718" s="165"/>
      <c r="I1718" s="165"/>
      <c r="J1718" s="165"/>
      <c r="K1718" s="165"/>
      <c r="L1718" s="165"/>
      <c r="M1718" s="165"/>
      <c r="N1718" s="197">
        <v>0.04</v>
      </c>
      <c r="O1718" s="197">
        <v>0.03</v>
      </c>
      <c r="P1718" s="197">
        <v>2.5000000000000001E-2</v>
      </c>
      <c r="Q1718" s="57">
        <v>5</v>
      </c>
      <c r="R1718" s="450">
        <f t="shared" si="34"/>
        <v>0.2</v>
      </c>
      <c r="S1718" s="331"/>
    </row>
    <row r="1719" spans="1:19">
      <c r="A1719" s="17">
        <v>21</v>
      </c>
      <c r="B1719" s="18" t="s">
        <v>2688</v>
      </c>
      <c r="C1719" s="19" t="s">
        <v>2684</v>
      </c>
      <c r="D1719" s="17" t="s">
        <v>2685</v>
      </c>
      <c r="E1719" s="396">
        <v>1</v>
      </c>
      <c r="F1719" s="165"/>
      <c r="G1719" s="165"/>
      <c r="H1719" s="165"/>
      <c r="I1719" s="165"/>
      <c r="J1719" s="165"/>
      <c r="K1719" s="165"/>
      <c r="L1719" s="165"/>
      <c r="M1719" s="165"/>
      <c r="N1719" s="197">
        <v>0.04</v>
      </c>
      <c r="O1719" s="197">
        <v>0.03</v>
      </c>
      <c r="P1719" s="197">
        <v>2.5000000000000001E-2</v>
      </c>
      <c r="Q1719" s="57">
        <v>5</v>
      </c>
      <c r="R1719" s="450">
        <f t="shared" si="34"/>
        <v>0.2</v>
      </c>
      <c r="S1719" s="331"/>
    </row>
    <row r="1720" spans="1:19">
      <c r="A1720" s="17">
        <v>22</v>
      </c>
      <c r="B1720" s="18" t="s">
        <v>2689</v>
      </c>
      <c r="C1720" s="19" t="s">
        <v>2684</v>
      </c>
      <c r="D1720" s="17" t="s">
        <v>2685</v>
      </c>
      <c r="E1720" s="396">
        <v>1</v>
      </c>
      <c r="F1720" s="165"/>
      <c r="G1720" s="165"/>
      <c r="H1720" s="165"/>
      <c r="I1720" s="165"/>
      <c r="J1720" s="165"/>
      <c r="K1720" s="165"/>
      <c r="L1720" s="165"/>
      <c r="M1720" s="165"/>
      <c r="N1720" s="197">
        <v>0.04</v>
      </c>
      <c r="O1720" s="197">
        <v>0.03</v>
      </c>
      <c r="P1720" s="197">
        <v>2.5000000000000001E-2</v>
      </c>
      <c r="Q1720" s="57">
        <v>5</v>
      </c>
      <c r="R1720" s="450">
        <f t="shared" si="34"/>
        <v>0.2</v>
      </c>
      <c r="S1720" s="331"/>
    </row>
    <row r="1721" spans="1:19">
      <c r="A1721" s="17">
        <v>23</v>
      </c>
      <c r="B1721" s="18" t="s">
        <v>2237</v>
      </c>
      <c r="C1721" s="19" t="s">
        <v>2684</v>
      </c>
      <c r="D1721" s="17" t="s">
        <v>2685</v>
      </c>
      <c r="E1721" s="396">
        <v>1</v>
      </c>
      <c r="F1721" s="165"/>
      <c r="G1721" s="165"/>
      <c r="H1721" s="165"/>
      <c r="I1721" s="165"/>
      <c r="J1721" s="165"/>
      <c r="K1721" s="165"/>
      <c r="L1721" s="165"/>
      <c r="M1721" s="165"/>
      <c r="N1721" s="197">
        <v>0.04</v>
      </c>
      <c r="O1721" s="197">
        <v>0.03</v>
      </c>
      <c r="P1721" s="197">
        <v>2.5000000000000001E-2</v>
      </c>
      <c r="Q1721" s="57">
        <v>5</v>
      </c>
      <c r="R1721" s="450">
        <f t="shared" ref="R1721:R1784" si="39">((E1721*N1721+F1721*O1721+G1721*P1721)+(H1721*N1721+I1721*O1721+J1721*P1721)*70%+(K1721*N1721+L1721*O1721+M1721*P1721)*50%)*Q1721</f>
        <v>0.2</v>
      </c>
      <c r="S1721" s="331"/>
    </row>
    <row r="1722" spans="1:19">
      <c r="A1722" s="17">
        <v>24</v>
      </c>
      <c r="B1722" s="18" t="s">
        <v>2690</v>
      </c>
      <c r="C1722" s="19" t="s">
        <v>2684</v>
      </c>
      <c r="D1722" s="17" t="s">
        <v>2685</v>
      </c>
      <c r="E1722" s="396">
        <v>1</v>
      </c>
      <c r="F1722" s="165"/>
      <c r="G1722" s="165"/>
      <c r="H1722" s="165"/>
      <c r="I1722" s="165"/>
      <c r="J1722" s="165"/>
      <c r="K1722" s="165"/>
      <c r="L1722" s="165"/>
      <c r="M1722" s="165"/>
      <c r="N1722" s="197">
        <v>0.04</v>
      </c>
      <c r="O1722" s="197">
        <v>0.03</v>
      </c>
      <c r="P1722" s="197">
        <v>2.5000000000000001E-2</v>
      </c>
      <c r="Q1722" s="57">
        <v>5</v>
      </c>
      <c r="R1722" s="450">
        <f t="shared" si="39"/>
        <v>0.2</v>
      </c>
      <c r="S1722" s="331"/>
    </row>
    <row r="1723" spans="1:19">
      <c r="A1723" s="17">
        <v>25</v>
      </c>
      <c r="B1723" s="18" t="s">
        <v>2691</v>
      </c>
      <c r="C1723" s="19" t="s">
        <v>2684</v>
      </c>
      <c r="D1723" s="17" t="s">
        <v>2685</v>
      </c>
      <c r="E1723" s="396">
        <v>1</v>
      </c>
      <c r="F1723" s="165"/>
      <c r="G1723" s="165"/>
      <c r="H1723" s="165"/>
      <c r="I1723" s="165"/>
      <c r="J1723" s="165"/>
      <c r="K1723" s="165"/>
      <c r="L1723" s="165"/>
      <c r="M1723" s="165"/>
      <c r="N1723" s="197">
        <v>0.04</v>
      </c>
      <c r="O1723" s="197">
        <v>0.03</v>
      </c>
      <c r="P1723" s="197">
        <v>2.5000000000000001E-2</v>
      </c>
      <c r="Q1723" s="57">
        <v>5</v>
      </c>
      <c r="R1723" s="450">
        <f t="shared" si="39"/>
        <v>0.2</v>
      </c>
      <c r="S1723" s="331"/>
    </row>
    <row r="1724" spans="1:19">
      <c r="A1724" s="17">
        <v>26</v>
      </c>
      <c r="B1724" s="18" t="s">
        <v>2417</v>
      </c>
      <c r="C1724" s="19" t="s">
        <v>2684</v>
      </c>
      <c r="D1724" s="17" t="s">
        <v>2685</v>
      </c>
      <c r="E1724" s="396">
        <v>1</v>
      </c>
      <c r="F1724" s="165"/>
      <c r="G1724" s="165"/>
      <c r="H1724" s="165"/>
      <c r="I1724" s="165"/>
      <c r="J1724" s="165"/>
      <c r="K1724" s="165"/>
      <c r="L1724" s="165"/>
      <c r="M1724" s="165"/>
      <c r="N1724" s="197">
        <v>0.04</v>
      </c>
      <c r="O1724" s="197">
        <v>0.03</v>
      </c>
      <c r="P1724" s="197">
        <v>2.5000000000000001E-2</v>
      </c>
      <c r="Q1724" s="57">
        <v>5</v>
      </c>
      <c r="R1724" s="450">
        <f t="shared" si="39"/>
        <v>0.2</v>
      </c>
      <c r="S1724" s="331"/>
    </row>
    <row r="1725" spans="1:19">
      <c r="A1725" s="17">
        <v>27</v>
      </c>
      <c r="B1725" s="18" t="s">
        <v>2692</v>
      </c>
      <c r="C1725" s="19" t="s">
        <v>2684</v>
      </c>
      <c r="D1725" s="17" t="s">
        <v>2685</v>
      </c>
      <c r="E1725" s="396">
        <v>1</v>
      </c>
      <c r="F1725" s="165"/>
      <c r="G1725" s="165"/>
      <c r="H1725" s="165"/>
      <c r="I1725" s="165"/>
      <c r="J1725" s="165"/>
      <c r="K1725" s="165"/>
      <c r="L1725" s="165"/>
      <c r="M1725" s="165"/>
      <c r="N1725" s="197">
        <v>0.04</v>
      </c>
      <c r="O1725" s="197">
        <v>0.03</v>
      </c>
      <c r="P1725" s="197">
        <v>2.5000000000000001E-2</v>
      </c>
      <c r="Q1725" s="57">
        <v>5</v>
      </c>
      <c r="R1725" s="450">
        <f t="shared" si="39"/>
        <v>0.2</v>
      </c>
      <c r="S1725" s="331"/>
    </row>
    <row r="1726" spans="1:19">
      <c r="A1726" s="17">
        <v>28</v>
      </c>
      <c r="B1726" s="18" t="s">
        <v>2693</v>
      </c>
      <c r="C1726" s="19" t="s">
        <v>2684</v>
      </c>
      <c r="D1726" s="17" t="s">
        <v>2685</v>
      </c>
      <c r="E1726" s="396">
        <v>1</v>
      </c>
      <c r="F1726" s="165"/>
      <c r="G1726" s="165"/>
      <c r="H1726" s="165"/>
      <c r="I1726" s="165"/>
      <c r="J1726" s="165"/>
      <c r="K1726" s="165"/>
      <c r="L1726" s="165"/>
      <c r="M1726" s="165"/>
      <c r="N1726" s="197">
        <v>0.04</v>
      </c>
      <c r="O1726" s="197">
        <v>0.03</v>
      </c>
      <c r="P1726" s="197">
        <v>2.5000000000000001E-2</v>
      </c>
      <c r="Q1726" s="57">
        <v>5</v>
      </c>
      <c r="R1726" s="450">
        <f t="shared" si="39"/>
        <v>0.2</v>
      </c>
      <c r="S1726" s="331"/>
    </row>
    <row r="1727" spans="1:19">
      <c r="A1727" s="17">
        <v>29</v>
      </c>
      <c r="B1727" s="18" t="s">
        <v>2694</v>
      </c>
      <c r="C1727" s="19" t="s">
        <v>2684</v>
      </c>
      <c r="D1727" s="17" t="s">
        <v>2685</v>
      </c>
      <c r="E1727" s="396">
        <v>1</v>
      </c>
      <c r="F1727" s="165"/>
      <c r="G1727" s="165"/>
      <c r="H1727" s="165"/>
      <c r="I1727" s="165"/>
      <c r="J1727" s="165"/>
      <c r="K1727" s="165"/>
      <c r="L1727" s="165"/>
      <c r="M1727" s="165"/>
      <c r="N1727" s="197">
        <v>0.04</v>
      </c>
      <c r="O1727" s="197">
        <v>0.03</v>
      </c>
      <c r="P1727" s="197">
        <v>2.5000000000000001E-2</v>
      </c>
      <c r="Q1727" s="57">
        <v>5</v>
      </c>
      <c r="R1727" s="450">
        <f t="shared" si="39"/>
        <v>0.2</v>
      </c>
      <c r="S1727" s="331"/>
    </row>
    <row r="1728" spans="1:19">
      <c r="A1728" s="17">
        <v>30</v>
      </c>
      <c r="B1728" s="18" t="s">
        <v>2695</v>
      </c>
      <c r="C1728" s="19" t="s">
        <v>2684</v>
      </c>
      <c r="D1728" s="17" t="s">
        <v>2685</v>
      </c>
      <c r="E1728" s="396">
        <v>1</v>
      </c>
      <c r="F1728" s="165"/>
      <c r="G1728" s="165"/>
      <c r="H1728" s="165"/>
      <c r="I1728" s="165"/>
      <c r="J1728" s="165"/>
      <c r="K1728" s="165"/>
      <c r="L1728" s="165"/>
      <c r="M1728" s="165"/>
      <c r="N1728" s="197">
        <v>0.04</v>
      </c>
      <c r="O1728" s="197">
        <v>0.03</v>
      </c>
      <c r="P1728" s="197">
        <v>2.5000000000000001E-2</v>
      </c>
      <c r="Q1728" s="57">
        <v>5</v>
      </c>
      <c r="R1728" s="450">
        <f t="shared" si="39"/>
        <v>0.2</v>
      </c>
      <c r="S1728" s="331"/>
    </row>
    <row r="1729" spans="1:19">
      <c r="A1729" s="17">
        <v>31</v>
      </c>
      <c r="B1729" s="18" t="s">
        <v>2696</v>
      </c>
      <c r="C1729" s="19" t="s">
        <v>2684</v>
      </c>
      <c r="D1729" s="17" t="s">
        <v>2685</v>
      </c>
      <c r="E1729" s="396">
        <v>1</v>
      </c>
      <c r="F1729" s="165"/>
      <c r="G1729" s="165"/>
      <c r="H1729" s="165"/>
      <c r="I1729" s="165"/>
      <c r="J1729" s="165"/>
      <c r="K1729" s="165"/>
      <c r="L1729" s="165"/>
      <c r="M1729" s="165"/>
      <c r="N1729" s="197">
        <v>0.04</v>
      </c>
      <c r="O1729" s="197">
        <v>0.03</v>
      </c>
      <c r="P1729" s="197">
        <v>2.5000000000000001E-2</v>
      </c>
      <c r="Q1729" s="57">
        <v>5</v>
      </c>
      <c r="R1729" s="450">
        <f t="shared" si="39"/>
        <v>0.2</v>
      </c>
      <c r="S1729" s="331"/>
    </row>
    <row r="1730" spans="1:19">
      <c r="A1730" s="17">
        <v>32</v>
      </c>
      <c r="B1730" s="18" t="s">
        <v>2697</v>
      </c>
      <c r="C1730" s="19" t="s">
        <v>2684</v>
      </c>
      <c r="D1730" s="17" t="s">
        <v>2685</v>
      </c>
      <c r="E1730" s="396">
        <v>1</v>
      </c>
      <c r="F1730" s="165"/>
      <c r="G1730" s="165"/>
      <c r="H1730" s="165"/>
      <c r="I1730" s="165"/>
      <c r="J1730" s="165"/>
      <c r="K1730" s="165"/>
      <c r="L1730" s="165"/>
      <c r="M1730" s="165"/>
      <c r="N1730" s="197">
        <v>0.04</v>
      </c>
      <c r="O1730" s="197">
        <v>0.03</v>
      </c>
      <c r="P1730" s="197">
        <v>2.5000000000000001E-2</v>
      </c>
      <c r="Q1730" s="57">
        <v>5</v>
      </c>
      <c r="R1730" s="450">
        <f t="shared" si="39"/>
        <v>0.2</v>
      </c>
      <c r="S1730" s="331"/>
    </row>
    <row r="1731" spans="1:19">
      <c r="A1731" s="17">
        <v>33</v>
      </c>
      <c r="B1731" s="18" t="s">
        <v>331</v>
      </c>
      <c r="C1731" s="19" t="s">
        <v>2684</v>
      </c>
      <c r="D1731" s="17" t="s">
        <v>2685</v>
      </c>
      <c r="E1731" s="396">
        <v>1</v>
      </c>
      <c r="F1731" s="165"/>
      <c r="G1731" s="165"/>
      <c r="H1731" s="165"/>
      <c r="I1731" s="165"/>
      <c r="J1731" s="165"/>
      <c r="K1731" s="165"/>
      <c r="L1731" s="165"/>
      <c r="M1731" s="165"/>
      <c r="N1731" s="197">
        <v>0.04</v>
      </c>
      <c r="O1731" s="197">
        <v>0.03</v>
      </c>
      <c r="P1731" s="197">
        <v>2.5000000000000001E-2</v>
      </c>
      <c r="Q1731" s="57">
        <v>5</v>
      </c>
      <c r="R1731" s="450">
        <f t="shared" si="39"/>
        <v>0.2</v>
      </c>
      <c r="S1731" s="331"/>
    </row>
    <row r="1732" spans="1:19">
      <c r="A1732" s="17">
        <v>34</v>
      </c>
      <c r="B1732" s="18" t="s">
        <v>2698</v>
      </c>
      <c r="C1732" s="19" t="s">
        <v>2684</v>
      </c>
      <c r="D1732" s="17" t="s">
        <v>2685</v>
      </c>
      <c r="E1732" s="396">
        <v>1</v>
      </c>
      <c r="F1732" s="165"/>
      <c r="G1732" s="165"/>
      <c r="H1732" s="165"/>
      <c r="I1732" s="165"/>
      <c r="J1732" s="165"/>
      <c r="K1732" s="165"/>
      <c r="L1732" s="165"/>
      <c r="M1732" s="165"/>
      <c r="N1732" s="197">
        <v>0.04</v>
      </c>
      <c r="O1732" s="197">
        <v>0.03</v>
      </c>
      <c r="P1732" s="197">
        <v>2.5000000000000001E-2</v>
      </c>
      <c r="Q1732" s="57">
        <v>5</v>
      </c>
      <c r="R1732" s="450">
        <f t="shared" si="39"/>
        <v>0.2</v>
      </c>
      <c r="S1732" s="331"/>
    </row>
    <row r="1733" spans="1:19">
      <c r="A1733" s="17">
        <v>35</v>
      </c>
      <c r="B1733" s="18" t="s">
        <v>1345</v>
      </c>
      <c r="C1733" s="19" t="s">
        <v>2684</v>
      </c>
      <c r="D1733" s="17" t="s">
        <v>2685</v>
      </c>
      <c r="E1733" s="396">
        <v>1</v>
      </c>
      <c r="F1733" s="165"/>
      <c r="G1733" s="165"/>
      <c r="H1733" s="165"/>
      <c r="I1733" s="165"/>
      <c r="J1733" s="165"/>
      <c r="K1733" s="165"/>
      <c r="L1733" s="165"/>
      <c r="M1733" s="165"/>
      <c r="N1733" s="197">
        <v>0.04</v>
      </c>
      <c r="O1733" s="197">
        <v>0.03</v>
      </c>
      <c r="P1733" s="197">
        <v>2.5000000000000001E-2</v>
      </c>
      <c r="Q1733" s="57">
        <v>5</v>
      </c>
      <c r="R1733" s="450">
        <f t="shared" si="39"/>
        <v>0.2</v>
      </c>
      <c r="S1733" s="331"/>
    </row>
    <row r="1734" spans="1:19">
      <c r="A1734" s="17">
        <v>36</v>
      </c>
      <c r="B1734" s="18" t="s">
        <v>2699</v>
      </c>
      <c r="C1734" s="19" t="s">
        <v>2684</v>
      </c>
      <c r="D1734" s="17" t="s">
        <v>2685</v>
      </c>
      <c r="E1734" s="396">
        <v>1</v>
      </c>
      <c r="F1734" s="165"/>
      <c r="G1734" s="165"/>
      <c r="H1734" s="165"/>
      <c r="I1734" s="165"/>
      <c r="J1734" s="165"/>
      <c r="K1734" s="165"/>
      <c r="L1734" s="165"/>
      <c r="M1734" s="165"/>
      <c r="N1734" s="197">
        <v>0.04</v>
      </c>
      <c r="O1734" s="197">
        <v>0.03</v>
      </c>
      <c r="P1734" s="197">
        <v>2.5000000000000001E-2</v>
      </c>
      <c r="Q1734" s="57">
        <v>5</v>
      </c>
      <c r="R1734" s="450">
        <f t="shared" si="39"/>
        <v>0.2</v>
      </c>
      <c r="S1734" s="331"/>
    </row>
    <row r="1735" spans="1:19">
      <c r="A1735" s="17">
        <v>37</v>
      </c>
      <c r="B1735" s="18" t="s">
        <v>2700</v>
      </c>
      <c r="C1735" s="19" t="s">
        <v>2684</v>
      </c>
      <c r="D1735" s="17" t="s">
        <v>2685</v>
      </c>
      <c r="E1735" s="396">
        <v>1</v>
      </c>
      <c r="F1735" s="165"/>
      <c r="G1735" s="165"/>
      <c r="H1735" s="165"/>
      <c r="I1735" s="165"/>
      <c r="J1735" s="165"/>
      <c r="K1735" s="165"/>
      <c r="L1735" s="165"/>
      <c r="M1735" s="165"/>
      <c r="N1735" s="197">
        <v>0.04</v>
      </c>
      <c r="O1735" s="197">
        <v>0.03</v>
      </c>
      <c r="P1735" s="197">
        <v>2.5000000000000001E-2</v>
      </c>
      <c r="Q1735" s="57">
        <v>5</v>
      </c>
      <c r="R1735" s="450">
        <f t="shared" si="39"/>
        <v>0.2</v>
      </c>
      <c r="S1735" s="331"/>
    </row>
    <row r="1736" spans="1:19">
      <c r="A1736" s="17">
        <v>38</v>
      </c>
      <c r="B1736" s="18" t="s">
        <v>2701</v>
      </c>
      <c r="C1736" s="19" t="s">
        <v>2684</v>
      </c>
      <c r="D1736" s="17" t="s">
        <v>2685</v>
      </c>
      <c r="E1736" s="396">
        <v>1</v>
      </c>
      <c r="F1736" s="165"/>
      <c r="G1736" s="165"/>
      <c r="H1736" s="165"/>
      <c r="I1736" s="165"/>
      <c r="J1736" s="165"/>
      <c r="K1736" s="165"/>
      <c r="L1736" s="165"/>
      <c r="M1736" s="165"/>
      <c r="N1736" s="197">
        <v>0.04</v>
      </c>
      <c r="O1736" s="197">
        <v>0.03</v>
      </c>
      <c r="P1736" s="197">
        <v>2.5000000000000001E-2</v>
      </c>
      <c r="Q1736" s="57">
        <v>5</v>
      </c>
      <c r="R1736" s="450">
        <f t="shared" si="39"/>
        <v>0.2</v>
      </c>
      <c r="S1736" s="331"/>
    </row>
    <row r="1737" spans="1:19">
      <c r="A1737" s="17">
        <v>39</v>
      </c>
      <c r="B1737" s="18" t="s">
        <v>2702</v>
      </c>
      <c r="C1737" s="19" t="s">
        <v>2684</v>
      </c>
      <c r="D1737" s="17" t="s">
        <v>2685</v>
      </c>
      <c r="E1737" s="396">
        <v>1</v>
      </c>
      <c r="F1737" s="165"/>
      <c r="G1737" s="165"/>
      <c r="H1737" s="165"/>
      <c r="I1737" s="165"/>
      <c r="J1737" s="165"/>
      <c r="K1737" s="165"/>
      <c r="L1737" s="165"/>
      <c r="M1737" s="165"/>
      <c r="N1737" s="197">
        <v>0.04</v>
      </c>
      <c r="O1737" s="197">
        <v>0.03</v>
      </c>
      <c r="P1737" s="197">
        <v>2.5000000000000001E-2</v>
      </c>
      <c r="Q1737" s="57">
        <v>5</v>
      </c>
      <c r="R1737" s="450">
        <f t="shared" si="39"/>
        <v>0.2</v>
      </c>
      <c r="S1737" s="331"/>
    </row>
    <row r="1738" spans="1:19">
      <c r="A1738" s="17">
        <v>40</v>
      </c>
      <c r="B1738" s="18" t="s">
        <v>2703</v>
      </c>
      <c r="C1738" s="19" t="s">
        <v>2684</v>
      </c>
      <c r="D1738" s="17" t="s">
        <v>2685</v>
      </c>
      <c r="E1738" s="396">
        <v>1</v>
      </c>
      <c r="F1738" s="165"/>
      <c r="G1738" s="165"/>
      <c r="H1738" s="165"/>
      <c r="I1738" s="165"/>
      <c r="J1738" s="165"/>
      <c r="K1738" s="165"/>
      <c r="L1738" s="165"/>
      <c r="M1738" s="165"/>
      <c r="N1738" s="197">
        <v>0.04</v>
      </c>
      <c r="O1738" s="197">
        <v>0.03</v>
      </c>
      <c r="P1738" s="197">
        <v>2.5000000000000001E-2</v>
      </c>
      <c r="Q1738" s="57">
        <v>5</v>
      </c>
      <c r="R1738" s="450">
        <f t="shared" si="39"/>
        <v>0.2</v>
      </c>
      <c r="S1738" s="331"/>
    </row>
    <row r="1739" spans="1:19">
      <c r="A1739" s="17">
        <v>41</v>
      </c>
      <c r="B1739" s="18" t="s">
        <v>2704</v>
      </c>
      <c r="C1739" s="19" t="s">
        <v>2684</v>
      </c>
      <c r="D1739" s="17" t="s">
        <v>2685</v>
      </c>
      <c r="E1739" s="396">
        <v>1</v>
      </c>
      <c r="F1739" s="165"/>
      <c r="G1739" s="165"/>
      <c r="H1739" s="165"/>
      <c r="I1739" s="165"/>
      <c r="J1739" s="165"/>
      <c r="K1739" s="165"/>
      <c r="L1739" s="165"/>
      <c r="M1739" s="165"/>
      <c r="N1739" s="197">
        <v>0.04</v>
      </c>
      <c r="O1739" s="197">
        <v>0.03</v>
      </c>
      <c r="P1739" s="197">
        <v>2.5000000000000001E-2</v>
      </c>
      <c r="Q1739" s="57">
        <v>5</v>
      </c>
      <c r="R1739" s="450">
        <f t="shared" si="39"/>
        <v>0.2</v>
      </c>
      <c r="S1739" s="331"/>
    </row>
    <row r="1740" spans="1:19">
      <c r="A1740" s="17">
        <v>42</v>
      </c>
      <c r="B1740" s="18" t="s">
        <v>2705</v>
      </c>
      <c r="C1740" s="19" t="s">
        <v>2684</v>
      </c>
      <c r="D1740" s="17" t="s">
        <v>2685</v>
      </c>
      <c r="E1740" s="396">
        <v>1</v>
      </c>
      <c r="F1740" s="165"/>
      <c r="G1740" s="165"/>
      <c r="H1740" s="165"/>
      <c r="I1740" s="165"/>
      <c r="J1740" s="165"/>
      <c r="K1740" s="165"/>
      <c r="L1740" s="165"/>
      <c r="M1740" s="165"/>
      <c r="N1740" s="197">
        <v>0.04</v>
      </c>
      <c r="O1740" s="197">
        <v>0.03</v>
      </c>
      <c r="P1740" s="197">
        <v>2.5000000000000001E-2</v>
      </c>
      <c r="Q1740" s="57">
        <v>5</v>
      </c>
      <c r="R1740" s="450">
        <f t="shared" si="39"/>
        <v>0.2</v>
      </c>
      <c r="S1740" s="331"/>
    </row>
    <row r="1741" spans="1:19">
      <c r="A1741" s="17">
        <v>43</v>
      </c>
      <c r="B1741" s="18" t="s">
        <v>2706</v>
      </c>
      <c r="C1741" s="19" t="s">
        <v>2684</v>
      </c>
      <c r="D1741" s="17" t="s">
        <v>2685</v>
      </c>
      <c r="E1741" s="396">
        <v>1</v>
      </c>
      <c r="F1741" s="165"/>
      <c r="G1741" s="165"/>
      <c r="H1741" s="165"/>
      <c r="I1741" s="165"/>
      <c r="J1741" s="165"/>
      <c r="K1741" s="165"/>
      <c r="L1741" s="165"/>
      <c r="M1741" s="165"/>
      <c r="N1741" s="197">
        <v>0.04</v>
      </c>
      <c r="O1741" s="197">
        <v>0.03</v>
      </c>
      <c r="P1741" s="197">
        <v>2.5000000000000001E-2</v>
      </c>
      <c r="Q1741" s="57">
        <v>5</v>
      </c>
      <c r="R1741" s="450">
        <f t="shared" si="39"/>
        <v>0.2</v>
      </c>
      <c r="S1741" s="331"/>
    </row>
    <row r="1742" spans="1:19">
      <c r="A1742" s="17">
        <v>44</v>
      </c>
      <c r="B1742" s="18" t="s">
        <v>2707</v>
      </c>
      <c r="C1742" s="19" t="s">
        <v>2684</v>
      </c>
      <c r="D1742" s="17" t="s">
        <v>2685</v>
      </c>
      <c r="E1742" s="396">
        <v>1</v>
      </c>
      <c r="F1742" s="165"/>
      <c r="G1742" s="165"/>
      <c r="H1742" s="165"/>
      <c r="I1742" s="165"/>
      <c r="J1742" s="165"/>
      <c r="K1742" s="165"/>
      <c r="L1742" s="165"/>
      <c r="M1742" s="165"/>
      <c r="N1742" s="197">
        <v>0.04</v>
      </c>
      <c r="O1742" s="197">
        <v>0.03</v>
      </c>
      <c r="P1742" s="197">
        <v>2.5000000000000001E-2</v>
      </c>
      <c r="Q1742" s="57">
        <v>5</v>
      </c>
      <c r="R1742" s="450">
        <f t="shared" si="39"/>
        <v>0.2</v>
      </c>
      <c r="S1742" s="331"/>
    </row>
    <row r="1743" spans="1:19">
      <c r="A1743" s="17">
        <v>45</v>
      </c>
      <c r="B1743" s="18" t="s">
        <v>2708</v>
      </c>
      <c r="C1743" s="19" t="s">
        <v>2684</v>
      </c>
      <c r="D1743" s="17" t="s">
        <v>2685</v>
      </c>
      <c r="E1743" s="396">
        <v>1</v>
      </c>
      <c r="F1743" s="165"/>
      <c r="G1743" s="165"/>
      <c r="H1743" s="165"/>
      <c r="I1743" s="165"/>
      <c r="J1743" s="165"/>
      <c r="K1743" s="165"/>
      <c r="L1743" s="165"/>
      <c r="M1743" s="165"/>
      <c r="N1743" s="197">
        <v>0.04</v>
      </c>
      <c r="O1743" s="197">
        <v>0.03</v>
      </c>
      <c r="P1743" s="197">
        <v>2.5000000000000001E-2</v>
      </c>
      <c r="Q1743" s="57">
        <v>5</v>
      </c>
      <c r="R1743" s="450">
        <f t="shared" si="39"/>
        <v>0.2</v>
      </c>
      <c r="S1743" s="331"/>
    </row>
    <row r="1744" spans="1:19">
      <c r="A1744" s="17">
        <v>46</v>
      </c>
      <c r="B1744" s="18" t="s">
        <v>2709</v>
      </c>
      <c r="C1744" s="19" t="s">
        <v>2684</v>
      </c>
      <c r="D1744" s="17" t="s">
        <v>2685</v>
      </c>
      <c r="E1744" s="396">
        <v>1</v>
      </c>
      <c r="F1744" s="165"/>
      <c r="G1744" s="165"/>
      <c r="H1744" s="165"/>
      <c r="I1744" s="165"/>
      <c r="J1744" s="165"/>
      <c r="K1744" s="165"/>
      <c r="L1744" s="165"/>
      <c r="M1744" s="165"/>
      <c r="N1744" s="197">
        <v>0.04</v>
      </c>
      <c r="O1744" s="197">
        <v>0.03</v>
      </c>
      <c r="P1744" s="197">
        <v>2.5000000000000001E-2</v>
      </c>
      <c r="Q1744" s="57">
        <v>5</v>
      </c>
      <c r="R1744" s="450">
        <f t="shared" si="39"/>
        <v>0.2</v>
      </c>
      <c r="S1744" s="331"/>
    </row>
    <row r="1745" spans="1:19">
      <c r="A1745" s="17">
        <v>47</v>
      </c>
      <c r="B1745" s="18" t="s">
        <v>1801</v>
      </c>
      <c r="C1745" s="19" t="s">
        <v>2684</v>
      </c>
      <c r="D1745" s="17" t="s">
        <v>2685</v>
      </c>
      <c r="E1745" s="396">
        <v>1</v>
      </c>
      <c r="F1745" s="165"/>
      <c r="G1745" s="165"/>
      <c r="H1745" s="165"/>
      <c r="I1745" s="165"/>
      <c r="J1745" s="165"/>
      <c r="K1745" s="165"/>
      <c r="L1745" s="165"/>
      <c r="M1745" s="165"/>
      <c r="N1745" s="197">
        <v>0.04</v>
      </c>
      <c r="O1745" s="197">
        <v>0.03</v>
      </c>
      <c r="P1745" s="197">
        <v>2.5000000000000001E-2</v>
      </c>
      <c r="Q1745" s="57">
        <v>5</v>
      </c>
      <c r="R1745" s="450">
        <f t="shared" si="39"/>
        <v>0.2</v>
      </c>
      <c r="S1745" s="331"/>
    </row>
    <row r="1746" spans="1:19">
      <c r="A1746" s="17">
        <v>48</v>
      </c>
      <c r="B1746" s="18" t="s">
        <v>2710</v>
      </c>
      <c r="C1746" s="19" t="s">
        <v>2684</v>
      </c>
      <c r="D1746" s="17" t="s">
        <v>2685</v>
      </c>
      <c r="E1746" s="396">
        <v>1</v>
      </c>
      <c r="F1746" s="165"/>
      <c r="G1746" s="165"/>
      <c r="H1746" s="165"/>
      <c r="I1746" s="165"/>
      <c r="J1746" s="165"/>
      <c r="K1746" s="165"/>
      <c r="L1746" s="165"/>
      <c r="M1746" s="165"/>
      <c r="N1746" s="197">
        <v>0.04</v>
      </c>
      <c r="O1746" s="197">
        <v>0.03</v>
      </c>
      <c r="P1746" s="197">
        <v>2.5000000000000001E-2</v>
      </c>
      <c r="Q1746" s="57">
        <v>5</v>
      </c>
      <c r="R1746" s="450">
        <f t="shared" si="39"/>
        <v>0.2</v>
      </c>
      <c r="S1746" s="331"/>
    </row>
    <row r="1747" spans="1:19">
      <c r="A1747" s="17">
        <v>49</v>
      </c>
      <c r="B1747" s="18" t="s">
        <v>2711</v>
      </c>
      <c r="C1747" s="19" t="s">
        <v>2684</v>
      </c>
      <c r="D1747" s="17" t="s">
        <v>2685</v>
      </c>
      <c r="E1747" s="396">
        <v>1</v>
      </c>
      <c r="F1747" s="165"/>
      <c r="G1747" s="165"/>
      <c r="H1747" s="165"/>
      <c r="I1747" s="165"/>
      <c r="J1747" s="165"/>
      <c r="K1747" s="165"/>
      <c r="L1747" s="165"/>
      <c r="M1747" s="165"/>
      <c r="N1747" s="197">
        <v>0.04</v>
      </c>
      <c r="O1747" s="197">
        <v>0.03</v>
      </c>
      <c r="P1747" s="197">
        <v>2.5000000000000001E-2</v>
      </c>
      <c r="Q1747" s="57">
        <v>5</v>
      </c>
      <c r="R1747" s="450">
        <f t="shared" si="39"/>
        <v>0.2</v>
      </c>
      <c r="S1747" s="331"/>
    </row>
    <row r="1748" spans="1:19">
      <c r="A1748" s="17">
        <v>50</v>
      </c>
      <c r="B1748" s="18" t="s">
        <v>2712</v>
      </c>
      <c r="C1748" s="19" t="s">
        <v>2684</v>
      </c>
      <c r="D1748" s="17" t="s">
        <v>2685</v>
      </c>
      <c r="E1748" s="396">
        <v>1</v>
      </c>
      <c r="F1748" s="165"/>
      <c r="G1748" s="165"/>
      <c r="H1748" s="165"/>
      <c r="I1748" s="165"/>
      <c r="J1748" s="165"/>
      <c r="K1748" s="165"/>
      <c r="L1748" s="165"/>
      <c r="M1748" s="165"/>
      <c r="N1748" s="197">
        <v>0.04</v>
      </c>
      <c r="O1748" s="197">
        <v>0.03</v>
      </c>
      <c r="P1748" s="197">
        <v>2.5000000000000001E-2</v>
      </c>
      <c r="Q1748" s="57">
        <v>5</v>
      </c>
      <c r="R1748" s="450">
        <f t="shared" si="39"/>
        <v>0.2</v>
      </c>
      <c r="S1748" s="331"/>
    </row>
    <row r="1749" spans="1:19">
      <c r="A1749" s="17">
        <v>51</v>
      </c>
      <c r="B1749" s="18" t="s">
        <v>2713</v>
      </c>
      <c r="C1749" s="19" t="s">
        <v>2684</v>
      </c>
      <c r="D1749" s="17" t="s">
        <v>2685</v>
      </c>
      <c r="E1749" s="396">
        <v>1</v>
      </c>
      <c r="F1749" s="165"/>
      <c r="G1749" s="165"/>
      <c r="H1749" s="165"/>
      <c r="I1749" s="165"/>
      <c r="J1749" s="165"/>
      <c r="K1749" s="165"/>
      <c r="L1749" s="165"/>
      <c r="M1749" s="165"/>
      <c r="N1749" s="197">
        <v>0.04</v>
      </c>
      <c r="O1749" s="197">
        <v>0.03</v>
      </c>
      <c r="P1749" s="197">
        <v>2.5000000000000001E-2</v>
      </c>
      <c r="Q1749" s="57">
        <v>5</v>
      </c>
      <c r="R1749" s="450">
        <f t="shared" si="39"/>
        <v>0.2</v>
      </c>
      <c r="S1749" s="331"/>
    </row>
    <row r="1750" spans="1:19">
      <c r="A1750" s="17">
        <v>52</v>
      </c>
      <c r="B1750" s="18" t="s">
        <v>2714</v>
      </c>
      <c r="C1750" s="19" t="s">
        <v>2684</v>
      </c>
      <c r="D1750" s="17" t="s">
        <v>2715</v>
      </c>
      <c r="E1750" s="396">
        <v>1</v>
      </c>
      <c r="F1750" s="165"/>
      <c r="G1750" s="165"/>
      <c r="H1750" s="165"/>
      <c r="I1750" s="165"/>
      <c r="J1750" s="165"/>
      <c r="K1750" s="165"/>
      <c r="L1750" s="165"/>
      <c r="M1750" s="165"/>
      <c r="N1750" s="197">
        <v>0.04</v>
      </c>
      <c r="O1750" s="197">
        <v>0.03</v>
      </c>
      <c r="P1750" s="197">
        <v>2.5000000000000001E-2</v>
      </c>
      <c r="Q1750" s="57">
        <v>5</v>
      </c>
      <c r="R1750" s="450">
        <f t="shared" si="39"/>
        <v>0.2</v>
      </c>
      <c r="S1750" s="331"/>
    </row>
    <row r="1751" spans="1:19">
      <c r="A1751" s="17">
        <v>53</v>
      </c>
      <c r="B1751" s="18" t="s">
        <v>2716</v>
      </c>
      <c r="C1751" s="19" t="s">
        <v>2684</v>
      </c>
      <c r="D1751" s="165" t="s">
        <v>2717</v>
      </c>
      <c r="E1751" s="396"/>
      <c r="F1751" s="165"/>
      <c r="G1751" s="165">
        <v>1</v>
      </c>
      <c r="H1751" s="165"/>
      <c r="I1751" s="165"/>
      <c r="J1751" s="165"/>
      <c r="K1751" s="165"/>
      <c r="L1751" s="165"/>
      <c r="M1751" s="165"/>
      <c r="N1751" s="197">
        <v>0.04</v>
      </c>
      <c r="O1751" s="197">
        <v>0.03</v>
      </c>
      <c r="P1751" s="197">
        <v>2.5000000000000001E-2</v>
      </c>
      <c r="Q1751" s="57">
        <v>5</v>
      </c>
      <c r="R1751" s="450">
        <f t="shared" si="39"/>
        <v>0.125</v>
      </c>
      <c r="S1751" s="331"/>
    </row>
    <row r="1752" spans="1:19">
      <c r="A1752" s="17">
        <v>54</v>
      </c>
      <c r="B1752" s="18" t="s">
        <v>2718</v>
      </c>
      <c r="C1752" s="19" t="s">
        <v>2684</v>
      </c>
      <c r="D1752" s="17" t="s">
        <v>2685</v>
      </c>
      <c r="E1752" s="396">
        <v>1</v>
      </c>
      <c r="F1752" s="165"/>
      <c r="G1752" s="165"/>
      <c r="H1752" s="165"/>
      <c r="I1752" s="165"/>
      <c r="J1752" s="165"/>
      <c r="K1752" s="165"/>
      <c r="L1752" s="165"/>
      <c r="M1752" s="165"/>
      <c r="N1752" s="197">
        <v>0.04</v>
      </c>
      <c r="O1752" s="197">
        <v>0.03</v>
      </c>
      <c r="P1752" s="197">
        <v>2.5000000000000001E-2</v>
      </c>
      <c r="Q1752" s="57">
        <v>5</v>
      </c>
      <c r="R1752" s="450">
        <f t="shared" si="39"/>
        <v>0.2</v>
      </c>
      <c r="S1752" s="331"/>
    </row>
    <row r="1753" spans="1:19">
      <c r="A1753" s="17">
        <v>55</v>
      </c>
      <c r="B1753" s="18" t="s">
        <v>2719</v>
      </c>
      <c r="C1753" s="19" t="s">
        <v>2684</v>
      </c>
      <c r="D1753" s="17" t="s">
        <v>2685</v>
      </c>
      <c r="E1753" s="396">
        <v>1</v>
      </c>
      <c r="F1753" s="165"/>
      <c r="G1753" s="165"/>
      <c r="H1753" s="165"/>
      <c r="I1753" s="165"/>
      <c r="J1753" s="165"/>
      <c r="K1753" s="165"/>
      <c r="L1753" s="165"/>
      <c r="M1753" s="165"/>
      <c r="N1753" s="197">
        <v>0.04</v>
      </c>
      <c r="O1753" s="197">
        <v>0.03</v>
      </c>
      <c r="P1753" s="197">
        <v>2.5000000000000001E-2</v>
      </c>
      <c r="Q1753" s="57">
        <v>5</v>
      </c>
      <c r="R1753" s="450">
        <f t="shared" si="39"/>
        <v>0.2</v>
      </c>
      <c r="S1753" s="331"/>
    </row>
    <row r="1754" spans="1:19">
      <c r="A1754" s="17">
        <v>56</v>
      </c>
      <c r="B1754" s="18" t="s">
        <v>2720</v>
      </c>
      <c r="C1754" s="19" t="s">
        <v>2684</v>
      </c>
      <c r="D1754" s="17" t="s">
        <v>2685</v>
      </c>
      <c r="E1754" s="396">
        <v>1</v>
      </c>
      <c r="F1754" s="165"/>
      <c r="G1754" s="165"/>
      <c r="H1754" s="165"/>
      <c r="I1754" s="165"/>
      <c r="J1754" s="165"/>
      <c r="K1754" s="165"/>
      <c r="L1754" s="165"/>
      <c r="M1754" s="165"/>
      <c r="N1754" s="197">
        <v>0.04</v>
      </c>
      <c r="O1754" s="197">
        <v>0.03</v>
      </c>
      <c r="P1754" s="197">
        <v>2.5000000000000001E-2</v>
      </c>
      <c r="Q1754" s="57">
        <v>5</v>
      </c>
      <c r="R1754" s="450">
        <f t="shared" si="39"/>
        <v>0.2</v>
      </c>
      <c r="S1754" s="331"/>
    </row>
    <row r="1755" spans="1:19">
      <c r="A1755" s="17">
        <v>57</v>
      </c>
      <c r="B1755" s="397" t="s">
        <v>2721</v>
      </c>
      <c r="C1755" s="376" t="s">
        <v>2684</v>
      </c>
      <c r="D1755" s="231" t="s">
        <v>2685</v>
      </c>
      <c r="E1755" s="398">
        <v>1</v>
      </c>
      <c r="F1755" s="190"/>
      <c r="G1755" s="190"/>
      <c r="H1755" s="190"/>
      <c r="I1755" s="190"/>
      <c r="J1755" s="190"/>
      <c r="K1755" s="190"/>
      <c r="L1755" s="190"/>
      <c r="M1755" s="190"/>
      <c r="N1755" s="197">
        <v>0.04</v>
      </c>
      <c r="O1755" s="197">
        <v>0.03</v>
      </c>
      <c r="P1755" s="197">
        <v>2.5000000000000001E-2</v>
      </c>
      <c r="Q1755" s="57">
        <v>5</v>
      </c>
      <c r="R1755" s="450">
        <f t="shared" si="39"/>
        <v>0.2</v>
      </c>
      <c r="S1755" s="331"/>
    </row>
    <row r="1756" spans="1:19">
      <c r="A1756" s="17">
        <v>58</v>
      </c>
      <c r="B1756" s="18" t="s">
        <v>2722</v>
      </c>
      <c r="C1756" s="399" t="s">
        <v>2723</v>
      </c>
      <c r="D1756" s="17" t="s">
        <v>2685</v>
      </c>
      <c r="E1756" s="396">
        <v>1</v>
      </c>
      <c r="F1756" s="165"/>
      <c r="G1756" s="165"/>
      <c r="H1756" s="165"/>
      <c r="I1756" s="165"/>
      <c r="J1756" s="165"/>
      <c r="K1756" s="165"/>
      <c r="L1756" s="165"/>
      <c r="M1756" s="165"/>
      <c r="N1756" s="197">
        <v>0.04</v>
      </c>
      <c r="O1756" s="197">
        <v>0.03</v>
      </c>
      <c r="P1756" s="197">
        <v>2.5000000000000001E-2</v>
      </c>
      <c r="Q1756" s="57">
        <v>5</v>
      </c>
      <c r="R1756" s="450">
        <f t="shared" si="39"/>
        <v>0.2</v>
      </c>
      <c r="S1756" s="331"/>
    </row>
    <row r="1757" spans="1:19">
      <c r="A1757" s="17">
        <v>59</v>
      </c>
      <c r="B1757" s="18" t="s">
        <v>2724</v>
      </c>
      <c r="C1757" s="399" t="s">
        <v>2723</v>
      </c>
      <c r="D1757" s="17" t="s">
        <v>2685</v>
      </c>
      <c r="E1757" s="396">
        <v>1</v>
      </c>
      <c r="F1757" s="165"/>
      <c r="G1757" s="165"/>
      <c r="H1757" s="165"/>
      <c r="I1757" s="165"/>
      <c r="J1757" s="165"/>
      <c r="K1757" s="165"/>
      <c r="L1757" s="165"/>
      <c r="M1757" s="165"/>
      <c r="N1757" s="197">
        <v>0.04</v>
      </c>
      <c r="O1757" s="197">
        <v>0.03</v>
      </c>
      <c r="P1757" s="197">
        <v>2.5000000000000001E-2</v>
      </c>
      <c r="Q1757" s="57">
        <v>5</v>
      </c>
      <c r="R1757" s="450">
        <f t="shared" si="39"/>
        <v>0.2</v>
      </c>
      <c r="S1757" s="331"/>
    </row>
    <row r="1758" spans="1:19">
      <c r="A1758" s="17">
        <v>60</v>
      </c>
      <c r="B1758" s="18" t="s">
        <v>2725</v>
      </c>
      <c r="C1758" s="399" t="s">
        <v>2723</v>
      </c>
      <c r="D1758" s="17" t="s">
        <v>2685</v>
      </c>
      <c r="E1758" s="396">
        <v>1</v>
      </c>
      <c r="F1758" s="165"/>
      <c r="G1758" s="165"/>
      <c r="H1758" s="165"/>
      <c r="I1758" s="165"/>
      <c r="J1758" s="165"/>
      <c r="K1758" s="165"/>
      <c r="L1758" s="165"/>
      <c r="M1758" s="165"/>
      <c r="N1758" s="197">
        <v>0.04</v>
      </c>
      <c r="O1758" s="197">
        <v>0.03</v>
      </c>
      <c r="P1758" s="197">
        <v>2.5000000000000001E-2</v>
      </c>
      <c r="Q1758" s="57">
        <v>5</v>
      </c>
      <c r="R1758" s="450">
        <f t="shared" si="39"/>
        <v>0.2</v>
      </c>
      <c r="S1758" s="331"/>
    </row>
    <row r="1759" spans="1:19">
      <c r="A1759" s="17">
        <v>61</v>
      </c>
      <c r="B1759" s="18" t="s">
        <v>2399</v>
      </c>
      <c r="C1759" s="399" t="s">
        <v>2723</v>
      </c>
      <c r="D1759" s="17" t="s">
        <v>2685</v>
      </c>
      <c r="E1759" s="396">
        <v>1</v>
      </c>
      <c r="F1759" s="165"/>
      <c r="G1759" s="165"/>
      <c r="H1759" s="165"/>
      <c r="I1759" s="165"/>
      <c r="J1759" s="165"/>
      <c r="K1759" s="165"/>
      <c r="L1759" s="165"/>
      <c r="M1759" s="165"/>
      <c r="N1759" s="197">
        <v>0.04</v>
      </c>
      <c r="O1759" s="197">
        <v>0.03</v>
      </c>
      <c r="P1759" s="197">
        <v>2.5000000000000001E-2</v>
      </c>
      <c r="Q1759" s="57">
        <v>5</v>
      </c>
      <c r="R1759" s="450">
        <f t="shared" si="39"/>
        <v>0.2</v>
      </c>
      <c r="S1759" s="331"/>
    </row>
    <row r="1760" spans="1:19">
      <c r="A1760" s="17">
        <v>62</v>
      </c>
      <c r="B1760" s="18" t="s">
        <v>2726</v>
      </c>
      <c r="C1760" s="399" t="s">
        <v>2723</v>
      </c>
      <c r="D1760" s="17" t="s">
        <v>2685</v>
      </c>
      <c r="E1760" s="396">
        <v>1</v>
      </c>
      <c r="F1760" s="165"/>
      <c r="G1760" s="165"/>
      <c r="H1760" s="165"/>
      <c r="I1760" s="165"/>
      <c r="J1760" s="165"/>
      <c r="K1760" s="165"/>
      <c r="L1760" s="165"/>
      <c r="M1760" s="165"/>
      <c r="N1760" s="197">
        <v>0.04</v>
      </c>
      <c r="O1760" s="197">
        <v>0.03</v>
      </c>
      <c r="P1760" s="197">
        <v>2.5000000000000001E-2</v>
      </c>
      <c r="Q1760" s="57">
        <v>5</v>
      </c>
      <c r="R1760" s="450">
        <f t="shared" si="39"/>
        <v>0.2</v>
      </c>
      <c r="S1760" s="331"/>
    </row>
    <row r="1761" spans="1:19">
      <c r="A1761" s="17">
        <v>63</v>
      </c>
      <c r="B1761" s="18" t="s">
        <v>2727</v>
      </c>
      <c r="C1761" s="399" t="s">
        <v>2723</v>
      </c>
      <c r="D1761" s="17" t="s">
        <v>2685</v>
      </c>
      <c r="E1761" s="396">
        <v>1</v>
      </c>
      <c r="F1761" s="165"/>
      <c r="G1761" s="165"/>
      <c r="H1761" s="165"/>
      <c r="I1761" s="165"/>
      <c r="J1761" s="165"/>
      <c r="K1761" s="165"/>
      <c r="L1761" s="165"/>
      <c r="M1761" s="165"/>
      <c r="N1761" s="197">
        <v>0.04</v>
      </c>
      <c r="O1761" s="197">
        <v>0.03</v>
      </c>
      <c r="P1761" s="197">
        <v>2.5000000000000001E-2</v>
      </c>
      <c r="Q1761" s="57">
        <v>5</v>
      </c>
      <c r="R1761" s="450">
        <f t="shared" si="39"/>
        <v>0.2</v>
      </c>
      <c r="S1761" s="331"/>
    </row>
    <row r="1762" spans="1:19">
      <c r="A1762" s="17">
        <v>64</v>
      </c>
      <c r="B1762" s="18" t="s">
        <v>2728</v>
      </c>
      <c r="C1762" s="399" t="s">
        <v>2723</v>
      </c>
      <c r="D1762" s="17" t="s">
        <v>2685</v>
      </c>
      <c r="E1762" s="396">
        <v>1</v>
      </c>
      <c r="F1762" s="165"/>
      <c r="G1762" s="165"/>
      <c r="H1762" s="165"/>
      <c r="I1762" s="165"/>
      <c r="J1762" s="165"/>
      <c r="K1762" s="165"/>
      <c r="L1762" s="165"/>
      <c r="M1762" s="165"/>
      <c r="N1762" s="197">
        <v>0.04</v>
      </c>
      <c r="O1762" s="197">
        <v>0.03</v>
      </c>
      <c r="P1762" s="197">
        <v>2.5000000000000001E-2</v>
      </c>
      <c r="Q1762" s="57">
        <v>5</v>
      </c>
      <c r="R1762" s="450">
        <f t="shared" si="39"/>
        <v>0.2</v>
      </c>
      <c r="S1762" s="331"/>
    </row>
    <row r="1763" spans="1:19">
      <c r="A1763" s="17">
        <v>65</v>
      </c>
      <c r="B1763" s="18" t="s">
        <v>2729</v>
      </c>
      <c r="C1763" s="399" t="s">
        <v>2723</v>
      </c>
      <c r="D1763" s="17" t="s">
        <v>2685</v>
      </c>
      <c r="E1763" s="396">
        <v>1</v>
      </c>
      <c r="F1763" s="165"/>
      <c r="G1763" s="165"/>
      <c r="H1763" s="165"/>
      <c r="I1763" s="165"/>
      <c r="J1763" s="165"/>
      <c r="K1763" s="165"/>
      <c r="L1763" s="165"/>
      <c r="M1763" s="165"/>
      <c r="N1763" s="197">
        <v>0.04</v>
      </c>
      <c r="O1763" s="197">
        <v>0.03</v>
      </c>
      <c r="P1763" s="197">
        <v>2.5000000000000001E-2</v>
      </c>
      <c r="Q1763" s="57">
        <v>5</v>
      </c>
      <c r="R1763" s="450">
        <f t="shared" si="39"/>
        <v>0.2</v>
      </c>
      <c r="S1763" s="331"/>
    </row>
    <row r="1764" spans="1:19">
      <c r="A1764" s="17">
        <v>66</v>
      </c>
      <c r="B1764" s="18" t="s">
        <v>2103</v>
      </c>
      <c r="C1764" s="399" t="s">
        <v>2723</v>
      </c>
      <c r="D1764" s="17" t="s">
        <v>2685</v>
      </c>
      <c r="E1764" s="396">
        <v>1</v>
      </c>
      <c r="F1764" s="165"/>
      <c r="G1764" s="165"/>
      <c r="H1764" s="165"/>
      <c r="I1764" s="165"/>
      <c r="J1764" s="165"/>
      <c r="K1764" s="165"/>
      <c r="L1764" s="165"/>
      <c r="M1764" s="165"/>
      <c r="N1764" s="197">
        <v>0.04</v>
      </c>
      <c r="O1764" s="197">
        <v>0.03</v>
      </c>
      <c r="P1764" s="197">
        <v>2.5000000000000001E-2</v>
      </c>
      <c r="Q1764" s="57">
        <v>5</v>
      </c>
      <c r="R1764" s="450">
        <f t="shared" si="39"/>
        <v>0.2</v>
      </c>
      <c r="S1764" s="331"/>
    </row>
    <row r="1765" spans="1:19">
      <c r="A1765" s="17">
        <v>67</v>
      </c>
      <c r="B1765" s="18" t="s">
        <v>2730</v>
      </c>
      <c r="C1765" s="399" t="s">
        <v>2723</v>
      </c>
      <c r="D1765" s="17" t="s">
        <v>2685</v>
      </c>
      <c r="E1765" s="396">
        <v>1</v>
      </c>
      <c r="F1765" s="165"/>
      <c r="G1765" s="165"/>
      <c r="H1765" s="165"/>
      <c r="I1765" s="165"/>
      <c r="J1765" s="165"/>
      <c r="K1765" s="165"/>
      <c r="L1765" s="165"/>
      <c r="M1765" s="165"/>
      <c r="N1765" s="197">
        <v>0.04</v>
      </c>
      <c r="O1765" s="197">
        <v>0.03</v>
      </c>
      <c r="P1765" s="197">
        <v>2.5000000000000001E-2</v>
      </c>
      <c r="Q1765" s="57">
        <v>5</v>
      </c>
      <c r="R1765" s="450">
        <f t="shared" si="39"/>
        <v>0.2</v>
      </c>
      <c r="S1765" s="331"/>
    </row>
    <row r="1766" spans="1:19">
      <c r="A1766" s="17">
        <v>68</v>
      </c>
      <c r="B1766" s="18" t="s">
        <v>2731</v>
      </c>
      <c r="C1766" s="399" t="s">
        <v>2723</v>
      </c>
      <c r="D1766" s="17" t="s">
        <v>2685</v>
      </c>
      <c r="E1766" s="396">
        <v>1</v>
      </c>
      <c r="F1766" s="165"/>
      <c r="G1766" s="165"/>
      <c r="H1766" s="165"/>
      <c r="I1766" s="165"/>
      <c r="J1766" s="165"/>
      <c r="K1766" s="165"/>
      <c r="L1766" s="165"/>
      <c r="M1766" s="165"/>
      <c r="N1766" s="197">
        <v>0.04</v>
      </c>
      <c r="O1766" s="197">
        <v>0.03</v>
      </c>
      <c r="P1766" s="197">
        <v>2.5000000000000001E-2</v>
      </c>
      <c r="Q1766" s="57">
        <v>5</v>
      </c>
      <c r="R1766" s="450">
        <f t="shared" si="39"/>
        <v>0.2</v>
      </c>
      <c r="S1766" s="331"/>
    </row>
    <row r="1767" spans="1:19">
      <c r="A1767" s="17">
        <v>69</v>
      </c>
      <c r="B1767" s="18" t="s">
        <v>2732</v>
      </c>
      <c r="C1767" s="399" t="s">
        <v>2723</v>
      </c>
      <c r="D1767" s="17" t="s">
        <v>2685</v>
      </c>
      <c r="E1767" s="396">
        <v>1</v>
      </c>
      <c r="F1767" s="165"/>
      <c r="G1767" s="165"/>
      <c r="H1767" s="165"/>
      <c r="I1767" s="165"/>
      <c r="J1767" s="165"/>
      <c r="K1767" s="165"/>
      <c r="L1767" s="165"/>
      <c r="M1767" s="165"/>
      <c r="N1767" s="197">
        <v>0.04</v>
      </c>
      <c r="O1767" s="197">
        <v>0.03</v>
      </c>
      <c r="P1767" s="197">
        <v>2.5000000000000001E-2</v>
      </c>
      <c r="Q1767" s="57">
        <v>5</v>
      </c>
      <c r="R1767" s="450">
        <f t="shared" si="39"/>
        <v>0.2</v>
      </c>
      <c r="S1767" s="331"/>
    </row>
    <row r="1768" spans="1:19">
      <c r="A1768" s="17">
        <v>70</v>
      </c>
      <c r="B1768" s="18" t="s">
        <v>2733</v>
      </c>
      <c r="C1768" s="399" t="s">
        <v>2723</v>
      </c>
      <c r="D1768" s="17" t="s">
        <v>2685</v>
      </c>
      <c r="E1768" s="396">
        <v>1</v>
      </c>
      <c r="F1768" s="165"/>
      <c r="G1768" s="165"/>
      <c r="H1768" s="165"/>
      <c r="I1768" s="165"/>
      <c r="J1768" s="165"/>
      <c r="K1768" s="165"/>
      <c r="L1768" s="165"/>
      <c r="M1768" s="165"/>
      <c r="N1768" s="197">
        <v>0.04</v>
      </c>
      <c r="O1768" s="197">
        <v>0.03</v>
      </c>
      <c r="P1768" s="197">
        <v>2.5000000000000001E-2</v>
      </c>
      <c r="Q1768" s="57">
        <v>5</v>
      </c>
      <c r="R1768" s="450">
        <f t="shared" si="39"/>
        <v>0.2</v>
      </c>
      <c r="S1768" s="331"/>
    </row>
    <row r="1769" spans="1:19">
      <c r="A1769" s="17">
        <v>71</v>
      </c>
      <c r="B1769" s="18" t="s">
        <v>2734</v>
      </c>
      <c r="C1769" s="399" t="s">
        <v>2723</v>
      </c>
      <c r="D1769" s="17" t="s">
        <v>2685</v>
      </c>
      <c r="E1769" s="396">
        <v>1</v>
      </c>
      <c r="F1769" s="165"/>
      <c r="G1769" s="165"/>
      <c r="H1769" s="165"/>
      <c r="I1769" s="165"/>
      <c r="J1769" s="165"/>
      <c r="K1769" s="165"/>
      <c r="L1769" s="165"/>
      <c r="M1769" s="165"/>
      <c r="N1769" s="197">
        <v>0.04</v>
      </c>
      <c r="O1769" s="197">
        <v>0.03</v>
      </c>
      <c r="P1769" s="197">
        <v>2.5000000000000001E-2</v>
      </c>
      <c r="Q1769" s="57">
        <v>5</v>
      </c>
      <c r="R1769" s="450">
        <f t="shared" si="39"/>
        <v>0.2</v>
      </c>
      <c r="S1769" s="331"/>
    </row>
    <row r="1770" spans="1:19">
      <c r="A1770" s="17">
        <v>72</v>
      </c>
      <c r="B1770" s="18" t="s">
        <v>2636</v>
      </c>
      <c r="C1770" s="399" t="s">
        <v>2723</v>
      </c>
      <c r="D1770" s="17" t="s">
        <v>2685</v>
      </c>
      <c r="E1770" s="396">
        <v>1</v>
      </c>
      <c r="F1770" s="165"/>
      <c r="G1770" s="165"/>
      <c r="H1770" s="165"/>
      <c r="I1770" s="165"/>
      <c r="J1770" s="165"/>
      <c r="K1770" s="165"/>
      <c r="L1770" s="165"/>
      <c r="M1770" s="165"/>
      <c r="N1770" s="197">
        <v>0.04</v>
      </c>
      <c r="O1770" s="197">
        <v>0.03</v>
      </c>
      <c r="P1770" s="197">
        <v>2.5000000000000001E-2</v>
      </c>
      <c r="Q1770" s="57">
        <v>5</v>
      </c>
      <c r="R1770" s="450">
        <f t="shared" si="39"/>
        <v>0.2</v>
      </c>
      <c r="S1770" s="331"/>
    </row>
    <row r="1771" spans="1:19">
      <c r="A1771" s="17">
        <v>73</v>
      </c>
      <c r="B1771" s="400" t="s">
        <v>2735</v>
      </c>
      <c r="C1771" s="399" t="s">
        <v>2736</v>
      </c>
      <c r="D1771" s="165" t="s">
        <v>165</v>
      </c>
      <c r="E1771" s="396">
        <v>1</v>
      </c>
      <c r="F1771" s="165"/>
      <c r="G1771" s="165"/>
      <c r="H1771" s="165"/>
      <c r="I1771" s="165"/>
      <c r="J1771" s="165"/>
      <c r="K1771" s="165"/>
      <c r="L1771" s="165"/>
      <c r="M1771" s="165"/>
      <c r="N1771" s="197">
        <v>0.04</v>
      </c>
      <c r="O1771" s="197">
        <v>0.03</v>
      </c>
      <c r="P1771" s="197">
        <v>2.5000000000000001E-2</v>
      </c>
      <c r="Q1771" s="57">
        <v>5</v>
      </c>
      <c r="R1771" s="450">
        <f t="shared" si="39"/>
        <v>0.2</v>
      </c>
      <c r="S1771" s="331"/>
    </row>
    <row r="1772" spans="1:19">
      <c r="A1772" s="17">
        <v>74</v>
      </c>
      <c r="B1772" s="400" t="s">
        <v>2737</v>
      </c>
      <c r="C1772" s="399" t="s">
        <v>2736</v>
      </c>
      <c r="D1772" s="165" t="s">
        <v>165</v>
      </c>
      <c r="E1772" s="396">
        <v>1</v>
      </c>
      <c r="F1772" s="165"/>
      <c r="G1772" s="165"/>
      <c r="H1772" s="165"/>
      <c r="I1772" s="165"/>
      <c r="J1772" s="165"/>
      <c r="K1772" s="165"/>
      <c r="L1772" s="165"/>
      <c r="M1772" s="165"/>
      <c r="N1772" s="197">
        <v>0.04</v>
      </c>
      <c r="O1772" s="197">
        <v>0.03</v>
      </c>
      <c r="P1772" s="197">
        <v>2.5000000000000001E-2</v>
      </c>
      <c r="Q1772" s="57">
        <v>5</v>
      </c>
      <c r="R1772" s="450">
        <f t="shared" si="39"/>
        <v>0.2</v>
      </c>
      <c r="S1772" s="331"/>
    </row>
    <row r="1773" spans="1:19">
      <c r="A1773" s="17">
        <v>75</v>
      </c>
      <c r="B1773" s="400" t="s">
        <v>2421</v>
      </c>
      <c r="C1773" s="399" t="s">
        <v>2736</v>
      </c>
      <c r="D1773" s="165" t="s">
        <v>165</v>
      </c>
      <c r="E1773" s="396">
        <v>1</v>
      </c>
      <c r="F1773" s="165"/>
      <c r="G1773" s="165"/>
      <c r="H1773" s="165"/>
      <c r="I1773" s="165"/>
      <c r="J1773" s="165"/>
      <c r="K1773" s="165"/>
      <c r="L1773" s="165"/>
      <c r="M1773" s="165"/>
      <c r="N1773" s="197">
        <v>0.04</v>
      </c>
      <c r="O1773" s="197">
        <v>0.03</v>
      </c>
      <c r="P1773" s="197">
        <v>2.5000000000000001E-2</v>
      </c>
      <c r="Q1773" s="57">
        <v>5</v>
      </c>
      <c r="R1773" s="450">
        <f t="shared" si="39"/>
        <v>0.2</v>
      </c>
      <c r="S1773" s="331"/>
    </row>
    <row r="1774" spans="1:19">
      <c r="A1774" s="17">
        <v>76</v>
      </c>
      <c r="B1774" s="400" t="s">
        <v>2738</v>
      </c>
      <c r="C1774" s="399" t="s">
        <v>2736</v>
      </c>
      <c r="D1774" s="165" t="s">
        <v>165</v>
      </c>
      <c r="E1774" s="396">
        <v>1</v>
      </c>
      <c r="F1774" s="165"/>
      <c r="G1774" s="165"/>
      <c r="H1774" s="165"/>
      <c r="I1774" s="165"/>
      <c r="J1774" s="165"/>
      <c r="K1774" s="165"/>
      <c r="L1774" s="165"/>
      <c r="M1774" s="165"/>
      <c r="N1774" s="197">
        <v>0.04</v>
      </c>
      <c r="O1774" s="197">
        <v>0.03</v>
      </c>
      <c r="P1774" s="197">
        <v>2.5000000000000001E-2</v>
      </c>
      <c r="Q1774" s="57">
        <v>5</v>
      </c>
      <c r="R1774" s="450">
        <f t="shared" si="39"/>
        <v>0.2</v>
      </c>
      <c r="S1774" s="331"/>
    </row>
    <row r="1775" spans="1:19">
      <c r="A1775" s="17">
        <v>77</v>
      </c>
      <c r="B1775" s="400" t="s">
        <v>2739</v>
      </c>
      <c r="C1775" s="399" t="s">
        <v>2736</v>
      </c>
      <c r="D1775" s="165" t="s">
        <v>165</v>
      </c>
      <c r="E1775" s="396">
        <v>1</v>
      </c>
      <c r="F1775" s="165"/>
      <c r="G1775" s="165"/>
      <c r="H1775" s="165"/>
      <c r="I1775" s="165"/>
      <c r="J1775" s="165"/>
      <c r="K1775" s="165"/>
      <c r="L1775" s="165"/>
      <c r="M1775" s="165"/>
      <c r="N1775" s="197">
        <v>0.04</v>
      </c>
      <c r="O1775" s="197">
        <v>0.03</v>
      </c>
      <c r="P1775" s="197">
        <v>2.5000000000000001E-2</v>
      </c>
      <c r="Q1775" s="57">
        <v>5</v>
      </c>
      <c r="R1775" s="450">
        <f t="shared" si="39"/>
        <v>0.2</v>
      </c>
      <c r="S1775" s="331"/>
    </row>
    <row r="1776" spans="1:19">
      <c r="A1776" s="17">
        <v>78</v>
      </c>
      <c r="B1776" s="401" t="s">
        <v>541</v>
      </c>
      <c r="C1776" s="399" t="s">
        <v>2736</v>
      </c>
      <c r="D1776" s="17" t="s">
        <v>2685</v>
      </c>
      <c r="E1776" s="396">
        <v>1</v>
      </c>
      <c r="F1776" s="165"/>
      <c r="G1776" s="165"/>
      <c r="H1776" s="165"/>
      <c r="I1776" s="165"/>
      <c r="J1776" s="165"/>
      <c r="K1776" s="165"/>
      <c r="L1776" s="165"/>
      <c r="M1776" s="165"/>
      <c r="N1776" s="197">
        <v>0.04</v>
      </c>
      <c r="O1776" s="197">
        <v>0.03</v>
      </c>
      <c r="P1776" s="197">
        <v>2.5000000000000001E-2</v>
      </c>
      <c r="Q1776" s="57">
        <v>5</v>
      </c>
      <c r="R1776" s="450">
        <f t="shared" si="39"/>
        <v>0.2</v>
      </c>
      <c r="S1776" s="331"/>
    </row>
    <row r="1777" spans="1:256">
      <c r="A1777" s="17">
        <v>79</v>
      </c>
      <c r="B1777" s="401" t="s">
        <v>2740</v>
      </c>
      <c r="C1777" s="399" t="s">
        <v>2736</v>
      </c>
      <c r="D1777" s="17" t="s">
        <v>2685</v>
      </c>
      <c r="E1777" s="396">
        <v>1</v>
      </c>
      <c r="F1777" s="165"/>
      <c r="G1777" s="165"/>
      <c r="H1777" s="165"/>
      <c r="I1777" s="165"/>
      <c r="J1777" s="165"/>
      <c r="K1777" s="165"/>
      <c r="L1777" s="165"/>
      <c r="M1777" s="165"/>
      <c r="N1777" s="197">
        <v>0.04</v>
      </c>
      <c r="O1777" s="197">
        <v>0.03</v>
      </c>
      <c r="P1777" s="197">
        <v>2.5000000000000001E-2</v>
      </c>
      <c r="Q1777" s="57">
        <v>5</v>
      </c>
      <c r="R1777" s="450">
        <f t="shared" si="39"/>
        <v>0.2</v>
      </c>
      <c r="S1777" s="331"/>
    </row>
    <row r="1778" spans="1:256">
      <c r="A1778" s="17">
        <v>80</v>
      </c>
      <c r="B1778" s="401" t="s">
        <v>2741</v>
      </c>
      <c r="C1778" s="399" t="s">
        <v>2736</v>
      </c>
      <c r="D1778" s="17" t="s">
        <v>2685</v>
      </c>
      <c r="E1778" s="396">
        <v>1</v>
      </c>
      <c r="F1778" s="165"/>
      <c r="G1778" s="165"/>
      <c r="H1778" s="165"/>
      <c r="I1778" s="165"/>
      <c r="J1778" s="165"/>
      <c r="K1778" s="165"/>
      <c r="L1778" s="165"/>
      <c r="M1778" s="165"/>
      <c r="N1778" s="197">
        <v>0.04</v>
      </c>
      <c r="O1778" s="197">
        <v>0.03</v>
      </c>
      <c r="P1778" s="197">
        <v>2.5000000000000001E-2</v>
      </c>
      <c r="Q1778" s="57">
        <v>5</v>
      </c>
      <c r="R1778" s="450">
        <f t="shared" si="39"/>
        <v>0.2</v>
      </c>
      <c r="S1778" s="331"/>
    </row>
    <row r="1779" spans="1:256">
      <c r="A1779" s="17">
        <v>81</v>
      </c>
      <c r="B1779" s="400" t="s">
        <v>2742</v>
      </c>
      <c r="C1779" s="399" t="s">
        <v>2736</v>
      </c>
      <c r="D1779" s="17" t="s">
        <v>2685</v>
      </c>
      <c r="E1779" s="396">
        <v>1</v>
      </c>
      <c r="F1779" s="165"/>
      <c r="G1779" s="165"/>
      <c r="H1779" s="165"/>
      <c r="I1779" s="165"/>
      <c r="J1779" s="165"/>
      <c r="K1779" s="165"/>
      <c r="L1779" s="165"/>
      <c r="M1779" s="165"/>
      <c r="N1779" s="197">
        <v>0.04</v>
      </c>
      <c r="O1779" s="197">
        <v>0.03</v>
      </c>
      <c r="P1779" s="197">
        <v>2.5000000000000001E-2</v>
      </c>
      <c r="Q1779" s="57">
        <v>5</v>
      </c>
      <c r="R1779" s="450">
        <f t="shared" si="39"/>
        <v>0.2</v>
      </c>
      <c r="S1779" s="331"/>
    </row>
    <row r="1780" spans="1:256">
      <c r="A1780" s="17">
        <v>82</v>
      </c>
      <c r="B1780" s="400" t="s">
        <v>2743</v>
      </c>
      <c r="C1780" s="399" t="s">
        <v>2736</v>
      </c>
      <c r="D1780" s="17" t="s">
        <v>2685</v>
      </c>
      <c r="E1780" s="396">
        <v>1</v>
      </c>
      <c r="F1780" s="165"/>
      <c r="G1780" s="165"/>
      <c r="H1780" s="165"/>
      <c r="I1780" s="165"/>
      <c r="J1780" s="165"/>
      <c r="K1780" s="165"/>
      <c r="L1780" s="165"/>
      <c r="M1780" s="165"/>
      <c r="N1780" s="197">
        <v>0.04</v>
      </c>
      <c r="O1780" s="197">
        <v>0.03</v>
      </c>
      <c r="P1780" s="197">
        <v>2.5000000000000001E-2</v>
      </c>
      <c r="Q1780" s="57">
        <v>5</v>
      </c>
      <c r="R1780" s="450">
        <f t="shared" si="39"/>
        <v>0.2</v>
      </c>
      <c r="S1780" s="331"/>
    </row>
    <row r="1781" spans="1:256">
      <c r="A1781" s="17">
        <v>83</v>
      </c>
      <c r="B1781" s="400" t="s">
        <v>2744</v>
      </c>
      <c r="C1781" s="399" t="s">
        <v>2736</v>
      </c>
      <c r="D1781" s="17" t="s">
        <v>2685</v>
      </c>
      <c r="E1781" s="396">
        <v>1</v>
      </c>
      <c r="F1781" s="165"/>
      <c r="G1781" s="165"/>
      <c r="H1781" s="165"/>
      <c r="I1781" s="165"/>
      <c r="J1781" s="165"/>
      <c r="K1781" s="165"/>
      <c r="L1781" s="165"/>
      <c r="M1781" s="165"/>
      <c r="N1781" s="197">
        <v>0.04</v>
      </c>
      <c r="O1781" s="197">
        <v>0.03</v>
      </c>
      <c r="P1781" s="197">
        <v>2.5000000000000001E-2</v>
      </c>
      <c r="Q1781" s="57">
        <v>5</v>
      </c>
      <c r="R1781" s="450">
        <f t="shared" si="39"/>
        <v>0.2</v>
      </c>
      <c r="S1781" s="331"/>
    </row>
    <row r="1782" spans="1:256">
      <c r="A1782" s="17">
        <v>84</v>
      </c>
      <c r="B1782" s="402" t="s">
        <v>2745</v>
      </c>
      <c r="C1782" s="399" t="s">
        <v>2736</v>
      </c>
      <c r="D1782" s="17" t="s">
        <v>2685</v>
      </c>
      <c r="E1782" s="396">
        <v>1</v>
      </c>
      <c r="F1782" s="165"/>
      <c r="G1782" s="165"/>
      <c r="H1782" s="165"/>
      <c r="I1782" s="165"/>
      <c r="J1782" s="165"/>
      <c r="K1782" s="165"/>
      <c r="L1782" s="165"/>
      <c r="M1782" s="165"/>
      <c r="N1782" s="197">
        <v>0.04</v>
      </c>
      <c r="O1782" s="197">
        <v>0.03</v>
      </c>
      <c r="P1782" s="197">
        <v>2.5000000000000001E-2</v>
      </c>
      <c r="Q1782" s="57">
        <v>5</v>
      </c>
      <c r="R1782" s="450">
        <f t="shared" si="39"/>
        <v>0.2</v>
      </c>
      <c r="S1782" s="331"/>
    </row>
    <row r="1783" spans="1:256">
      <c r="A1783" s="17">
        <v>85</v>
      </c>
      <c r="B1783" s="403" t="s">
        <v>2746</v>
      </c>
      <c r="C1783" s="399" t="s">
        <v>2736</v>
      </c>
      <c r="D1783" s="17" t="s">
        <v>2685</v>
      </c>
      <c r="E1783" s="396">
        <v>1</v>
      </c>
      <c r="F1783" s="165"/>
      <c r="G1783" s="165"/>
      <c r="H1783" s="165"/>
      <c r="I1783" s="165"/>
      <c r="J1783" s="165"/>
      <c r="K1783" s="165"/>
      <c r="L1783" s="165"/>
      <c r="M1783" s="165"/>
      <c r="N1783" s="197">
        <v>0.04</v>
      </c>
      <c r="O1783" s="197">
        <v>0.03</v>
      </c>
      <c r="P1783" s="197">
        <v>2.5000000000000001E-2</v>
      </c>
      <c r="Q1783" s="57">
        <v>5</v>
      </c>
      <c r="R1783" s="450">
        <f t="shared" si="39"/>
        <v>0.2</v>
      </c>
      <c r="S1783" s="331"/>
    </row>
    <row r="1784" spans="1:256">
      <c r="A1784" s="17">
        <v>86</v>
      </c>
      <c r="B1784" s="404" t="s">
        <v>2747</v>
      </c>
      <c r="C1784" s="399" t="s">
        <v>2736</v>
      </c>
      <c r="D1784" s="17" t="s">
        <v>2685</v>
      </c>
      <c r="E1784" s="396">
        <v>1</v>
      </c>
      <c r="F1784" s="165"/>
      <c r="G1784" s="165"/>
      <c r="H1784" s="165"/>
      <c r="I1784" s="165"/>
      <c r="J1784" s="165"/>
      <c r="K1784" s="165"/>
      <c r="L1784" s="165"/>
      <c r="M1784" s="165"/>
      <c r="N1784" s="197">
        <v>0.04</v>
      </c>
      <c r="O1784" s="197">
        <v>0.03</v>
      </c>
      <c r="P1784" s="197">
        <v>2.5000000000000001E-2</v>
      </c>
      <c r="Q1784" s="57">
        <v>5</v>
      </c>
      <c r="R1784" s="450">
        <f t="shared" si="39"/>
        <v>0.2</v>
      </c>
      <c r="S1784" s="331"/>
    </row>
    <row r="1785" spans="1:256">
      <c r="A1785" s="157"/>
      <c r="B1785" s="386"/>
      <c r="C1785" s="405"/>
      <c r="D1785" s="91"/>
      <c r="E1785" s="91"/>
      <c r="F1785" s="91"/>
      <c r="G1785" s="91"/>
      <c r="H1785" s="91"/>
      <c r="I1785" s="91"/>
      <c r="J1785" s="91"/>
      <c r="K1785" s="91"/>
      <c r="L1785" s="91"/>
      <c r="M1785" s="91"/>
      <c r="N1785" s="197"/>
      <c r="O1785" s="197"/>
      <c r="P1785" s="197"/>
      <c r="Q1785" s="57"/>
      <c r="R1785" s="450"/>
      <c r="S1785" s="329"/>
    </row>
    <row r="1786" spans="1:256">
      <c r="A1786" s="267"/>
      <c r="B1786" s="138" t="s">
        <v>2748</v>
      </c>
      <c r="C1786" s="406"/>
      <c r="D1786" s="354"/>
      <c r="E1786" s="354">
        <f t="shared" ref="E1786:M1786" si="40">SUM(E1787:E1843)</f>
        <v>51</v>
      </c>
      <c r="F1786" s="354">
        <f t="shared" si="40"/>
        <v>0</v>
      </c>
      <c r="G1786" s="354">
        <f t="shared" si="40"/>
        <v>1</v>
      </c>
      <c r="H1786" s="354">
        <f t="shared" si="40"/>
        <v>0</v>
      </c>
      <c r="I1786" s="354">
        <f t="shared" si="40"/>
        <v>0</v>
      </c>
      <c r="J1786" s="354">
        <f t="shared" si="40"/>
        <v>4</v>
      </c>
      <c r="K1786" s="354">
        <f t="shared" si="40"/>
        <v>0</v>
      </c>
      <c r="L1786" s="354">
        <f t="shared" si="40"/>
        <v>0</v>
      </c>
      <c r="M1786" s="354">
        <f t="shared" si="40"/>
        <v>0</v>
      </c>
      <c r="N1786" s="354"/>
      <c r="O1786" s="354"/>
      <c r="P1786" s="354"/>
      <c r="Q1786" s="354"/>
      <c r="R1786" s="460">
        <f>SUM(R1787:R1843)</f>
        <v>10.674999999999995</v>
      </c>
      <c r="S1786" s="163"/>
      <c r="T1786" s="134"/>
      <c r="U1786" s="134"/>
      <c r="V1786" s="134"/>
      <c r="W1786" s="134"/>
      <c r="X1786" s="134"/>
      <c r="Y1786" s="134"/>
      <c r="Z1786" s="134"/>
      <c r="AA1786" s="134"/>
      <c r="AB1786" s="134"/>
      <c r="AC1786" s="134"/>
      <c r="AD1786" s="134"/>
      <c r="AE1786" s="134"/>
      <c r="AF1786" s="134"/>
      <c r="AG1786" s="134"/>
      <c r="AH1786" s="134"/>
      <c r="AI1786" s="134"/>
      <c r="AJ1786" s="134"/>
      <c r="AK1786" s="134"/>
      <c r="AL1786" s="134"/>
      <c r="AM1786" s="134"/>
      <c r="AN1786" s="134"/>
      <c r="AO1786" s="134"/>
      <c r="AP1786" s="134"/>
      <c r="AQ1786" s="134"/>
      <c r="AR1786" s="134"/>
      <c r="AS1786" s="134"/>
      <c r="AT1786" s="134"/>
      <c r="AU1786" s="134"/>
      <c r="AV1786" s="134"/>
      <c r="AW1786" s="134"/>
      <c r="AX1786" s="134"/>
      <c r="AY1786" s="134"/>
      <c r="AZ1786" s="134"/>
      <c r="BA1786" s="134"/>
      <c r="BB1786" s="134"/>
      <c r="BC1786" s="134"/>
      <c r="BD1786" s="134"/>
      <c r="BE1786" s="134"/>
      <c r="BF1786" s="134"/>
      <c r="BG1786" s="134"/>
      <c r="BH1786" s="134"/>
      <c r="BI1786" s="134"/>
      <c r="BJ1786" s="134"/>
      <c r="BK1786" s="134"/>
      <c r="BL1786" s="134"/>
      <c r="BM1786" s="134"/>
      <c r="BN1786" s="134"/>
      <c r="BO1786" s="134"/>
      <c r="BP1786" s="134"/>
      <c r="BQ1786" s="134"/>
      <c r="BR1786" s="134"/>
      <c r="BS1786" s="134"/>
      <c r="BT1786" s="134"/>
      <c r="BU1786" s="134"/>
      <c r="BV1786" s="134"/>
      <c r="BW1786" s="134"/>
      <c r="BX1786" s="134"/>
      <c r="BY1786" s="134"/>
      <c r="BZ1786" s="134"/>
      <c r="CA1786" s="134"/>
      <c r="CB1786" s="134"/>
      <c r="CC1786" s="134"/>
      <c r="CD1786" s="134"/>
      <c r="CE1786" s="134"/>
      <c r="CF1786" s="134"/>
      <c r="CG1786" s="134"/>
      <c r="CH1786" s="134"/>
      <c r="CI1786" s="134"/>
      <c r="CJ1786" s="134"/>
      <c r="CK1786" s="134"/>
      <c r="CL1786" s="134"/>
      <c r="CM1786" s="134"/>
      <c r="CN1786" s="134"/>
      <c r="CO1786" s="134"/>
      <c r="CP1786" s="134"/>
      <c r="CQ1786" s="134"/>
      <c r="CR1786" s="134"/>
      <c r="CS1786" s="134"/>
      <c r="CT1786" s="134"/>
      <c r="CU1786" s="134"/>
      <c r="CV1786" s="134"/>
      <c r="CW1786" s="134"/>
      <c r="CX1786" s="134"/>
      <c r="CY1786" s="134"/>
      <c r="CZ1786" s="134"/>
      <c r="DA1786" s="134"/>
      <c r="DB1786" s="134"/>
      <c r="DC1786" s="134"/>
      <c r="DD1786" s="134"/>
      <c r="DE1786" s="134"/>
      <c r="DF1786" s="134"/>
      <c r="DG1786" s="134"/>
      <c r="DH1786" s="134"/>
      <c r="DI1786" s="134"/>
      <c r="DJ1786" s="134"/>
      <c r="DK1786" s="134"/>
      <c r="DL1786" s="134"/>
      <c r="DM1786" s="134"/>
      <c r="DN1786" s="134"/>
      <c r="DO1786" s="134"/>
      <c r="DP1786" s="134"/>
      <c r="DQ1786" s="134"/>
      <c r="DR1786" s="134"/>
      <c r="DS1786" s="134"/>
      <c r="DT1786" s="134"/>
      <c r="DU1786" s="134"/>
      <c r="DV1786" s="134"/>
      <c r="DW1786" s="134"/>
      <c r="DX1786" s="134"/>
      <c r="DY1786" s="134"/>
      <c r="DZ1786" s="134"/>
      <c r="EA1786" s="134"/>
      <c r="EB1786" s="134"/>
      <c r="EC1786" s="134"/>
      <c r="ED1786" s="134"/>
      <c r="EE1786" s="134"/>
      <c r="EF1786" s="134"/>
      <c r="EG1786" s="134"/>
      <c r="EH1786" s="134"/>
      <c r="EI1786" s="134"/>
      <c r="EJ1786" s="134"/>
      <c r="EK1786" s="134"/>
      <c r="EL1786" s="134"/>
      <c r="EM1786" s="134"/>
      <c r="EN1786" s="134"/>
      <c r="EO1786" s="134"/>
      <c r="EP1786" s="134"/>
      <c r="EQ1786" s="134"/>
      <c r="ER1786" s="134"/>
      <c r="ES1786" s="134"/>
      <c r="ET1786" s="134"/>
      <c r="EU1786" s="134"/>
      <c r="EV1786" s="134"/>
      <c r="EW1786" s="134"/>
      <c r="EX1786" s="134"/>
      <c r="EY1786" s="134"/>
      <c r="EZ1786" s="134"/>
      <c r="FA1786" s="134"/>
      <c r="FB1786" s="134"/>
      <c r="FC1786" s="134"/>
      <c r="FD1786" s="134"/>
      <c r="FE1786" s="134"/>
      <c r="FF1786" s="134"/>
      <c r="FG1786" s="134"/>
      <c r="FH1786" s="134"/>
      <c r="FI1786" s="134"/>
      <c r="FJ1786" s="134"/>
      <c r="FK1786" s="134"/>
      <c r="FL1786" s="134"/>
      <c r="FM1786" s="134"/>
      <c r="FN1786" s="134"/>
      <c r="FO1786" s="134"/>
      <c r="FP1786" s="134"/>
      <c r="FQ1786" s="134"/>
      <c r="FR1786" s="134"/>
      <c r="FS1786" s="134"/>
      <c r="FT1786" s="134"/>
      <c r="FU1786" s="134"/>
      <c r="FV1786" s="134"/>
      <c r="FW1786" s="134"/>
      <c r="FX1786" s="134"/>
      <c r="FY1786" s="134"/>
      <c r="FZ1786" s="134"/>
      <c r="GA1786" s="134"/>
      <c r="GB1786" s="134"/>
      <c r="GC1786" s="134"/>
      <c r="GD1786" s="134"/>
      <c r="GE1786" s="134"/>
      <c r="GF1786" s="134"/>
      <c r="GG1786" s="134"/>
      <c r="GH1786" s="134"/>
      <c r="GI1786" s="134"/>
      <c r="GJ1786" s="134"/>
      <c r="GK1786" s="134"/>
      <c r="GL1786" s="134"/>
      <c r="GM1786" s="134"/>
      <c r="GN1786" s="134"/>
      <c r="GO1786" s="134"/>
      <c r="GP1786" s="134"/>
      <c r="GQ1786" s="134"/>
      <c r="GR1786" s="134"/>
      <c r="GS1786" s="134"/>
      <c r="GT1786" s="134"/>
      <c r="GU1786" s="134"/>
      <c r="GV1786" s="134"/>
      <c r="GW1786" s="134"/>
      <c r="GX1786" s="134"/>
      <c r="GY1786" s="134"/>
      <c r="GZ1786" s="134"/>
      <c r="HA1786" s="134"/>
      <c r="HB1786" s="134"/>
      <c r="HC1786" s="134"/>
      <c r="HD1786" s="134"/>
      <c r="HE1786" s="134"/>
      <c r="HF1786" s="134"/>
      <c r="HG1786" s="134"/>
      <c r="HH1786" s="134"/>
      <c r="HI1786" s="134"/>
      <c r="HJ1786" s="134"/>
      <c r="HK1786" s="134"/>
      <c r="HL1786" s="134"/>
      <c r="HM1786" s="134"/>
      <c r="HN1786" s="134"/>
      <c r="HO1786" s="134"/>
      <c r="HP1786" s="134"/>
      <c r="HQ1786" s="134"/>
      <c r="HR1786" s="134"/>
      <c r="HS1786" s="134"/>
      <c r="HT1786" s="134"/>
      <c r="HU1786" s="134"/>
      <c r="HV1786" s="134"/>
      <c r="HW1786" s="134"/>
      <c r="HX1786" s="134"/>
      <c r="HY1786" s="134"/>
      <c r="HZ1786" s="134"/>
      <c r="IA1786" s="134"/>
      <c r="IB1786" s="134"/>
      <c r="IC1786" s="134"/>
      <c r="ID1786" s="134"/>
      <c r="IE1786" s="134"/>
      <c r="IF1786" s="134"/>
      <c r="IG1786" s="134"/>
      <c r="IH1786" s="134"/>
      <c r="II1786" s="134"/>
      <c r="IJ1786" s="134"/>
      <c r="IK1786" s="134"/>
      <c r="IL1786" s="134"/>
      <c r="IM1786" s="134"/>
      <c r="IN1786" s="134"/>
      <c r="IO1786" s="134"/>
      <c r="IP1786" s="134"/>
      <c r="IQ1786" s="134"/>
      <c r="IR1786" s="134"/>
      <c r="IS1786" s="134"/>
      <c r="IT1786" s="134"/>
      <c r="IU1786" s="134"/>
      <c r="IV1786" s="134"/>
    </row>
    <row r="1787" spans="1:256">
      <c r="A1787" s="17">
        <v>1</v>
      </c>
      <c r="B1787" s="216" t="s">
        <v>2749</v>
      </c>
      <c r="C1787" s="199" t="s">
        <v>2750</v>
      </c>
      <c r="D1787" s="64" t="s">
        <v>2751</v>
      </c>
      <c r="E1787" s="91"/>
      <c r="F1787" s="91"/>
      <c r="G1787" s="91"/>
      <c r="H1787" s="91"/>
      <c r="I1787" s="91"/>
      <c r="J1787" s="63">
        <v>1</v>
      </c>
      <c r="K1787" s="91"/>
      <c r="L1787" s="91"/>
      <c r="M1787" s="91"/>
      <c r="N1787" s="197">
        <v>0.04</v>
      </c>
      <c r="O1787" s="197">
        <v>0.03</v>
      </c>
      <c r="P1787" s="197">
        <v>2.5000000000000001E-2</v>
      </c>
      <c r="Q1787" s="57">
        <v>5</v>
      </c>
      <c r="R1787" s="450">
        <f t="shared" ref="R1787:R1842" si="41">((E1787*N1787+F1787*O1787+G1787*P1787)+(H1787*N1787+I1787*O1787+J1787*P1787)*70%+(K1787*N1787+L1787*O1787+M1787*P1787)*50%)*Q1787</f>
        <v>8.7499999999999994E-2</v>
      </c>
      <c r="S1787" s="329"/>
    </row>
    <row r="1788" spans="1:256">
      <c r="A1788" s="17">
        <v>2</v>
      </c>
      <c r="B1788" s="310" t="s">
        <v>2752</v>
      </c>
      <c r="C1788" s="168" t="s">
        <v>2750</v>
      </c>
      <c r="D1788" s="142" t="s">
        <v>2751</v>
      </c>
      <c r="E1788" s="91"/>
      <c r="F1788" s="91"/>
      <c r="G1788" s="91"/>
      <c r="H1788" s="91"/>
      <c r="I1788" s="91"/>
      <c r="J1788" s="63">
        <v>1</v>
      </c>
      <c r="K1788" s="91"/>
      <c r="L1788" s="91"/>
      <c r="M1788" s="91"/>
      <c r="N1788" s="197">
        <v>0.04</v>
      </c>
      <c r="O1788" s="197">
        <v>0.03</v>
      </c>
      <c r="P1788" s="197">
        <v>2.5000000000000001E-2</v>
      </c>
      <c r="Q1788" s="57">
        <v>5</v>
      </c>
      <c r="R1788" s="450">
        <f t="shared" si="41"/>
        <v>8.7499999999999994E-2</v>
      </c>
      <c r="S1788" s="329"/>
    </row>
    <row r="1789" spans="1:256">
      <c r="A1789" s="17">
        <v>3</v>
      </c>
      <c r="B1789" s="310" t="s">
        <v>2753</v>
      </c>
      <c r="C1789" s="168" t="s">
        <v>2754</v>
      </c>
      <c r="D1789" s="142" t="s">
        <v>2751</v>
      </c>
      <c r="E1789" s="91"/>
      <c r="F1789" s="91"/>
      <c r="G1789" s="91"/>
      <c r="H1789" s="91"/>
      <c r="I1789" s="91"/>
      <c r="J1789" s="63">
        <v>1</v>
      </c>
      <c r="K1789" s="91"/>
      <c r="L1789" s="91"/>
      <c r="M1789" s="91"/>
      <c r="N1789" s="197">
        <v>0.04</v>
      </c>
      <c r="O1789" s="197">
        <v>0.03</v>
      </c>
      <c r="P1789" s="197">
        <v>2.5000000000000001E-2</v>
      </c>
      <c r="Q1789" s="57">
        <v>5</v>
      </c>
      <c r="R1789" s="450">
        <f t="shared" si="41"/>
        <v>8.7499999999999994E-2</v>
      </c>
      <c r="S1789" s="329"/>
    </row>
    <row r="1790" spans="1:256">
      <c r="A1790" s="17">
        <v>4</v>
      </c>
      <c r="B1790" s="310" t="s">
        <v>2755</v>
      </c>
      <c r="C1790" s="168" t="s">
        <v>2756</v>
      </c>
      <c r="D1790" s="142" t="s">
        <v>2751</v>
      </c>
      <c r="E1790" s="91"/>
      <c r="F1790" s="91"/>
      <c r="G1790" s="91"/>
      <c r="H1790" s="91"/>
      <c r="I1790" s="91"/>
      <c r="J1790" s="63">
        <v>1</v>
      </c>
      <c r="K1790" s="91"/>
      <c r="L1790" s="91"/>
      <c r="M1790" s="91"/>
      <c r="N1790" s="197">
        <v>0.04</v>
      </c>
      <c r="O1790" s="197">
        <v>0.03</v>
      </c>
      <c r="P1790" s="197">
        <v>2.5000000000000001E-2</v>
      </c>
      <c r="Q1790" s="57">
        <v>5</v>
      </c>
      <c r="R1790" s="450">
        <f t="shared" si="41"/>
        <v>8.7499999999999994E-2</v>
      </c>
      <c r="S1790" s="329"/>
    </row>
    <row r="1791" spans="1:256">
      <c r="A1791" s="17">
        <v>5</v>
      </c>
      <c r="B1791" s="310" t="s">
        <v>2757</v>
      </c>
      <c r="C1791" s="168" t="s">
        <v>2758</v>
      </c>
      <c r="D1791" s="142" t="s">
        <v>2751</v>
      </c>
      <c r="E1791" s="91"/>
      <c r="F1791" s="91"/>
      <c r="G1791" s="91">
        <v>1</v>
      </c>
      <c r="H1791" s="91"/>
      <c r="I1791" s="91"/>
      <c r="J1791" s="91"/>
      <c r="K1791" s="91"/>
      <c r="L1791" s="91"/>
      <c r="M1791" s="91"/>
      <c r="N1791" s="197">
        <v>0.04</v>
      </c>
      <c r="O1791" s="197">
        <v>0.03</v>
      </c>
      <c r="P1791" s="197">
        <v>2.5000000000000001E-2</v>
      </c>
      <c r="Q1791" s="57">
        <v>5</v>
      </c>
      <c r="R1791" s="450">
        <f t="shared" si="41"/>
        <v>0.125</v>
      </c>
      <c r="S1791" s="329"/>
    </row>
    <row r="1792" spans="1:256">
      <c r="A1792" s="17">
        <v>6</v>
      </c>
      <c r="B1792" s="310" t="s">
        <v>836</v>
      </c>
      <c r="C1792" s="168" t="s">
        <v>2758</v>
      </c>
      <c r="D1792" s="142" t="s">
        <v>2759</v>
      </c>
      <c r="E1792" s="91">
        <v>1</v>
      </c>
      <c r="F1792" s="91"/>
      <c r="G1792" s="91"/>
      <c r="H1792" s="91"/>
      <c r="I1792" s="91"/>
      <c r="J1792" s="91"/>
      <c r="K1792" s="91"/>
      <c r="L1792" s="91"/>
      <c r="M1792" s="91"/>
      <c r="N1792" s="197">
        <v>0.04</v>
      </c>
      <c r="O1792" s="197">
        <v>0.03</v>
      </c>
      <c r="P1792" s="197">
        <v>2.5000000000000001E-2</v>
      </c>
      <c r="Q1792" s="57">
        <v>5</v>
      </c>
      <c r="R1792" s="450">
        <f t="shared" si="41"/>
        <v>0.2</v>
      </c>
      <c r="S1792" s="329"/>
    </row>
    <row r="1793" spans="1:19">
      <c r="A1793" s="17">
        <v>7</v>
      </c>
      <c r="B1793" s="310" t="s">
        <v>2760</v>
      </c>
      <c r="C1793" s="168" t="s">
        <v>2758</v>
      </c>
      <c r="D1793" s="142" t="s">
        <v>2759</v>
      </c>
      <c r="E1793" s="91">
        <v>1</v>
      </c>
      <c r="F1793" s="91"/>
      <c r="G1793" s="91"/>
      <c r="H1793" s="91"/>
      <c r="I1793" s="91"/>
      <c r="J1793" s="91"/>
      <c r="K1793" s="91"/>
      <c r="L1793" s="91"/>
      <c r="M1793" s="91"/>
      <c r="N1793" s="197">
        <v>0.04</v>
      </c>
      <c r="O1793" s="197">
        <v>0.03</v>
      </c>
      <c r="P1793" s="197">
        <v>2.5000000000000001E-2</v>
      </c>
      <c r="Q1793" s="57">
        <v>5</v>
      </c>
      <c r="R1793" s="450">
        <f t="shared" si="41"/>
        <v>0.2</v>
      </c>
      <c r="S1793" s="329"/>
    </row>
    <row r="1794" spans="1:19">
      <c r="A1794" s="17">
        <v>8</v>
      </c>
      <c r="B1794" s="310" t="s">
        <v>2761</v>
      </c>
      <c r="C1794" s="168" t="s">
        <v>2758</v>
      </c>
      <c r="D1794" s="142" t="s">
        <v>2759</v>
      </c>
      <c r="E1794" s="91">
        <v>1</v>
      </c>
      <c r="F1794" s="91"/>
      <c r="G1794" s="91"/>
      <c r="H1794" s="91"/>
      <c r="I1794" s="91"/>
      <c r="J1794" s="91"/>
      <c r="K1794" s="91"/>
      <c r="L1794" s="91"/>
      <c r="M1794" s="91"/>
      <c r="N1794" s="197">
        <v>0.04</v>
      </c>
      <c r="O1794" s="197">
        <v>0.03</v>
      </c>
      <c r="P1794" s="197">
        <v>2.5000000000000001E-2</v>
      </c>
      <c r="Q1794" s="57">
        <v>5</v>
      </c>
      <c r="R1794" s="450">
        <f t="shared" si="41"/>
        <v>0.2</v>
      </c>
      <c r="S1794" s="329"/>
    </row>
    <row r="1795" spans="1:19">
      <c r="A1795" s="17">
        <v>9</v>
      </c>
      <c r="B1795" s="310" t="s">
        <v>2762</v>
      </c>
      <c r="C1795" s="168" t="s">
        <v>2758</v>
      </c>
      <c r="D1795" s="142" t="s">
        <v>2759</v>
      </c>
      <c r="E1795" s="91">
        <v>1</v>
      </c>
      <c r="F1795" s="91"/>
      <c r="G1795" s="91"/>
      <c r="H1795" s="91"/>
      <c r="I1795" s="91"/>
      <c r="J1795" s="91"/>
      <c r="K1795" s="91"/>
      <c r="L1795" s="91"/>
      <c r="M1795" s="91"/>
      <c r="N1795" s="197">
        <v>0.04</v>
      </c>
      <c r="O1795" s="197">
        <v>0.03</v>
      </c>
      <c r="P1795" s="197">
        <v>2.5000000000000001E-2</v>
      </c>
      <c r="Q1795" s="57">
        <v>5</v>
      </c>
      <c r="R1795" s="450">
        <f t="shared" si="41"/>
        <v>0.2</v>
      </c>
      <c r="S1795" s="329"/>
    </row>
    <row r="1796" spans="1:19">
      <c r="A1796" s="17">
        <v>10</v>
      </c>
      <c r="B1796" s="310" t="s">
        <v>2763</v>
      </c>
      <c r="C1796" s="168" t="s">
        <v>2758</v>
      </c>
      <c r="D1796" s="142" t="s">
        <v>2759</v>
      </c>
      <c r="E1796" s="91">
        <v>1</v>
      </c>
      <c r="F1796" s="91"/>
      <c r="G1796" s="91"/>
      <c r="H1796" s="91"/>
      <c r="I1796" s="91"/>
      <c r="J1796" s="91"/>
      <c r="K1796" s="91"/>
      <c r="L1796" s="91"/>
      <c r="M1796" s="91"/>
      <c r="N1796" s="197">
        <v>0.04</v>
      </c>
      <c r="O1796" s="197">
        <v>0.03</v>
      </c>
      <c r="P1796" s="197">
        <v>2.5000000000000001E-2</v>
      </c>
      <c r="Q1796" s="57">
        <v>5</v>
      </c>
      <c r="R1796" s="450">
        <f t="shared" si="41"/>
        <v>0.2</v>
      </c>
      <c r="S1796" s="329"/>
    </row>
    <row r="1797" spans="1:19">
      <c r="A1797" s="17">
        <v>11</v>
      </c>
      <c r="B1797" s="310" t="s">
        <v>2764</v>
      </c>
      <c r="C1797" s="168" t="s">
        <v>2758</v>
      </c>
      <c r="D1797" s="142" t="s">
        <v>2759</v>
      </c>
      <c r="E1797" s="91">
        <v>1</v>
      </c>
      <c r="F1797" s="91"/>
      <c r="G1797" s="91"/>
      <c r="H1797" s="91"/>
      <c r="I1797" s="91"/>
      <c r="J1797" s="91"/>
      <c r="K1797" s="91"/>
      <c r="L1797" s="91"/>
      <c r="M1797" s="91"/>
      <c r="N1797" s="197">
        <v>0.04</v>
      </c>
      <c r="O1797" s="197">
        <v>0.03</v>
      </c>
      <c r="P1797" s="197">
        <v>2.5000000000000001E-2</v>
      </c>
      <c r="Q1797" s="57">
        <v>5</v>
      </c>
      <c r="R1797" s="450">
        <f t="shared" si="41"/>
        <v>0.2</v>
      </c>
      <c r="S1797" s="329"/>
    </row>
    <row r="1798" spans="1:19">
      <c r="A1798" s="17">
        <v>12</v>
      </c>
      <c r="B1798" s="310" t="s">
        <v>2765</v>
      </c>
      <c r="C1798" s="168" t="s">
        <v>2758</v>
      </c>
      <c r="D1798" s="142" t="s">
        <v>2759</v>
      </c>
      <c r="E1798" s="91">
        <v>1</v>
      </c>
      <c r="F1798" s="91"/>
      <c r="G1798" s="91"/>
      <c r="H1798" s="91"/>
      <c r="I1798" s="91"/>
      <c r="J1798" s="91"/>
      <c r="K1798" s="91"/>
      <c r="L1798" s="91"/>
      <c r="M1798" s="91"/>
      <c r="N1798" s="197">
        <v>0.04</v>
      </c>
      <c r="O1798" s="197">
        <v>0.03</v>
      </c>
      <c r="P1798" s="197">
        <v>2.5000000000000001E-2</v>
      </c>
      <c r="Q1798" s="57">
        <v>5</v>
      </c>
      <c r="R1798" s="450">
        <f t="shared" si="41"/>
        <v>0.2</v>
      </c>
      <c r="S1798" s="329"/>
    </row>
    <row r="1799" spans="1:19">
      <c r="A1799" s="17">
        <v>13</v>
      </c>
      <c r="B1799" s="310" t="s">
        <v>2766</v>
      </c>
      <c r="C1799" s="168" t="s">
        <v>2758</v>
      </c>
      <c r="D1799" s="142" t="s">
        <v>2759</v>
      </c>
      <c r="E1799" s="91">
        <v>1</v>
      </c>
      <c r="F1799" s="91"/>
      <c r="G1799" s="91"/>
      <c r="H1799" s="91"/>
      <c r="I1799" s="91"/>
      <c r="J1799" s="91"/>
      <c r="K1799" s="91"/>
      <c r="L1799" s="91"/>
      <c r="M1799" s="91"/>
      <c r="N1799" s="197">
        <v>0.04</v>
      </c>
      <c r="O1799" s="197">
        <v>0.03</v>
      </c>
      <c r="P1799" s="197">
        <v>2.5000000000000001E-2</v>
      </c>
      <c r="Q1799" s="57">
        <v>5</v>
      </c>
      <c r="R1799" s="450">
        <f t="shared" si="41"/>
        <v>0.2</v>
      </c>
      <c r="S1799" s="329"/>
    </row>
    <row r="1800" spans="1:19">
      <c r="A1800" s="17">
        <v>14</v>
      </c>
      <c r="B1800" s="310" t="s">
        <v>62</v>
      </c>
      <c r="C1800" s="168" t="s">
        <v>2758</v>
      </c>
      <c r="D1800" s="142" t="s">
        <v>2759</v>
      </c>
      <c r="E1800" s="91">
        <v>1</v>
      </c>
      <c r="F1800" s="91"/>
      <c r="G1800" s="91"/>
      <c r="H1800" s="91"/>
      <c r="I1800" s="91"/>
      <c r="J1800" s="91"/>
      <c r="K1800" s="91"/>
      <c r="L1800" s="91"/>
      <c r="M1800" s="91"/>
      <c r="N1800" s="197">
        <v>0.04</v>
      </c>
      <c r="O1800" s="197">
        <v>0.03</v>
      </c>
      <c r="P1800" s="197">
        <v>2.5000000000000001E-2</v>
      </c>
      <c r="Q1800" s="57">
        <v>5</v>
      </c>
      <c r="R1800" s="450">
        <f t="shared" si="41"/>
        <v>0.2</v>
      </c>
      <c r="S1800" s="329"/>
    </row>
    <row r="1801" spans="1:19">
      <c r="A1801" s="17">
        <v>15</v>
      </c>
      <c r="B1801" s="310" t="s">
        <v>2767</v>
      </c>
      <c r="C1801" s="168" t="s">
        <v>2758</v>
      </c>
      <c r="D1801" s="142" t="s">
        <v>2759</v>
      </c>
      <c r="E1801" s="91">
        <v>1</v>
      </c>
      <c r="F1801" s="91"/>
      <c r="G1801" s="91"/>
      <c r="H1801" s="91"/>
      <c r="I1801" s="91"/>
      <c r="J1801" s="91"/>
      <c r="K1801" s="91"/>
      <c r="L1801" s="91"/>
      <c r="M1801" s="91"/>
      <c r="N1801" s="197">
        <v>0.04</v>
      </c>
      <c r="O1801" s="197">
        <v>0.03</v>
      </c>
      <c r="P1801" s="197">
        <v>2.5000000000000001E-2</v>
      </c>
      <c r="Q1801" s="57">
        <v>5</v>
      </c>
      <c r="R1801" s="450">
        <f t="shared" si="41"/>
        <v>0.2</v>
      </c>
      <c r="S1801" s="329"/>
    </row>
    <row r="1802" spans="1:19">
      <c r="A1802" s="17">
        <v>16</v>
      </c>
      <c r="B1802" s="310" t="s">
        <v>1646</v>
      </c>
      <c r="C1802" s="168" t="s">
        <v>2758</v>
      </c>
      <c r="D1802" s="142" t="s">
        <v>2759</v>
      </c>
      <c r="E1802" s="91">
        <v>1</v>
      </c>
      <c r="F1802" s="91"/>
      <c r="G1802" s="91"/>
      <c r="H1802" s="91"/>
      <c r="I1802" s="91"/>
      <c r="J1802" s="91"/>
      <c r="K1802" s="91"/>
      <c r="L1802" s="91"/>
      <c r="M1802" s="91"/>
      <c r="N1802" s="197">
        <v>0.04</v>
      </c>
      <c r="O1802" s="197">
        <v>0.03</v>
      </c>
      <c r="P1802" s="197">
        <v>2.5000000000000001E-2</v>
      </c>
      <c r="Q1802" s="57">
        <v>5</v>
      </c>
      <c r="R1802" s="450">
        <f t="shared" si="41"/>
        <v>0.2</v>
      </c>
      <c r="S1802" s="329"/>
    </row>
    <row r="1803" spans="1:19">
      <c r="A1803" s="17">
        <v>17</v>
      </c>
      <c r="B1803" s="310" t="s">
        <v>2768</v>
      </c>
      <c r="C1803" s="168" t="s">
        <v>2758</v>
      </c>
      <c r="D1803" s="142" t="s">
        <v>2759</v>
      </c>
      <c r="E1803" s="91">
        <v>1</v>
      </c>
      <c r="F1803" s="91"/>
      <c r="G1803" s="91"/>
      <c r="H1803" s="91"/>
      <c r="I1803" s="91"/>
      <c r="J1803" s="91"/>
      <c r="K1803" s="91"/>
      <c r="L1803" s="91"/>
      <c r="M1803" s="91"/>
      <c r="N1803" s="197">
        <v>0.04</v>
      </c>
      <c r="O1803" s="197">
        <v>0.03</v>
      </c>
      <c r="P1803" s="197">
        <v>2.5000000000000001E-2</v>
      </c>
      <c r="Q1803" s="57">
        <v>5</v>
      </c>
      <c r="R1803" s="450">
        <f t="shared" si="41"/>
        <v>0.2</v>
      </c>
      <c r="S1803" s="329"/>
    </row>
    <row r="1804" spans="1:19">
      <c r="A1804" s="17">
        <v>18</v>
      </c>
      <c r="B1804" s="310" t="s">
        <v>2018</v>
      </c>
      <c r="C1804" s="168" t="s">
        <v>2758</v>
      </c>
      <c r="D1804" s="142" t="s">
        <v>2759</v>
      </c>
      <c r="E1804" s="91">
        <v>1</v>
      </c>
      <c r="F1804" s="91"/>
      <c r="G1804" s="91"/>
      <c r="H1804" s="91"/>
      <c r="I1804" s="91"/>
      <c r="J1804" s="91"/>
      <c r="K1804" s="91"/>
      <c r="L1804" s="91"/>
      <c r="M1804" s="91"/>
      <c r="N1804" s="197">
        <v>0.04</v>
      </c>
      <c r="O1804" s="197">
        <v>0.03</v>
      </c>
      <c r="P1804" s="197">
        <v>2.5000000000000001E-2</v>
      </c>
      <c r="Q1804" s="57">
        <v>5</v>
      </c>
      <c r="R1804" s="450">
        <f t="shared" si="41"/>
        <v>0.2</v>
      </c>
      <c r="S1804" s="329"/>
    </row>
    <row r="1805" spans="1:19">
      <c r="A1805" s="17">
        <v>19</v>
      </c>
      <c r="B1805" s="310" t="s">
        <v>2769</v>
      </c>
      <c r="C1805" s="168" t="s">
        <v>2758</v>
      </c>
      <c r="D1805" s="142" t="s">
        <v>2759</v>
      </c>
      <c r="E1805" s="91">
        <v>1</v>
      </c>
      <c r="F1805" s="91"/>
      <c r="G1805" s="91"/>
      <c r="H1805" s="91"/>
      <c r="I1805" s="91"/>
      <c r="J1805" s="91"/>
      <c r="K1805" s="91"/>
      <c r="L1805" s="91"/>
      <c r="M1805" s="91"/>
      <c r="N1805" s="197">
        <v>0.04</v>
      </c>
      <c r="O1805" s="197">
        <v>0.03</v>
      </c>
      <c r="P1805" s="197">
        <v>2.5000000000000001E-2</v>
      </c>
      <c r="Q1805" s="57">
        <v>5</v>
      </c>
      <c r="R1805" s="450">
        <f t="shared" si="41"/>
        <v>0.2</v>
      </c>
      <c r="S1805" s="329"/>
    </row>
    <row r="1806" spans="1:19">
      <c r="A1806" s="17">
        <v>20</v>
      </c>
      <c r="B1806" s="310" t="s">
        <v>2770</v>
      </c>
      <c r="C1806" s="168" t="s">
        <v>2758</v>
      </c>
      <c r="D1806" s="142" t="s">
        <v>2759</v>
      </c>
      <c r="E1806" s="91">
        <v>1</v>
      </c>
      <c r="F1806" s="91"/>
      <c r="G1806" s="91"/>
      <c r="H1806" s="91"/>
      <c r="I1806" s="91"/>
      <c r="J1806" s="91"/>
      <c r="K1806" s="91"/>
      <c r="L1806" s="91"/>
      <c r="M1806" s="91"/>
      <c r="N1806" s="197">
        <v>0.04</v>
      </c>
      <c r="O1806" s="197">
        <v>0.03</v>
      </c>
      <c r="P1806" s="197">
        <v>2.5000000000000001E-2</v>
      </c>
      <c r="Q1806" s="57">
        <v>5</v>
      </c>
      <c r="R1806" s="450">
        <f t="shared" si="41"/>
        <v>0.2</v>
      </c>
      <c r="S1806" s="329"/>
    </row>
    <row r="1807" spans="1:19">
      <c r="A1807" s="17">
        <v>21</v>
      </c>
      <c r="B1807" s="310" t="s">
        <v>2771</v>
      </c>
      <c r="C1807" s="168" t="s">
        <v>2758</v>
      </c>
      <c r="D1807" s="142" t="s">
        <v>2759</v>
      </c>
      <c r="E1807" s="91">
        <v>1</v>
      </c>
      <c r="F1807" s="91"/>
      <c r="G1807" s="91"/>
      <c r="H1807" s="91"/>
      <c r="I1807" s="91"/>
      <c r="J1807" s="91"/>
      <c r="K1807" s="91"/>
      <c r="L1807" s="91"/>
      <c r="M1807" s="91"/>
      <c r="N1807" s="197">
        <v>0.04</v>
      </c>
      <c r="O1807" s="197">
        <v>0.03</v>
      </c>
      <c r="P1807" s="197">
        <v>2.5000000000000001E-2</v>
      </c>
      <c r="Q1807" s="57">
        <v>5</v>
      </c>
      <c r="R1807" s="450">
        <f t="shared" si="41"/>
        <v>0.2</v>
      </c>
      <c r="S1807" s="329"/>
    </row>
    <row r="1808" spans="1:19">
      <c r="A1808" s="17">
        <v>22</v>
      </c>
      <c r="B1808" s="310" t="s">
        <v>2772</v>
      </c>
      <c r="C1808" s="168" t="s">
        <v>2758</v>
      </c>
      <c r="D1808" s="142" t="s">
        <v>2759</v>
      </c>
      <c r="E1808" s="91">
        <v>1</v>
      </c>
      <c r="F1808" s="91"/>
      <c r="G1808" s="91"/>
      <c r="H1808" s="91"/>
      <c r="I1808" s="91"/>
      <c r="J1808" s="91"/>
      <c r="K1808" s="91"/>
      <c r="L1808" s="91"/>
      <c r="M1808" s="91"/>
      <c r="N1808" s="197">
        <v>0.04</v>
      </c>
      <c r="O1808" s="197">
        <v>0.03</v>
      </c>
      <c r="P1808" s="197">
        <v>2.5000000000000001E-2</v>
      </c>
      <c r="Q1808" s="57">
        <v>5</v>
      </c>
      <c r="R1808" s="450">
        <f t="shared" si="41"/>
        <v>0.2</v>
      </c>
      <c r="S1808" s="329"/>
    </row>
    <row r="1809" spans="1:19">
      <c r="A1809" s="17">
        <v>23</v>
      </c>
      <c r="B1809" s="310" t="s">
        <v>2773</v>
      </c>
      <c r="C1809" s="168" t="s">
        <v>2758</v>
      </c>
      <c r="D1809" s="142" t="s">
        <v>2759</v>
      </c>
      <c r="E1809" s="91">
        <v>1</v>
      </c>
      <c r="F1809" s="91"/>
      <c r="G1809" s="91"/>
      <c r="H1809" s="91"/>
      <c r="I1809" s="91"/>
      <c r="J1809" s="91"/>
      <c r="K1809" s="91"/>
      <c r="L1809" s="91"/>
      <c r="M1809" s="91"/>
      <c r="N1809" s="197">
        <v>0.04</v>
      </c>
      <c r="O1809" s="197">
        <v>0.03</v>
      </c>
      <c r="P1809" s="197">
        <v>2.5000000000000001E-2</v>
      </c>
      <c r="Q1809" s="57">
        <v>5</v>
      </c>
      <c r="R1809" s="450">
        <f t="shared" si="41"/>
        <v>0.2</v>
      </c>
      <c r="S1809" s="329"/>
    </row>
    <row r="1810" spans="1:19">
      <c r="A1810" s="17">
        <v>24</v>
      </c>
      <c r="B1810" s="310" t="s">
        <v>2774</v>
      </c>
      <c r="C1810" s="168" t="s">
        <v>2758</v>
      </c>
      <c r="D1810" s="142" t="s">
        <v>2759</v>
      </c>
      <c r="E1810" s="91">
        <v>1</v>
      </c>
      <c r="F1810" s="91"/>
      <c r="G1810" s="91"/>
      <c r="H1810" s="91"/>
      <c r="I1810" s="91"/>
      <c r="J1810" s="91"/>
      <c r="K1810" s="91"/>
      <c r="L1810" s="91"/>
      <c r="M1810" s="91"/>
      <c r="N1810" s="197">
        <v>0.04</v>
      </c>
      <c r="O1810" s="197">
        <v>0.03</v>
      </c>
      <c r="P1810" s="197">
        <v>2.5000000000000001E-2</v>
      </c>
      <c r="Q1810" s="57">
        <v>5</v>
      </c>
      <c r="R1810" s="450">
        <f t="shared" si="41"/>
        <v>0.2</v>
      </c>
      <c r="S1810" s="329"/>
    </row>
    <row r="1811" spans="1:19">
      <c r="A1811" s="17">
        <v>25</v>
      </c>
      <c r="B1811" s="310" t="s">
        <v>2775</v>
      </c>
      <c r="C1811" s="168" t="s">
        <v>2758</v>
      </c>
      <c r="D1811" s="142" t="s">
        <v>2759</v>
      </c>
      <c r="E1811" s="91">
        <v>1</v>
      </c>
      <c r="F1811" s="91"/>
      <c r="G1811" s="91"/>
      <c r="H1811" s="91"/>
      <c r="I1811" s="91"/>
      <c r="J1811" s="91"/>
      <c r="K1811" s="91"/>
      <c r="L1811" s="91"/>
      <c r="M1811" s="91"/>
      <c r="N1811" s="197">
        <v>0.04</v>
      </c>
      <c r="O1811" s="197">
        <v>0.03</v>
      </c>
      <c r="P1811" s="197">
        <v>2.5000000000000001E-2</v>
      </c>
      <c r="Q1811" s="57">
        <v>5</v>
      </c>
      <c r="R1811" s="450">
        <f t="shared" si="41"/>
        <v>0.2</v>
      </c>
      <c r="S1811" s="329"/>
    </row>
    <row r="1812" spans="1:19">
      <c r="A1812" s="17">
        <v>26</v>
      </c>
      <c r="B1812" s="310" t="s">
        <v>2776</v>
      </c>
      <c r="C1812" s="168" t="s">
        <v>2758</v>
      </c>
      <c r="D1812" s="142" t="s">
        <v>2759</v>
      </c>
      <c r="E1812" s="91">
        <v>1</v>
      </c>
      <c r="F1812" s="91"/>
      <c r="G1812" s="91"/>
      <c r="H1812" s="91"/>
      <c r="I1812" s="91"/>
      <c r="J1812" s="91"/>
      <c r="K1812" s="91"/>
      <c r="L1812" s="91"/>
      <c r="M1812" s="91"/>
      <c r="N1812" s="197">
        <v>0.04</v>
      </c>
      <c r="O1812" s="197">
        <v>0.03</v>
      </c>
      <c r="P1812" s="197">
        <v>2.5000000000000001E-2</v>
      </c>
      <c r="Q1812" s="57">
        <v>5</v>
      </c>
      <c r="R1812" s="450">
        <f t="shared" si="41"/>
        <v>0.2</v>
      </c>
      <c r="S1812" s="329"/>
    </row>
    <row r="1813" spans="1:19">
      <c r="A1813" s="17">
        <v>27</v>
      </c>
      <c r="B1813" s="310" t="s">
        <v>2777</v>
      </c>
      <c r="C1813" s="168" t="s">
        <v>2758</v>
      </c>
      <c r="D1813" s="142" t="s">
        <v>2759</v>
      </c>
      <c r="E1813" s="91">
        <v>1</v>
      </c>
      <c r="F1813" s="91"/>
      <c r="G1813" s="91"/>
      <c r="H1813" s="91"/>
      <c r="I1813" s="91"/>
      <c r="J1813" s="91"/>
      <c r="K1813" s="91"/>
      <c r="L1813" s="91"/>
      <c r="M1813" s="91"/>
      <c r="N1813" s="197">
        <v>0.04</v>
      </c>
      <c r="O1813" s="197">
        <v>0.03</v>
      </c>
      <c r="P1813" s="197">
        <v>2.5000000000000001E-2</v>
      </c>
      <c r="Q1813" s="57">
        <v>5</v>
      </c>
      <c r="R1813" s="450">
        <f t="shared" si="41"/>
        <v>0.2</v>
      </c>
      <c r="S1813" s="329"/>
    </row>
    <row r="1814" spans="1:19">
      <c r="A1814" s="17">
        <v>28</v>
      </c>
      <c r="B1814" s="310" t="s">
        <v>2778</v>
      </c>
      <c r="C1814" s="168" t="s">
        <v>2758</v>
      </c>
      <c r="D1814" s="142" t="s">
        <v>2759</v>
      </c>
      <c r="E1814" s="91">
        <v>1</v>
      </c>
      <c r="F1814" s="91"/>
      <c r="G1814" s="91"/>
      <c r="H1814" s="91"/>
      <c r="I1814" s="91"/>
      <c r="J1814" s="91"/>
      <c r="K1814" s="91"/>
      <c r="L1814" s="91"/>
      <c r="M1814" s="91"/>
      <c r="N1814" s="197">
        <v>0.04</v>
      </c>
      <c r="O1814" s="197">
        <v>0.03</v>
      </c>
      <c r="P1814" s="197">
        <v>2.5000000000000001E-2</v>
      </c>
      <c r="Q1814" s="57">
        <v>5</v>
      </c>
      <c r="R1814" s="450">
        <f t="shared" si="41"/>
        <v>0.2</v>
      </c>
      <c r="S1814" s="329"/>
    </row>
    <row r="1815" spans="1:19">
      <c r="A1815" s="17">
        <v>29</v>
      </c>
      <c r="B1815" s="310" t="s">
        <v>2779</v>
      </c>
      <c r="C1815" s="168" t="s">
        <v>2758</v>
      </c>
      <c r="D1815" s="142" t="s">
        <v>2759</v>
      </c>
      <c r="E1815" s="91">
        <v>1</v>
      </c>
      <c r="F1815" s="91"/>
      <c r="G1815" s="91"/>
      <c r="H1815" s="91"/>
      <c r="I1815" s="91"/>
      <c r="J1815" s="91"/>
      <c r="K1815" s="91"/>
      <c r="L1815" s="91"/>
      <c r="M1815" s="91"/>
      <c r="N1815" s="197">
        <v>0.04</v>
      </c>
      <c r="O1815" s="197">
        <v>0.03</v>
      </c>
      <c r="P1815" s="197">
        <v>2.5000000000000001E-2</v>
      </c>
      <c r="Q1815" s="57">
        <v>5</v>
      </c>
      <c r="R1815" s="450">
        <f t="shared" si="41"/>
        <v>0.2</v>
      </c>
      <c r="S1815" s="329"/>
    </row>
    <row r="1816" spans="1:19">
      <c r="A1816" s="17">
        <v>30</v>
      </c>
      <c r="B1816" s="310" t="s">
        <v>2780</v>
      </c>
      <c r="C1816" s="168" t="s">
        <v>2758</v>
      </c>
      <c r="D1816" s="142" t="s">
        <v>2759</v>
      </c>
      <c r="E1816" s="91">
        <v>1</v>
      </c>
      <c r="F1816" s="91"/>
      <c r="G1816" s="91"/>
      <c r="H1816" s="91"/>
      <c r="I1816" s="91"/>
      <c r="J1816" s="91"/>
      <c r="K1816" s="91"/>
      <c r="L1816" s="91"/>
      <c r="M1816" s="91"/>
      <c r="N1816" s="197">
        <v>0.04</v>
      </c>
      <c r="O1816" s="197">
        <v>0.03</v>
      </c>
      <c r="P1816" s="197">
        <v>2.5000000000000001E-2</v>
      </c>
      <c r="Q1816" s="57">
        <v>5</v>
      </c>
      <c r="R1816" s="450">
        <f t="shared" si="41"/>
        <v>0.2</v>
      </c>
      <c r="S1816" s="329"/>
    </row>
    <row r="1817" spans="1:19">
      <c r="A1817" s="17">
        <v>31</v>
      </c>
      <c r="B1817" s="310" t="s">
        <v>2781</v>
      </c>
      <c r="C1817" s="168" t="s">
        <v>2782</v>
      </c>
      <c r="D1817" s="142" t="s">
        <v>2759</v>
      </c>
      <c r="E1817" s="91">
        <v>1</v>
      </c>
      <c r="F1817" s="91"/>
      <c r="G1817" s="91"/>
      <c r="H1817" s="91"/>
      <c r="I1817" s="91"/>
      <c r="J1817" s="91"/>
      <c r="K1817" s="91"/>
      <c r="L1817" s="91"/>
      <c r="M1817" s="91"/>
      <c r="N1817" s="197">
        <v>0.04</v>
      </c>
      <c r="O1817" s="197">
        <v>0.03</v>
      </c>
      <c r="P1817" s="197">
        <v>2.5000000000000001E-2</v>
      </c>
      <c r="Q1817" s="57">
        <v>5</v>
      </c>
      <c r="R1817" s="450">
        <f t="shared" si="41"/>
        <v>0.2</v>
      </c>
      <c r="S1817" s="329"/>
    </row>
    <row r="1818" spans="1:19">
      <c r="A1818" s="17">
        <v>32</v>
      </c>
      <c r="B1818" s="310" t="s">
        <v>2783</v>
      </c>
      <c r="C1818" s="168" t="s">
        <v>2782</v>
      </c>
      <c r="D1818" s="142" t="s">
        <v>2759</v>
      </c>
      <c r="E1818" s="91">
        <v>1</v>
      </c>
      <c r="F1818" s="91"/>
      <c r="G1818" s="91"/>
      <c r="H1818" s="91"/>
      <c r="I1818" s="91"/>
      <c r="J1818" s="91"/>
      <c r="K1818" s="91"/>
      <c r="L1818" s="91"/>
      <c r="M1818" s="91"/>
      <c r="N1818" s="197">
        <v>0.04</v>
      </c>
      <c r="O1818" s="197">
        <v>0.03</v>
      </c>
      <c r="P1818" s="197">
        <v>2.5000000000000001E-2</v>
      </c>
      <c r="Q1818" s="57">
        <v>5</v>
      </c>
      <c r="R1818" s="450">
        <f t="shared" si="41"/>
        <v>0.2</v>
      </c>
      <c r="S1818" s="329"/>
    </row>
    <row r="1819" spans="1:19">
      <c r="A1819" s="17">
        <v>33</v>
      </c>
      <c r="B1819" s="310" t="s">
        <v>2784</v>
      </c>
      <c r="C1819" s="168" t="s">
        <v>2782</v>
      </c>
      <c r="D1819" s="142" t="s">
        <v>2759</v>
      </c>
      <c r="E1819" s="91">
        <v>1</v>
      </c>
      <c r="F1819" s="91"/>
      <c r="G1819" s="91"/>
      <c r="H1819" s="91"/>
      <c r="I1819" s="91"/>
      <c r="J1819" s="91"/>
      <c r="K1819" s="91"/>
      <c r="L1819" s="91"/>
      <c r="M1819" s="91"/>
      <c r="N1819" s="197">
        <v>0.04</v>
      </c>
      <c r="O1819" s="197">
        <v>0.03</v>
      </c>
      <c r="P1819" s="197">
        <v>2.5000000000000001E-2</v>
      </c>
      <c r="Q1819" s="57">
        <v>5</v>
      </c>
      <c r="R1819" s="450">
        <f t="shared" si="41"/>
        <v>0.2</v>
      </c>
      <c r="S1819" s="329"/>
    </row>
    <row r="1820" spans="1:19">
      <c r="A1820" s="17">
        <v>34</v>
      </c>
      <c r="B1820" s="310" t="s">
        <v>2785</v>
      </c>
      <c r="C1820" s="168" t="s">
        <v>2782</v>
      </c>
      <c r="D1820" s="142" t="s">
        <v>2759</v>
      </c>
      <c r="E1820" s="91">
        <v>1</v>
      </c>
      <c r="F1820" s="91"/>
      <c r="G1820" s="91"/>
      <c r="H1820" s="91"/>
      <c r="I1820" s="91"/>
      <c r="J1820" s="91"/>
      <c r="K1820" s="91"/>
      <c r="L1820" s="91"/>
      <c r="M1820" s="91"/>
      <c r="N1820" s="197">
        <v>0.04</v>
      </c>
      <c r="O1820" s="197">
        <v>0.03</v>
      </c>
      <c r="P1820" s="197">
        <v>2.5000000000000001E-2</v>
      </c>
      <c r="Q1820" s="57">
        <v>5</v>
      </c>
      <c r="R1820" s="450">
        <f t="shared" si="41"/>
        <v>0.2</v>
      </c>
      <c r="S1820" s="329"/>
    </row>
    <row r="1821" spans="1:19">
      <c r="A1821" s="17">
        <v>35</v>
      </c>
      <c r="B1821" s="310" t="s">
        <v>2786</v>
      </c>
      <c r="C1821" s="168" t="s">
        <v>2782</v>
      </c>
      <c r="D1821" s="142" t="s">
        <v>2759</v>
      </c>
      <c r="E1821" s="91">
        <v>1</v>
      </c>
      <c r="F1821" s="91"/>
      <c r="G1821" s="91"/>
      <c r="H1821" s="91"/>
      <c r="I1821" s="91"/>
      <c r="J1821" s="91"/>
      <c r="K1821" s="91"/>
      <c r="L1821" s="91"/>
      <c r="M1821" s="91"/>
      <c r="N1821" s="197">
        <v>0.04</v>
      </c>
      <c r="O1821" s="197">
        <v>0.03</v>
      </c>
      <c r="P1821" s="197">
        <v>2.5000000000000001E-2</v>
      </c>
      <c r="Q1821" s="57">
        <v>5</v>
      </c>
      <c r="R1821" s="450">
        <f t="shared" si="41"/>
        <v>0.2</v>
      </c>
      <c r="S1821" s="329"/>
    </row>
    <row r="1822" spans="1:19">
      <c r="A1822" s="17">
        <v>36</v>
      </c>
      <c r="B1822" s="310" t="s">
        <v>2787</v>
      </c>
      <c r="C1822" s="168" t="s">
        <v>2782</v>
      </c>
      <c r="D1822" s="142" t="s">
        <v>2759</v>
      </c>
      <c r="E1822" s="91">
        <v>1</v>
      </c>
      <c r="F1822" s="91"/>
      <c r="G1822" s="91"/>
      <c r="H1822" s="91"/>
      <c r="I1822" s="91"/>
      <c r="J1822" s="91"/>
      <c r="K1822" s="91"/>
      <c r="L1822" s="91"/>
      <c r="M1822" s="91"/>
      <c r="N1822" s="197">
        <v>0.04</v>
      </c>
      <c r="O1822" s="197">
        <v>0.03</v>
      </c>
      <c r="P1822" s="197">
        <v>2.5000000000000001E-2</v>
      </c>
      <c r="Q1822" s="57">
        <v>5</v>
      </c>
      <c r="R1822" s="450">
        <f t="shared" si="41"/>
        <v>0.2</v>
      </c>
      <c r="S1822" s="329"/>
    </row>
    <row r="1823" spans="1:19">
      <c r="A1823" s="17">
        <v>37</v>
      </c>
      <c r="B1823" s="310" t="s">
        <v>769</v>
      </c>
      <c r="C1823" s="168" t="s">
        <v>2782</v>
      </c>
      <c r="D1823" s="142" t="s">
        <v>2759</v>
      </c>
      <c r="E1823" s="91">
        <v>1</v>
      </c>
      <c r="F1823" s="91"/>
      <c r="G1823" s="91"/>
      <c r="H1823" s="91"/>
      <c r="I1823" s="91"/>
      <c r="J1823" s="91"/>
      <c r="K1823" s="91"/>
      <c r="L1823" s="91"/>
      <c r="M1823" s="91"/>
      <c r="N1823" s="197">
        <v>0.04</v>
      </c>
      <c r="O1823" s="197">
        <v>0.03</v>
      </c>
      <c r="P1823" s="197">
        <v>2.5000000000000001E-2</v>
      </c>
      <c r="Q1823" s="57">
        <v>5</v>
      </c>
      <c r="R1823" s="450">
        <f t="shared" si="41"/>
        <v>0.2</v>
      </c>
      <c r="S1823" s="329"/>
    </row>
    <row r="1824" spans="1:19">
      <c r="A1824" s="17">
        <v>38</v>
      </c>
      <c r="B1824" s="310" t="s">
        <v>2788</v>
      </c>
      <c r="C1824" s="168" t="s">
        <v>2782</v>
      </c>
      <c r="D1824" s="142" t="s">
        <v>2759</v>
      </c>
      <c r="E1824" s="91">
        <v>1</v>
      </c>
      <c r="F1824" s="91"/>
      <c r="G1824" s="91"/>
      <c r="H1824" s="91"/>
      <c r="I1824" s="91"/>
      <c r="J1824" s="91"/>
      <c r="K1824" s="91"/>
      <c r="L1824" s="91"/>
      <c r="M1824" s="91"/>
      <c r="N1824" s="197">
        <v>0.04</v>
      </c>
      <c r="O1824" s="197">
        <v>0.03</v>
      </c>
      <c r="P1824" s="197">
        <v>2.5000000000000001E-2</v>
      </c>
      <c r="Q1824" s="57">
        <v>5</v>
      </c>
      <c r="R1824" s="450">
        <f t="shared" si="41"/>
        <v>0.2</v>
      </c>
      <c r="S1824" s="329"/>
    </row>
    <row r="1825" spans="1:19">
      <c r="A1825" s="17">
        <v>39</v>
      </c>
      <c r="B1825" s="310" t="s">
        <v>2789</v>
      </c>
      <c r="C1825" s="168" t="s">
        <v>2782</v>
      </c>
      <c r="D1825" s="142" t="s">
        <v>2759</v>
      </c>
      <c r="E1825" s="91">
        <v>1</v>
      </c>
      <c r="F1825" s="91"/>
      <c r="G1825" s="91"/>
      <c r="H1825" s="91"/>
      <c r="I1825" s="91"/>
      <c r="J1825" s="91"/>
      <c r="K1825" s="91"/>
      <c r="L1825" s="91"/>
      <c r="M1825" s="91"/>
      <c r="N1825" s="197">
        <v>0.04</v>
      </c>
      <c r="O1825" s="197">
        <v>0.03</v>
      </c>
      <c r="P1825" s="197">
        <v>2.5000000000000001E-2</v>
      </c>
      <c r="Q1825" s="57">
        <v>5</v>
      </c>
      <c r="R1825" s="450">
        <f t="shared" si="41"/>
        <v>0.2</v>
      </c>
      <c r="S1825" s="329"/>
    </row>
    <row r="1826" spans="1:19">
      <c r="A1826" s="17">
        <v>40</v>
      </c>
      <c r="B1826" s="310" t="s">
        <v>2790</v>
      </c>
      <c r="C1826" s="168" t="s">
        <v>2782</v>
      </c>
      <c r="D1826" s="142" t="s">
        <v>2759</v>
      </c>
      <c r="E1826" s="91">
        <v>1</v>
      </c>
      <c r="F1826" s="91"/>
      <c r="G1826" s="91"/>
      <c r="H1826" s="91"/>
      <c r="I1826" s="91"/>
      <c r="J1826" s="91"/>
      <c r="K1826" s="91"/>
      <c r="L1826" s="91"/>
      <c r="M1826" s="91"/>
      <c r="N1826" s="197">
        <v>0.04</v>
      </c>
      <c r="O1826" s="197">
        <v>0.03</v>
      </c>
      <c r="P1826" s="197">
        <v>2.5000000000000001E-2</v>
      </c>
      <c r="Q1826" s="57">
        <v>5</v>
      </c>
      <c r="R1826" s="450">
        <f t="shared" si="41"/>
        <v>0.2</v>
      </c>
      <c r="S1826" s="329"/>
    </row>
    <row r="1827" spans="1:19">
      <c r="A1827" s="17">
        <v>41</v>
      </c>
      <c r="B1827" s="310" t="s">
        <v>2791</v>
      </c>
      <c r="C1827" s="168" t="s">
        <v>2782</v>
      </c>
      <c r="D1827" s="142" t="s">
        <v>2759</v>
      </c>
      <c r="E1827" s="91">
        <v>1</v>
      </c>
      <c r="F1827" s="91"/>
      <c r="G1827" s="91"/>
      <c r="H1827" s="91"/>
      <c r="I1827" s="91"/>
      <c r="J1827" s="91"/>
      <c r="K1827" s="91"/>
      <c r="L1827" s="91"/>
      <c r="M1827" s="91"/>
      <c r="N1827" s="197">
        <v>0.04</v>
      </c>
      <c r="O1827" s="197">
        <v>0.03</v>
      </c>
      <c r="P1827" s="197">
        <v>2.5000000000000001E-2</v>
      </c>
      <c r="Q1827" s="57">
        <v>5</v>
      </c>
      <c r="R1827" s="450">
        <f t="shared" si="41"/>
        <v>0.2</v>
      </c>
      <c r="S1827" s="329"/>
    </row>
    <row r="1828" spans="1:19">
      <c r="A1828" s="17">
        <v>42</v>
      </c>
      <c r="B1828" s="310" t="s">
        <v>2071</v>
      </c>
      <c r="C1828" s="168" t="s">
        <v>2782</v>
      </c>
      <c r="D1828" s="142" t="s">
        <v>2759</v>
      </c>
      <c r="E1828" s="91">
        <v>1</v>
      </c>
      <c r="F1828" s="91"/>
      <c r="G1828" s="91"/>
      <c r="H1828" s="91"/>
      <c r="I1828" s="91"/>
      <c r="J1828" s="91"/>
      <c r="K1828" s="91"/>
      <c r="L1828" s="91"/>
      <c r="M1828" s="91"/>
      <c r="N1828" s="197">
        <v>0.04</v>
      </c>
      <c r="O1828" s="197">
        <v>0.03</v>
      </c>
      <c r="P1828" s="197">
        <v>2.5000000000000001E-2</v>
      </c>
      <c r="Q1828" s="57">
        <v>5</v>
      </c>
      <c r="R1828" s="450">
        <f t="shared" si="41"/>
        <v>0.2</v>
      </c>
      <c r="S1828" s="329"/>
    </row>
    <row r="1829" spans="1:19">
      <c r="A1829" s="17">
        <v>43</v>
      </c>
      <c r="B1829" s="310" t="s">
        <v>2792</v>
      </c>
      <c r="C1829" s="168" t="s">
        <v>2782</v>
      </c>
      <c r="D1829" s="142" t="s">
        <v>2759</v>
      </c>
      <c r="E1829" s="91">
        <v>1</v>
      </c>
      <c r="F1829" s="91"/>
      <c r="G1829" s="91"/>
      <c r="H1829" s="91"/>
      <c r="I1829" s="91"/>
      <c r="J1829" s="91"/>
      <c r="K1829" s="91"/>
      <c r="L1829" s="91"/>
      <c r="M1829" s="91"/>
      <c r="N1829" s="197">
        <v>0.04</v>
      </c>
      <c r="O1829" s="197">
        <v>0.03</v>
      </c>
      <c r="P1829" s="197">
        <v>2.5000000000000001E-2</v>
      </c>
      <c r="Q1829" s="57">
        <v>5</v>
      </c>
      <c r="R1829" s="450">
        <f t="shared" si="41"/>
        <v>0.2</v>
      </c>
      <c r="S1829" s="329"/>
    </row>
    <row r="1830" spans="1:19">
      <c r="A1830" s="17">
        <v>44</v>
      </c>
      <c r="B1830" s="310" t="s">
        <v>2793</v>
      </c>
      <c r="C1830" s="168" t="s">
        <v>2782</v>
      </c>
      <c r="D1830" s="142" t="s">
        <v>2759</v>
      </c>
      <c r="E1830" s="91">
        <v>1</v>
      </c>
      <c r="F1830" s="91"/>
      <c r="G1830" s="91"/>
      <c r="H1830" s="91"/>
      <c r="I1830" s="91"/>
      <c r="J1830" s="91"/>
      <c r="K1830" s="91"/>
      <c r="L1830" s="91"/>
      <c r="M1830" s="91"/>
      <c r="N1830" s="197">
        <v>0.04</v>
      </c>
      <c r="O1830" s="197">
        <v>0.03</v>
      </c>
      <c r="P1830" s="197">
        <v>2.5000000000000001E-2</v>
      </c>
      <c r="Q1830" s="57">
        <v>5</v>
      </c>
      <c r="R1830" s="450">
        <f t="shared" si="41"/>
        <v>0.2</v>
      </c>
      <c r="S1830" s="329"/>
    </row>
    <row r="1831" spans="1:19">
      <c r="A1831" s="17">
        <v>45</v>
      </c>
      <c r="B1831" s="310" t="s">
        <v>2794</v>
      </c>
      <c r="C1831" s="168" t="s">
        <v>2782</v>
      </c>
      <c r="D1831" s="142" t="s">
        <v>2759</v>
      </c>
      <c r="E1831" s="91">
        <v>1</v>
      </c>
      <c r="F1831" s="91"/>
      <c r="G1831" s="91"/>
      <c r="H1831" s="91"/>
      <c r="I1831" s="91"/>
      <c r="J1831" s="91"/>
      <c r="K1831" s="91"/>
      <c r="L1831" s="91"/>
      <c r="M1831" s="91"/>
      <c r="N1831" s="197">
        <v>0.04</v>
      </c>
      <c r="O1831" s="197">
        <v>0.03</v>
      </c>
      <c r="P1831" s="197">
        <v>2.5000000000000001E-2</v>
      </c>
      <c r="Q1831" s="57">
        <v>5</v>
      </c>
      <c r="R1831" s="450">
        <f t="shared" si="41"/>
        <v>0.2</v>
      </c>
      <c r="S1831" s="329"/>
    </row>
    <row r="1832" spans="1:19">
      <c r="A1832" s="17">
        <v>46</v>
      </c>
      <c r="B1832" s="310" t="s">
        <v>652</v>
      </c>
      <c r="C1832" s="168" t="s">
        <v>2782</v>
      </c>
      <c r="D1832" s="142" t="s">
        <v>2759</v>
      </c>
      <c r="E1832" s="91">
        <v>1</v>
      </c>
      <c r="F1832" s="91"/>
      <c r="G1832" s="91"/>
      <c r="H1832" s="91"/>
      <c r="I1832" s="91"/>
      <c r="J1832" s="91"/>
      <c r="K1832" s="91"/>
      <c r="L1832" s="91"/>
      <c r="M1832" s="91"/>
      <c r="N1832" s="197">
        <v>0.04</v>
      </c>
      <c r="O1832" s="197">
        <v>0.03</v>
      </c>
      <c r="P1832" s="197">
        <v>2.5000000000000001E-2</v>
      </c>
      <c r="Q1832" s="57">
        <v>5</v>
      </c>
      <c r="R1832" s="450">
        <f t="shared" si="41"/>
        <v>0.2</v>
      </c>
      <c r="S1832" s="329"/>
    </row>
    <row r="1833" spans="1:19">
      <c r="A1833" s="17">
        <v>47</v>
      </c>
      <c r="B1833" s="310" t="s">
        <v>2795</v>
      </c>
      <c r="C1833" s="168" t="s">
        <v>2782</v>
      </c>
      <c r="D1833" s="142" t="s">
        <v>2759</v>
      </c>
      <c r="E1833" s="91">
        <v>1</v>
      </c>
      <c r="F1833" s="91"/>
      <c r="G1833" s="91"/>
      <c r="H1833" s="91"/>
      <c r="I1833" s="91"/>
      <c r="J1833" s="91"/>
      <c r="K1833" s="91"/>
      <c r="L1833" s="91"/>
      <c r="M1833" s="91"/>
      <c r="N1833" s="197">
        <v>0.04</v>
      </c>
      <c r="O1833" s="197">
        <v>0.03</v>
      </c>
      <c r="P1833" s="197">
        <v>2.5000000000000001E-2</v>
      </c>
      <c r="Q1833" s="57">
        <v>5</v>
      </c>
      <c r="R1833" s="450">
        <f t="shared" si="41"/>
        <v>0.2</v>
      </c>
      <c r="S1833" s="329"/>
    </row>
    <row r="1834" spans="1:19">
      <c r="A1834" s="17">
        <v>48</v>
      </c>
      <c r="B1834" s="310" t="s">
        <v>2796</v>
      </c>
      <c r="C1834" s="168" t="s">
        <v>2782</v>
      </c>
      <c r="D1834" s="142" t="s">
        <v>2759</v>
      </c>
      <c r="E1834" s="91">
        <v>1</v>
      </c>
      <c r="F1834" s="91"/>
      <c r="G1834" s="91"/>
      <c r="H1834" s="91"/>
      <c r="I1834" s="91"/>
      <c r="J1834" s="91"/>
      <c r="K1834" s="91"/>
      <c r="L1834" s="91"/>
      <c r="M1834" s="91"/>
      <c r="N1834" s="197">
        <v>0.04</v>
      </c>
      <c r="O1834" s="197">
        <v>0.03</v>
      </c>
      <c r="P1834" s="197">
        <v>2.5000000000000001E-2</v>
      </c>
      <c r="Q1834" s="57">
        <v>5</v>
      </c>
      <c r="R1834" s="450">
        <f t="shared" si="41"/>
        <v>0.2</v>
      </c>
      <c r="S1834" s="329"/>
    </row>
    <row r="1835" spans="1:19">
      <c r="A1835" s="17">
        <v>49</v>
      </c>
      <c r="B1835" s="310" t="s">
        <v>2797</v>
      </c>
      <c r="C1835" s="168" t="s">
        <v>2782</v>
      </c>
      <c r="D1835" s="142" t="s">
        <v>2759</v>
      </c>
      <c r="E1835" s="91">
        <v>1</v>
      </c>
      <c r="F1835" s="91"/>
      <c r="G1835" s="91"/>
      <c r="H1835" s="91"/>
      <c r="I1835" s="91"/>
      <c r="J1835" s="91"/>
      <c r="K1835" s="91"/>
      <c r="L1835" s="91"/>
      <c r="M1835" s="91"/>
      <c r="N1835" s="197">
        <v>0.04</v>
      </c>
      <c r="O1835" s="197">
        <v>0.03</v>
      </c>
      <c r="P1835" s="197">
        <v>2.5000000000000001E-2</v>
      </c>
      <c r="Q1835" s="57">
        <v>5</v>
      </c>
      <c r="R1835" s="450">
        <f t="shared" si="41"/>
        <v>0.2</v>
      </c>
      <c r="S1835" s="329"/>
    </row>
    <row r="1836" spans="1:19">
      <c r="A1836" s="17">
        <v>50</v>
      </c>
      <c r="B1836" s="310" t="s">
        <v>2798</v>
      </c>
      <c r="C1836" s="168" t="s">
        <v>2782</v>
      </c>
      <c r="D1836" s="142" t="s">
        <v>2759</v>
      </c>
      <c r="E1836" s="91">
        <v>1</v>
      </c>
      <c r="F1836" s="91"/>
      <c r="G1836" s="91"/>
      <c r="H1836" s="91"/>
      <c r="I1836" s="91"/>
      <c r="J1836" s="91"/>
      <c r="K1836" s="91"/>
      <c r="L1836" s="91"/>
      <c r="M1836" s="91"/>
      <c r="N1836" s="197">
        <v>0.04</v>
      </c>
      <c r="O1836" s="197">
        <v>0.03</v>
      </c>
      <c r="P1836" s="197">
        <v>2.5000000000000001E-2</v>
      </c>
      <c r="Q1836" s="57">
        <v>5</v>
      </c>
      <c r="R1836" s="450">
        <f t="shared" si="41"/>
        <v>0.2</v>
      </c>
      <c r="S1836" s="329"/>
    </row>
    <row r="1837" spans="1:19">
      <c r="A1837" s="17">
        <v>51</v>
      </c>
      <c r="B1837" s="310" t="s">
        <v>2799</v>
      </c>
      <c r="C1837" s="168" t="s">
        <v>2782</v>
      </c>
      <c r="D1837" s="142" t="s">
        <v>2759</v>
      </c>
      <c r="E1837" s="91">
        <v>1</v>
      </c>
      <c r="F1837" s="91"/>
      <c r="G1837" s="91"/>
      <c r="H1837" s="91"/>
      <c r="I1837" s="91"/>
      <c r="J1837" s="91"/>
      <c r="K1837" s="91"/>
      <c r="L1837" s="91"/>
      <c r="M1837" s="91"/>
      <c r="N1837" s="197">
        <v>0.04</v>
      </c>
      <c r="O1837" s="197">
        <v>0.03</v>
      </c>
      <c r="P1837" s="197">
        <v>2.5000000000000001E-2</v>
      </c>
      <c r="Q1837" s="57">
        <v>5</v>
      </c>
      <c r="R1837" s="450">
        <f t="shared" si="41"/>
        <v>0.2</v>
      </c>
      <c r="S1837" s="329"/>
    </row>
    <row r="1838" spans="1:19">
      <c r="A1838" s="17">
        <v>52</v>
      </c>
      <c r="B1838" s="310" t="s">
        <v>2800</v>
      </c>
      <c r="C1838" s="168" t="s">
        <v>2782</v>
      </c>
      <c r="D1838" s="142" t="s">
        <v>2759</v>
      </c>
      <c r="E1838" s="91">
        <v>1</v>
      </c>
      <c r="F1838" s="91"/>
      <c r="G1838" s="91"/>
      <c r="H1838" s="91"/>
      <c r="I1838" s="91"/>
      <c r="J1838" s="91"/>
      <c r="K1838" s="91"/>
      <c r="L1838" s="91"/>
      <c r="M1838" s="91"/>
      <c r="N1838" s="197">
        <v>0.04</v>
      </c>
      <c r="O1838" s="197">
        <v>0.03</v>
      </c>
      <c r="P1838" s="197">
        <v>2.5000000000000001E-2</v>
      </c>
      <c r="Q1838" s="57">
        <v>5</v>
      </c>
      <c r="R1838" s="450">
        <f t="shared" si="41"/>
        <v>0.2</v>
      </c>
      <c r="S1838" s="329"/>
    </row>
    <row r="1839" spans="1:19">
      <c r="A1839" s="17">
        <v>53</v>
      </c>
      <c r="B1839" s="310" t="s">
        <v>2801</v>
      </c>
      <c r="C1839" s="168" t="s">
        <v>2782</v>
      </c>
      <c r="D1839" s="142" t="s">
        <v>2759</v>
      </c>
      <c r="E1839" s="91">
        <v>1</v>
      </c>
      <c r="F1839" s="91"/>
      <c r="G1839" s="91"/>
      <c r="H1839" s="91"/>
      <c r="I1839" s="91"/>
      <c r="J1839" s="91"/>
      <c r="K1839" s="91"/>
      <c r="L1839" s="91"/>
      <c r="M1839" s="91"/>
      <c r="N1839" s="197">
        <v>0.04</v>
      </c>
      <c r="O1839" s="197">
        <v>0.03</v>
      </c>
      <c r="P1839" s="197">
        <v>2.5000000000000001E-2</v>
      </c>
      <c r="Q1839" s="57">
        <v>5</v>
      </c>
      <c r="R1839" s="450">
        <f t="shared" si="41"/>
        <v>0.2</v>
      </c>
      <c r="S1839" s="329"/>
    </row>
    <row r="1840" spans="1:19">
      <c r="A1840" s="17">
        <v>54</v>
      </c>
      <c r="B1840" s="310" t="s">
        <v>2802</v>
      </c>
      <c r="C1840" s="168" t="s">
        <v>2782</v>
      </c>
      <c r="D1840" s="142" t="s">
        <v>2759</v>
      </c>
      <c r="E1840" s="91">
        <v>1</v>
      </c>
      <c r="F1840" s="91"/>
      <c r="G1840" s="91"/>
      <c r="H1840" s="91"/>
      <c r="I1840" s="91"/>
      <c r="J1840" s="91"/>
      <c r="K1840" s="91"/>
      <c r="L1840" s="91"/>
      <c r="M1840" s="91"/>
      <c r="N1840" s="197">
        <v>0.04</v>
      </c>
      <c r="O1840" s="197">
        <v>0.03</v>
      </c>
      <c r="P1840" s="197">
        <v>2.5000000000000001E-2</v>
      </c>
      <c r="Q1840" s="57">
        <v>5</v>
      </c>
      <c r="R1840" s="450">
        <f t="shared" si="41"/>
        <v>0.2</v>
      </c>
      <c r="S1840" s="329"/>
    </row>
    <row r="1841" spans="1:19">
      <c r="A1841" s="17">
        <v>55</v>
      </c>
      <c r="B1841" s="310" t="s">
        <v>2803</v>
      </c>
      <c r="C1841" s="168" t="s">
        <v>2782</v>
      </c>
      <c r="D1841" s="142" t="s">
        <v>2759</v>
      </c>
      <c r="E1841" s="91">
        <v>1</v>
      </c>
      <c r="F1841" s="91"/>
      <c r="G1841" s="91"/>
      <c r="H1841" s="91"/>
      <c r="I1841" s="91"/>
      <c r="J1841" s="91"/>
      <c r="K1841" s="91"/>
      <c r="L1841" s="91"/>
      <c r="M1841" s="91"/>
      <c r="N1841" s="197">
        <v>0.04</v>
      </c>
      <c r="O1841" s="197">
        <v>0.03</v>
      </c>
      <c r="P1841" s="197">
        <v>2.5000000000000001E-2</v>
      </c>
      <c r="Q1841" s="57">
        <v>5</v>
      </c>
      <c r="R1841" s="450">
        <f>((E1841*N1841+F1841*O1841+G1841*P1841)+(H1841*N1841+I1841*O1841+J1841*P1841)*70%+(K1841*N1841+L1841*O1841+M1841*P1841)*50%)*Q1841</f>
        <v>0.2</v>
      </c>
      <c r="S1841" s="329"/>
    </row>
    <row r="1842" spans="1:19">
      <c r="A1842" s="17">
        <v>56</v>
      </c>
      <c r="B1842" s="310" t="s">
        <v>2804</v>
      </c>
      <c r="C1842" s="168" t="s">
        <v>2782</v>
      </c>
      <c r="D1842" s="142" t="s">
        <v>2759</v>
      </c>
      <c r="E1842" s="91">
        <v>1</v>
      </c>
      <c r="F1842" s="91"/>
      <c r="G1842" s="91"/>
      <c r="H1842" s="91"/>
      <c r="I1842" s="91"/>
      <c r="J1842" s="91"/>
      <c r="K1842" s="91"/>
      <c r="L1842" s="91"/>
      <c r="M1842" s="91"/>
      <c r="N1842" s="197">
        <v>0.04</v>
      </c>
      <c r="O1842" s="197">
        <v>0.03</v>
      </c>
      <c r="P1842" s="197">
        <v>2.5000000000000001E-2</v>
      </c>
      <c r="Q1842" s="57">
        <v>5</v>
      </c>
      <c r="R1842" s="450">
        <f t="shared" si="41"/>
        <v>0.2</v>
      </c>
      <c r="S1842" s="329"/>
    </row>
    <row r="1843" spans="1:19">
      <c r="A1843" s="157"/>
      <c r="B1843" s="370"/>
      <c r="C1843" s="405"/>
      <c r="D1843" s="91"/>
      <c r="E1843" s="91"/>
      <c r="F1843" s="91"/>
      <c r="G1843" s="91"/>
      <c r="H1843" s="91"/>
      <c r="I1843" s="91"/>
      <c r="J1843" s="91"/>
      <c r="K1843" s="91"/>
      <c r="L1843" s="91"/>
      <c r="M1843" s="91"/>
      <c r="N1843" s="197"/>
      <c r="O1843" s="197"/>
      <c r="P1843" s="197"/>
      <c r="Q1843" s="57"/>
      <c r="R1843" s="450"/>
      <c r="S1843" s="329"/>
    </row>
    <row r="1844" spans="1:19">
      <c r="A1844" s="157"/>
      <c r="B1844" s="138" t="s">
        <v>2805</v>
      </c>
      <c r="C1844" s="199"/>
      <c r="D1844" s="91"/>
      <c r="E1844" s="354">
        <f t="shared" ref="E1844:M1844" si="42">SUM(E1845:E1873)</f>
        <v>23</v>
      </c>
      <c r="F1844" s="354">
        <f t="shared" si="42"/>
        <v>0</v>
      </c>
      <c r="G1844" s="354">
        <f t="shared" si="42"/>
        <v>5</v>
      </c>
      <c r="H1844" s="354">
        <f t="shared" si="42"/>
        <v>0</v>
      </c>
      <c r="I1844" s="354">
        <f t="shared" si="42"/>
        <v>0</v>
      </c>
      <c r="J1844" s="354">
        <f t="shared" si="42"/>
        <v>0</v>
      </c>
      <c r="K1844" s="354">
        <f t="shared" si="42"/>
        <v>0</v>
      </c>
      <c r="L1844" s="354">
        <f t="shared" si="42"/>
        <v>0</v>
      </c>
      <c r="M1844" s="354">
        <f t="shared" si="42"/>
        <v>0</v>
      </c>
      <c r="N1844" s="354"/>
      <c r="O1844" s="354"/>
      <c r="P1844" s="354"/>
      <c r="Q1844" s="354"/>
      <c r="R1844" s="460">
        <f>SUM(R1845:R1873)</f>
        <v>5.2250000000000014</v>
      </c>
      <c r="S1844" s="329"/>
    </row>
    <row r="1845" spans="1:19">
      <c r="A1845" s="50">
        <v>1</v>
      </c>
      <c r="B1845" s="35" t="s">
        <v>2806</v>
      </c>
      <c r="C1845" s="288" t="s">
        <v>2807</v>
      </c>
      <c r="D1845" s="79" t="s">
        <v>1914</v>
      </c>
      <c r="E1845" s="407">
        <v>1</v>
      </c>
      <c r="F1845" s="408"/>
      <c r="G1845" s="408"/>
      <c r="H1845" s="267"/>
      <c r="I1845" s="267"/>
      <c r="J1845" s="267"/>
      <c r="K1845" s="267"/>
      <c r="L1845" s="267"/>
      <c r="M1845" s="267"/>
      <c r="N1845" s="197">
        <v>0.04</v>
      </c>
      <c r="O1845" s="197">
        <v>0.03</v>
      </c>
      <c r="P1845" s="197">
        <v>2.5000000000000001E-2</v>
      </c>
      <c r="Q1845" s="57">
        <v>5</v>
      </c>
      <c r="R1845" s="450">
        <f t="shared" ref="R1845:R1872" si="43">((E1845*N1845+F1845*O1845+G1845*P1845)+(H1845*N1845+I1845*O1845+J1845*P1845)*70%+(K1845*N1845+L1845*O1845+M1845*P1845)*50%)*Q1845</f>
        <v>0.2</v>
      </c>
      <c r="S1845" s="331"/>
    </row>
    <row r="1846" spans="1:19">
      <c r="A1846" s="50">
        <v>2</v>
      </c>
      <c r="B1846" s="82" t="s">
        <v>2808</v>
      </c>
      <c r="C1846" s="288" t="s">
        <v>2807</v>
      </c>
      <c r="D1846" s="79" t="s">
        <v>1914</v>
      </c>
      <c r="E1846" s="407">
        <v>1</v>
      </c>
      <c r="F1846" s="408"/>
      <c r="G1846" s="408"/>
      <c r="H1846" s="267"/>
      <c r="I1846" s="267"/>
      <c r="J1846" s="267"/>
      <c r="K1846" s="267"/>
      <c r="L1846" s="267"/>
      <c r="M1846" s="267"/>
      <c r="N1846" s="197">
        <v>0.04</v>
      </c>
      <c r="O1846" s="197">
        <v>0.03</v>
      </c>
      <c r="P1846" s="197">
        <v>2.5000000000000001E-2</v>
      </c>
      <c r="Q1846" s="57">
        <v>5</v>
      </c>
      <c r="R1846" s="450">
        <f t="shared" si="43"/>
        <v>0.2</v>
      </c>
      <c r="S1846" s="331"/>
    </row>
    <row r="1847" spans="1:19">
      <c r="A1847" s="50">
        <v>3</v>
      </c>
      <c r="B1847" s="82" t="s">
        <v>2311</v>
      </c>
      <c r="C1847" s="288" t="s">
        <v>2807</v>
      </c>
      <c r="D1847" s="79" t="s">
        <v>1914</v>
      </c>
      <c r="E1847" s="407">
        <v>1</v>
      </c>
      <c r="F1847" s="408"/>
      <c r="G1847" s="408"/>
      <c r="H1847" s="267"/>
      <c r="I1847" s="267"/>
      <c r="J1847" s="267"/>
      <c r="K1847" s="267"/>
      <c r="L1847" s="267"/>
      <c r="M1847" s="267"/>
      <c r="N1847" s="197">
        <v>0.04</v>
      </c>
      <c r="O1847" s="197">
        <v>0.03</v>
      </c>
      <c r="P1847" s="197">
        <v>2.5000000000000001E-2</v>
      </c>
      <c r="Q1847" s="57">
        <v>5</v>
      </c>
      <c r="R1847" s="450">
        <f t="shared" si="43"/>
        <v>0.2</v>
      </c>
      <c r="S1847" s="331"/>
    </row>
    <row r="1848" spans="1:19">
      <c r="A1848" s="50">
        <v>4</v>
      </c>
      <c r="B1848" s="35" t="s">
        <v>2809</v>
      </c>
      <c r="C1848" s="288" t="s">
        <v>2807</v>
      </c>
      <c r="D1848" s="79" t="s">
        <v>1914</v>
      </c>
      <c r="E1848" s="407">
        <v>1</v>
      </c>
      <c r="F1848" s="408"/>
      <c r="G1848" s="408"/>
      <c r="H1848" s="91"/>
      <c r="I1848" s="91"/>
      <c r="J1848" s="91"/>
      <c r="K1848" s="91"/>
      <c r="L1848" s="91"/>
      <c r="M1848" s="91"/>
      <c r="N1848" s="197">
        <v>0.04</v>
      </c>
      <c r="O1848" s="197">
        <v>0.03</v>
      </c>
      <c r="P1848" s="197">
        <v>2.5000000000000001E-2</v>
      </c>
      <c r="Q1848" s="57">
        <v>5</v>
      </c>
      <c r="R1848" s="450">
        <f t="shared" si="43"/>
        <v>0.2</v>
      </c>
      <c r="S1848" s="331"/>
    </row>
    <row r="1849" spans="1:19">
      <c r="A1849" s="50">
        <v>5</v>
      </c>
      <c r="B1849" s="35" t="s">
        <v>2177</v>
      </c>
      <c r="C1849" s="288" t="s">
        <v>2807</v>
      </c>
      <c r="D1849" s="79" t="s">
        <v>1914</v>
      </c>
      <c r="E1849" s="407">
        <v>1</v>
      </c>
      <c r="F1849" s="408"/>
      <c r="G1849" s="408"/>
      <c r="H1849" s="91"/>
      <c r="I1849" s="91"/>
      <c r="J1849" s="91"/>
      <c r="K1849" s="91"/>
      <c r="L1849" s="91"/>
      <c r="M1849" s="91"/>
      <c r="N1849" s="197">
        <v>0.04</v>
      </c>
      <c r="O1849" s="197">
        <v>0.03</v>
      </c>
      <c r="P1849" s="197">
        <v>2.5000000000000001E-2</v>
      </c>
      <c r="Q1849" s="57">
        <v>5</v>
      </c>
      <c r="R1849" s="450">
        <f t="shared" si="43"/>
        <v>0.2</v>
      </c>
      <c r="S1849" s="331"/>
    </row>
    <row r="1850" spans="1:19">
      <c r="A1850" s="50">
        <v>6</v>
      </c>
      <c r="B1850" s="35" t="s">
        <v>2810</v>
      </c>
      <c r="C1850" s="288" t="s">
        <v>2807</v>
      </c>
      <c r="D1850" s="79" t="s">
        <v>1914</v>
      </c>
      <c r="E1850" s="407">
        <v>1</v>
      </c>
      <c r="F1850" s="408"/>
      <c r="G1850" s="408"/>
      <c r="H1850" s="91"/>
      <c r="I1850" s="91"/>
      <c r="J1850" s="91"/>
      <c r="K1850" s="91"/>
      <c r="L1850" s="91"/>
      <c r="M1850" s="91"/>
      <c r="N1850" s="197">
        <v>0.04</v>
      </c>
      <c r="O1850" s="197">
        <v>0.03</v>
      </c>
      <c r="P1850" s="197">
        <v>2.5000000000000001E-2</v>
      </c>
      <c r="Q1850" s="57">
        <v>5</v>
      </c>
      <c r="R1850" s="450">
        <f t="shared" si="43"/>
        <v>0.2</v>
      </c>
      <c r="S1850" s="331"/>
    </row>
    <row r="1851" spans="1:19">
      <c r="A1851" s="50">
        <v>7</v>
      </c>
      <c r="B1851" s="35" t="s">
        <v>2811</v>
      </c>
      <c r="C1851" s="288" t="s">
        <v>2807</v>
      </c>
      <c r="D1851" s="79" t="s">
        <v>1914</v>
      </c>
      <c r="E1851" s="407">
        <v>1</v>
      </c>
      <c r="F1851" s="408"/>
      <c r="G1851" s="408"/>
      <c r="H1851" s="91"/>
      <c r="I1851" s="91"/>
      <c r="J1851" s="91"/>
      <c r="K1851" s="91"/>
      <c r="L1851" s="91"/>
      <c r="M1851" s="91"/>
      <c r="N1851" s="197">
        <v>0.04</v>
      </c>
      <c r="O1851" s="197">
        <v>0.03</v>
      </c>
      <c r="P1851" s="197">
        <v>2.5000000000000001E-2</v>
      </c>
      <c r="Q1851" s="57">
        <v>5</v>
      </c>
      <c r="R1851" s="450">
        <f t="shared" si="43"/>
        <v>0.2</v>
      </c>
      <c r="S1851" s="331"/>
    </row>
    <row r="1852" spans="1:19">
      <c r="A1852" s="50">
        <v>8</v>
      </c>
      <c r="B1852" s="35" t="s">
        <v>2812</v>
      </c>
      <c r="C1852" s="288" t="s">
        <v>2807</v>
      </c>
      <c r="D1852" s="79" t="s">
        <v>1914</v>
      </c>
      <c r="E1852" s="407">
        <v>1</v>
      </c>
      <c r="F1852" s="408"/>
      <c r="G1852" s="408"/>
      <c r="H1852" s="91"/>
      <c r="I1852" s="91"/>
      <c r="J1852" s="91"/>
      <c r="K1852" s="91"/>
      <c r="L1852" s="91"/>
      <c r="M1852" s="91"/>
      <c r="N1852" s="197">
        <v>0.04</v>
      </c>
      <c r="O1852" s="197">
        <v>0.03</v>
      </c>
      <c r="P1852" s="197">
        <v>2.5000000000000001E-2</v>
      </c>
      <c r="Q1852" s="57">
        <v>5</v>
      </c>
      <c r="R1852" s="450">
        <f t="shared" si="43"/>
        <v>0.2</v>
      </c>
      <c r="S1852" s="331"/>
    </row>
    <row r="1853" spans="1:19">
      <c r="A1853" s="50">
        <v>9</v>
      </c>
      <c r="B1853" s="35" t="s">
        <v>234</v>
      </c>
      <c r="C1853" s="288" t="s">
        <v>2807</v>
      </c>
      <c r="D1853" s="79" t="s">
        <v>1914</v>
      </c>
      <c r="E1853" s="407">
        <v>1</v>
      </c>
      <c r="F1853" s="408"/>
      <c r="G1853" s="408"/>
      <c r="H1853" s="91"/>
      <c r="I1853" s="91"/>
      <c r="J1853" s="91"/>
      <c r="K1853" s="91"/>
      <c r="L1853" s="91"/>
      <c r="M1853" s="91"/>
      <c r="N1853" s="197">
        <v>0.04</v>
      </c>
      <c r="O1853" s="197">
        <v>0.03</v>
      </c>
      <c r="P1853" s="197">
        <v>2.5000000000000001E-2</v>
      </c>
      <c r="Q1853" s="57">
        <v>5</v>
      </c>
      <c r="R1853" s="450">
        <f t="shared" si="43"/>
        <v>0.2</v>
      </c>
      <c r="S1853" s="331"/>
    </row>
    <row r="1854" spans="1:19">
      <c r="A1854" s="50">
        <v>10</v>
      </c>
      <c r="B1854" s="35" t="s">
        <v>2813</v>
      </c>
      <c r="C1854" s="288" t="s">
        <v>2807</v>
      </c>
      <c r="D1854" s="79" t="s">
        <v>1914</v>
      </c>
      <c r="E1854" s="407">
        <v>1</v>
      </c>
      <c r="F1854" s="408"/>
      <c r="G1854" s="408"/>
      <c r="H1854" s="91"/>
      <c r="I1854" s="91"/>
      <c r="J1854" s="91"/>
      <c r="K1854" s="91"/>
      <c r="L1854" s="91"/>
      <c r="M1854" s="91"/>
      <c r="N1854" s="197">
        <v>0.04</v>
      </c>
      <c r="O1854" s="197">
        <v>0.03</v>
      </c>
      <c r="P1854" s="197">
        <v>2.5000000000000001E-2</v>
      </c>
      <c r="Q1854" s="57">
        <v>5</v>
      </c>
      <c r="R1854" s="450">
        <f t="shared" si="43"/>
        <v>0.2</v>
      </c>
      <c r="S1854" s="331"/>
    </row>
    <row r="1855" spans="1:19">
      <c r="A1855" s="50">
        <v>11</v>
      </c>
      <c r="B1855" s="35" t="s">
        <v>2814</v>
      </c>
      <c r="C1855" s="288" t="s">
        <v>2807</v>
      </c>
      <c r="D1855" s="79" t="s">
        <v>1914</v>
      </c>
      <c r="E1855" s="407">
        <v>1</v>
      </c>
      <c r="F1855" s="408"/>
      <c r="G1855" s="408"/>
      <c r="H1855" s="91"/>
      <c r="I1855" s="91"/>
      <c r="J1855" s="91"/>
      <c r="K1855" s="91"/>
      <c r="L1855" s="91"/>
      <c r="M1855" s="91"/>
      <c r="N1855" s="197">
        <v>0.04</v>
      </c>
      <c r="O1855" s="197">
        <v>0.03</v>
      </c>
      <c r="P1855" s="197">
        <v>2.5000000000000001E-2</v>
      </c>
      <c r="Q1855" s="57">
        <v>5</v>
      </c>
      <c r="R1855" s="450">
        <f t="shared" si="43"/>
        <v>0.2</v>
      </c>
      <c r="S1855" s="331"/>
    </row>
    <row r="1856" spans="1:19">
      <c r="A1856" s="50">
        <v>12</v>
      </c>
      <c r="B1856" s="35" t="s">
        <v>2815</v>
      </c>
      <c r="C1856" s="288" t="s">
        <v>2807</v>
      </c>
      <c r="D1856" s="79" t="s">
        <v>1914</v>
      </c>
      <c r="E1856" s="407">
        <v>1</v>
      </c>
      <c r="F1856" s="408"/>
      <c r="G1856" s="408"/>
      <c r="H1856" s="91"/>
      <c r="I1856" s="91"/>
      <c r="J1856" s="91"/>
      <c r="K1856" s="91"/>
      <c r="L1856" s="91"/>
      <c r="M1856" s="91"/>
      <c r="N1856" s="197">
        <v>0.04</v>
      </c>
      <c r="O1856" s="197">
        <v>0.03</v>
      </c>
      <c r="P1856" s="197">
        <v>2.5000000000000001E-2</v>
      </c>
      <c r="Q1856" s="57">
        <v>5</v>
      </c>
      <c r="R1856" s="450">
        <f t="shared" si="43"/>
        <v>0.2</v>
      </c>
      <c r="S1856" s="331"/>
    </row>
    <row r="1857" spans="1:19">
      <c r="A1857" s="50">
        <v>13</v>
      </c>
      <c r="B1857" s="35" t="s">
        <v>2816</v>
      </c>
      <c r="C1857" s="288" t="s">
        <v>2807</v>
      </c>
      <c r="D1857" s="79" t="s">
        <v>1914</v>
      </c>
      <c r="E1857" s="407">
        <v>1</v>
      </c>
      <c r="F1857" s="408"/>
      <c r="G1857" s="408"/>
      <c r="H1857" s="91"/>
      <c r="I1857" s="91"/>
      <c r="J1857" s="91"/>
      <c r="K1857" s="91"/>
      <c r="L1857" s="91"/>
      <c r="M1857" s="91"/>
      <c r="N1857" s="197">
        <v>0.04</v>
      </c>
      <c r="O1857" s="197">
        <v>0.03</v>
      </c>
      <c r="P1857" s="197">
        <v>2.5000000000000001E-2</v>
      </c>
      <c r="Q1857" s="57">
        <v>5</v>
      </c>
      <c r="R1857" s="450">
        <f t="shared" si="43"/>
        <v>0.2</v>
      </c>
      <c r="S1857" s="331"/>
    </row>
    <row r="1858" spans="1:19">
      <c r="A1858" s="50">
        <v>14</v>
      </c>
      <c r="B1858" s="35" t="s">
        <v>347</v>
      </c>
      <c r="C1858" s="288" t="s">
        <v>2807</v>
      </c>
      <c r="D1858" s="79" t="s">
        <v>2817</v>
      </c>
      <c r="E1858" s="407"/>
      <c r="F1858" s="408"/>
      <c r="G1858" s="408">
        <v>1</v>
      </c>
      <c r="H1858" s="91"/>
      <c r="I1858" s="91"/>
      <c r="J1858" s="91"/>
      <c r="K1858" s="91"/>
      <c r="L1858" s="91"/>
      <c r="M1858" s="91"/>
      <c r="N1858" s="197">
        <v>0.04</v>
      </c>
      <c r="O1858" s="197">
        <v>0.03</v>
      </c>
      <c r="P1858" s="197">
        <v>2.5000000000000001E-2</v>
      </c>
      <c r="Q1858" s="57">
        <v>5</v>
      </c>
      <c r="R1858" s="450">
        <f t="shared" si="43"/>
        <v>0.125</v>
      </c>
      <c r="S1858" s="331"/>
    </row>
    <row r="1859" spans="1:19">
      <c r="A1859" s="50">
        <v>15</v>
      </c>
      <c r="B1859" s="35" t="s">
        <v>2818</v>
      </c>
      <c r="C1859" s="288" t="s">
        <v>2807</v>
      </c>
      <c r="D1859" s="79" t="s">
        <v>1914</v>
      </c>
      <c r="E1859" s="407">
        <v>1</v>
      </c>
      <c r="F1859" s="408"/>
      <c r="G1859" s="408"/>
      <c r="H1859" s="91"/>
      <c r="I1859" s="91"/>
      <c r="J1859" s="91"/>
      <c r="K1859" s="91"/>
      <c r="L1859" s="91"/>
      <c r="M1859" s="91"/>
      <c r="N1859" s="197">
        <v>0.04</v>
      </c>
      <c r="O1859" s="197">
        <v>0.03</v>
      </c>
      <c r="P1859" s="197">
        <v>2.5000000000000001E-2</v>
      </c>
      <c r="Q1859" s="57">
        <v>5</v>
      </c>
      <c r="R1859" s="450">
        <f t="shared" si="43"/>
        <v>0.2</v>
      </c>
      <c r="S1859" s="331"/>
    </row>
    <row r="1860" spans="1:19">
      <c r="A1860" s="50">
        <v>16</v>
      </c>
      <c r="B1860" s="35" t="s">
        <v>2819</v>
      </c>
      <c r="C1860" s="288" t="s">
        <v>2807</v>
      </c>
      <c r="D1860" s="79" t="s">
        <v>1914</v>
      </c>
      <c r="E1860" s="407">
        <v>1</v>
      </c>
      <c r="F1860" s="408"/>
      <c r="G1860" s="408"/>
      <c r="H1860" s="267"/>
      <c r="I1860" s="267"/>
      <c r="J1860" s="267"/>
      <c r="K1860" s="267"/>
      <c r="L1860" s="267"/>
      <c r="M1860" s="267"/>
      <c r="N1860" s="197">
        <v>0.04</v>
      </c>
      <c r="O1860" s="197">
        <v>0.03</v>
      </c>
      <c r="P1860" s="197">
        <v>2.5000000000000001E-2</v>
      </c>
      <c r="Q1860" s="57">
        <v>5</v>
      </c>
      <c r="R1860" s="450">
        <f t="shared" si="43"/>
        <v>0.2</v>
      </c>
      <c r="S1860" s="331"/>
    </row>
    <row r="1861" spans="1:19">
      <c r="A1861" s="50">
        <v>17</v>
      </c>
      <c r="B1861" s="35" t="s">
        <v>2820</v>
      </c>
      <c r="C1861" s="288" t="s">
        <v>2807</v>
      </c>
      <c r="D1861" s="79" t="s">
        <v>2817</v>
      </c>
      <c r="E1861" s="407"/>
      <c r="F1861" s="409"/>
      <c r="G1861" s="410">
        <v>1</v>
      </c>
      <c r="H1861" s="91"/>
      <c r="I1861" s="91"/>
      <c r="J1861" s="91"/>
      <c r="K1861" s="91"/>
      <c r="L1861" s="91"/>
      <c r="M1861" s="91"/>
      <c r="N1861" s="197">
        <v>0.04</v>
      </c>
      <c r="O1861" s="197">
        <v>0.03</v>
      </c>
      <c r="P1861" s="197">
        <v>2.5000000000000001E-2</v>
      </c>
      <c r="Q1861" s="57">
        <v>5</v>
      </c>
      <c r="R1861" s="450">
        <f t="shared" si="43"/>
        <v>0.125</v>
      </c>
      <c r="S1861" s="331"/>
    </row>
    <row r="1862" spans="1:19">
      <c r="A1862" s="50">
        <v>18</v>
      </c>
      <c r="B1862" s="35" t="s">
        <v>2821</v>
      </c>
      <c r="C1862" s="288" t="s">
        <v>2822</v>
      </c>
      <c r="D1862" s="79" t="s">
        <v>2817</v>
      </c>
      <c r="E1862" s="407">
        <v>1</v>
      </c>
      <c r="F1862" s="408"/>
      <c r="G1862" s="408"/>
      <c r="H1862" s="91"/>
      <c r="I1862" s="91"/>
      <c r="J1862" s="91"/>
      <c r="K1862" s="91"/>
      <c r="L1862" s="91"/>
      <c r="M1862" s="91"/>
      <c r="N1862" s="197">
        <v>0.04</v>
      </c>
      <c r="O1862" s="197">
        <v>0.03</v>
      </c>
      <c r="P1862" s="197">
        <v>2.5000000000000001E-2</v>
      </c>
      <c r="Q1862" s="57">
        <v>5</v>
      </c>
      <c r="R1862" s="450">
        <f t="shared" si="43"/>
        <v>0.2</v>
      </c>
      <c r="S1862" s="331"/>
    </row>
    <row r="1863" spans="1:19">
      <c r="A1863" s="50">
        <v>19</v>
      </c>
      <c r="B1863" s="35" t="s">
        <v>2823</v>
      </c>
      <c r="C1863" s="288" t="s">
        <v>2822</v>
      </c>
      <c r="D1863" s="79" t="s">
        <v>2817</v>
      </c>
      <c r="E1863" s="407">
        <v>1</v>
      </c>
      <c r="F1863" s="408"/>
      <c r="G1863" s="408"/>
      <c r="H1863" s="91"/>
      <c r="I1863" s="91"/>
      <c r="J1863" s="91"/>
      <c r="K1863" s="91"/>
      <c r="L1863" s="91"/>
      <c r="M1863" s="91"/>
      <c r="N1863" s="197">
        <v>0.04</v>
      </c>
      <c r="O1863" s="197">
        <v>0.03</v>
      </c>
      <c r="P1863" s="197">
        <v>2.5000000000000001E-2</v>
      </c>
      <c r="Q1863" s="57">
        <v>5</v>
      </c>
      <c r="R1863" s="450">
        <f t="shared" si="43"/>
        <v>0.2</v>
      </c>
      <c r="S1863" s="331"/>
    </row>
    <row r="1864" spans="1:19">
      <c r="A1864" s="50">
        <v>20</v>
      </c>
      <c r="B1864" s="35" t="s">
        <v>2824</v>
      </c>
      <c r="C1864" s="288" t="s">
        <v>2825</v>
      </c>
      <c r="D1864" s="79" t="s">
        <v>2817</v>
      </c>
      <c r="E1864" s="196">
        <v>1</v>
      </c>
      <c r="F1864" s="408"/>
      <c r="G1864" s="408"/>
      <c r="H1864" s="91"/>
      <c r="I1864" s="91"/>
      <c r="J1864" s="91"/>
      <c r="K1864" s="91"/>
      <c r="L1864" s="91"/>
      <c r="M1864" s="91"/>
      <c r="N1864" s="197">
        <v>0.04</v>
      </c>
      <c r="O1864" s="197">
        <v>0.03</v>
      </c>
      <c r="P1864" s="197">
        <v>2.5000000000000001E-2</v>
      </c>
      <c r="Q1864" s="57">
        <v>5</v>
      </c>
      <c r="R1864" s="450">
        <f>((E1864*N1864+F1864*O1864+G1864*P1864)+(H1864*N1864+I1864*O1864+J1864*P1864)*70%+(K1864*N1864+L1864*O1864+M1864*P1864)*50%)*Q1864</f>
        <v>0.2</v>
      </c>
      <c r="S1864" s="331"/>
    </row>
    <row r="1865" spans="1:19">
      <c r="A1865" s="50">
        <v>21</v>
      </c>
      <c r="B1865" s="35" t="s">
        <v>2826</v>
      </c>
      <c r="C1865" s="288" t="s">
        <v>2825</v>
      </c>
      <c r="D1865" s="79" t="s">
        <v>2817</v>
      </c>
      <c r="E1865" s="196">
        <v>1</v>
      </c>
      <c r="F1865" s="408"/>
      <c r="G1865" s="408"/>
      <c r="H1865" s="91"/>
      <c r="I1865" s="91"/>
      <c r="J1865" s="91"/>
      <c r="K1865" s="91"/>
      <c r="L1865" s="91"/>
      <c r="M1865" s="91"/>
      <c r="N1865" s="197">
        <v>0.04</v>
      </c>
      <c r="O1865" s="197">
        <v>0.03</v>
      </c>
      <c r="P1865" s="197">
        <v>2.5000000000000001E-2</v>
      </c>
      <c r="Q1865" s="57">
        <v>5</v>
      </c>
      <c r="R1865" s="450">
        <f t="shared" si="43"/>
        <v>0.2</v>
      </c>
      <c r="S1865" s="331"/>
    </row>
    <row r="1866" spans="1:19">
      <c r="A1866" s="50">
        <v>22</v>
      </c>
      <c r="B1866" s="35" t="s">
        <v>2827</v>
      </c>
      <c r="C1866" s="288" t="s">
        <v>2825</v>
      </c>
      <c r="D1866" s="79" t="s">
        <v>2817</v>
      </c>
      <c r="E1866" s="196">
        <v>1</v>
      </c>
      <c r="F1866" s="408"/>
      <c r="G1866" s="408"/>
      <c r="H1866" s="91"/>
      <c r="I1866" s="91"/>
      <c r="J1866" s="91"/>
      <c r="K1866" s="91"/>
      <c r="L1866" s="91"/>
      <c r="M1866" s="91"/>
      <c r="N1866" s="197">
        <v>0.04</v>
      </c>
      <c r="O1866" s="197">
        <v>0.03</v>
      </c>
      <c r="P1866" s="197">
        <v>2.5000000000000001E-2</v>
      </c>
      <c r="Q1866" s="57">
        <v>5</v>
      </c>
      <c r="R1866" s="450">
        <f t="shared" si="43"/>
        <v>0.2</v>
      </c>
      <c r="S1866" s="331"/>
    </row>
    <row r="1867" spans="1:19">
      <c r="A1867" s="50">
        <v>23</v>
      </c>
      <c r="B1867" s="35" t="s">
        <v>2828</v>
      </c>
      <c r="C1867" s="288" t="s">
        <v>2825</v>
      </c>
      <c r="D1867" s="79" t="s">
        <v>2817</v>
      </c>
      <c r="E1867" s="196">
        <v>1</v>
      </c>
      <c r="F1867" s="408"/>
      <c r="G1867" s="408"/>
      <c r="H1867" s="91"/>
      <c r="I1867" s="91"/>
      <c r="J1867" s="91"/>
      <c r="K1867" s="91"/>
      <c r="L1867" s="91"/>
      <c r="M1867" s="91"/>
      <c r="N1867" s="197">
        <v>0.04</v>
      </c>
      <c r="O1867" s="197">
        <v>0.03</v>
      </c>
      <c r="P1867" s="197">
        <v>2.5000000000000001E-2</v>
      </c>
      <c r="Q1867" s="57">
        <v>5</v>
      </c>
      <c r="R1867" s="450">
        <f t="shared" si="43"/>
        <v>0.2</v>
      </c>
      <c r="S1867" s="331"/>
    </row>
    <row r="1868" spans="1:19">
      <c r="A1868" s="50">
        <v>24</v>
      </c>
      <c r="B1868" s="35" t="s">
        <v>2829</v>
      </c>
      <c r="C1868" s="288" t="s">
        <v>2825</v>
      </c>
      <c r="D1868" s="79" t="s">
        <v>2817</v>
      </c>
      <c r="E1868" s="196">
        <v>1</v>
      </c>
      <c r="F1868" s="408"/>
      <c r="G1868" s="408"/>
      <c r="H1868" s="91"/>
      <c r="I1868" s="91"/>
      <c r="J1868" s="91"/>
      <c r="K1868" s="91"/>
      <c r="L1868" s="91"/>
      <c r="M1868" s="91"/>
      <c r="N1868" s="197">
        <v>0.04</v>
      </c>
      <c r="O1868" s="197">
        <v>0.03</v>
      </c>
      <c r="P1868" s="197">
        <v>2.5000000000000001E-2</v>
      </c>
      <c r="Q1868" s="57">
        <v>5</v>
      </c>
      <c r="R1868" s="450">
        <f t="shared" si="43"/>
        <v>0.2</v>
      </c>
      <c r="S1868" s="331"/>
    </row>
    <row r="1869" spans="1:19">
      <c r="A1869" s="50">
        <v>25</v>
      </c>
      <c r="B1869" s="35" t="s">
        <v>955</v>
      </c>
      <c r="C1869" s="288" t="s">
        <v>2825</v>
      </c>
      <c r="D1869" s="79" t="s">
        <v>2817</v>
      </c>
      <c r="E1869" s="196">
        <v>1</v>
      </c>
      <c r="F1869" s="196"/>
      <c r="G1869" s="196"/>
      <c r="H1869" s="91"/>
      <c r="I1869" s="91"/>
      <c r="J1869" s="91"/>
      <c r="K1869" s="91"/>
      <c r="L1869" s="91"/>
      <c r="M1869" s="91"/>
      <c r="N1869" s="197">
        <v>0.04</v>
      </c>
      <c r="O1869" s="197">
        <v>0.03</v>
      </c>
      <c r="P1869" s="197">
        <v>2.5000000000000001E-2</v>
      </c>
      <c r="Q1869" s="57">
        <v>5</v>
      </c>
      <c r="R1869" s="450">
        <f t="shared" si="43"/>
        <v>0.2</v>
      </c>
      <c r="S1869" s="331"/>
    </row>
    <row r="1870" spans="1:19">
      <c r="A1870" s="50">
        <v>26</v>
      </c>
      <c r="B1870" s="35" t="s">
        <v>2830</v>
      </c>
      <c r="C1870" s="288" t="s">
        <v>2825</v>
      </c>
      <c r="D1870" s="79" t="s">
        <v>2817</v>
      </c>
      <c r="E1870" s="196"/>
      <c r="F1870" s="196"/>
      <c r="G1870" s="196">
        <v>1</v>
      </c>
      <c r="H1870" s="91"/>
      <c r="I1870" s="91"/>
      <c r="J1870" s="91"/>
      <c r="K1870" s="91"/>
      <c r="L1870" s="91"/>
      <c r="M1870" s="91"/>
      <c r="N1870" s="197">
        <v>0.04</v>
      </c>
      <c r="O1870" s="197">
        <v>0.03</v>
      </c>
      <c r="P1870" s="197">
        <v>2.5000000000000001E-2</v>
      </c>
      <c r="Q1870" s="57">
        <v>5</v>
      </c>
      <c r="R1870" s="450">
        <f t="shared" si="43"/>
        <v>0.125</v>
      </c>
      <c r="S1870" s="331"/>
    </row>
    <row r="1871" spans="1:19">
      <c r="A1871" s="50">
        <v>27</v>
      </c>
      <c r="B1871" s="35" t="s">
        <v>2831</v>
      </c>
      <c r="C1871" s="428" t="s">
        <v>2832</v>
      </c>
      <c r="D1871" s="79" t="s">
        <v>2833</v>
      </c>
      <c r="E1871" s="196"/>
      <c r="F1871" s="196"/>
      <c r="G1871" s="196">
        <v>1</v>
      </c>
      <c r="H1871" s="91"/>
      <c r="I1871" s="91"/>
      <c r="J1871" s="91"/>
      <c r="K1871" s="91"/>
      <c r="L1871" s="91"/>
      <c r="M1871" s="91"/>
      <c r="N1871" s="197">
        <v>0.04</v>
      </c>
      <c r="O1871" s="197">
        <v>0.03</v>
      </c>
      <c r="P1871" s="197">
        <v>2.5000000000000001E-2</v>
      </c>
      <c r="Q1871" s="57">
        <v>5</v>
      </c>
      <c r="R1871" s="450">
        <f t="shared" si="43"/>
        <v>0.125</v>
      </c>
      <c r="S1871" s="331"/>
    </row>
    <row r="1872" spans="1:19">
      <c r="A1872" s="50">
        <v>28</v>
      </c>
      <c r="B1872" s="35" t="s">
        <v>2834</v>
      </c>
      <c r="C1872" s="428" t="s">
        <v>2832</v>
      </c>
      <c r="D1872" s="79" t="s">
        <v>2833</v>
      </c>
      <c r="E1872" s="196"/>
      <c r="F1872" s="196"/>
      <c r="G1872" s="196">
        <v>1</v>
      </c>
      <c r="H1872" s="91"/>
      <c r="I1872" s="91"/>
      <c r="J1872" s="91"/>
      <c r="K1872" s="91"/>
      <c r="L1872" s="91"/>
      <c r="M1872" s="91"/>
      <c r="N1872" s="197">
        <v>0.04</v>
      </c>
      <c r="O1872" s="197">
        <v>0.03</v>
      </c>
      <c r="P1872" s="197">
        <v>2.5000000000000001E-2</v>
      </c>
      <c r="Q1872" s="57">
        <v>5</v>
      </c>
      <c r="R1872" s="450">
        <f t="shared" si="43"/>
        <v>0.125</v>
      </c>
      <c r="S1872" s="331"/>
    </row>
    <row r="1873" spans="1:19">
      <c r="A1873" s="157"/>
      <c r="B1873" s="198"/>
      <c r="C1873" s="199"/>
      <c r="D1873" s="91"/>
      <c r="E1873" s="91"/>
      <c r="F1873" s="91"/>
      <c r="G1873" s="91"/>
      <c r="H1873" s="91"/>
      <c r="I1873" s="91"/>
      <c r="J1873" s="91"/>
      <c r="K1873" s="91"/>
      <c r="L1873" s="91"/>
      <c r="M1873" s="91"/>
      <c r="N1873" s="197"/>
      <c r="O1873" s="197"/>
      <c r="P1873" s="197"/>
      <c r="Q1873" s="57"/>
      <c r="R1873" s="450"/>
      <c r="S1873" s="329"/>
    </row>
  </sheetData>
  <protectedRanges>
    <protectedRange sqref="B1099" name="Range1_3_3_1_1_1_1"/>
    <protectedRange sqref="B1100" name="Range1_3_5_1_2_2_1"/>
  </protectedRanges>
  <mergeCells count="16">
    <mergeCell ref="A2:D2"/>
    <mergeCell ref="S6:S7"/>
    <mergeCell ref="A1:D1"/>
    <mergeCell ref="A3:S3"/>
    <mergeCell ref="A4:S4"/>
    <mergeCell ref="A5:S5"/>
    <mergeCell ref="A6:A7"/>
    <mergeCell ref="B6:B7"/>
    <mergeCell ref="C6:C7"/>
    <mergeCell ref="D6:D7"/>
    <mergeCell ref="E6:G6"/>
    <mergeCell ref="H6:J6"/>
    <mergeCell ref="K6:M6"/>
    <mergeCell ref="N6:P6"/>
    <mergeCell ref="Q6:Q7"/>
    <mergeCell ref="R6:R7"/>
  </mergeCells>
  <conditionalFormatting sqref="E1227:E1228">
    <cfRule type="top10" dxfId="0" priority="1" percent="1" rank="10"/>
  </conditionalFormatting>
  <pageMargins left="0.2" right="0.2" top="0.31" bottom="0.22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tabSelected="1" workbookViewId="0">
      <selection activeCell="W14" sqref="W14"/>
    </sheetView>
  </sheetViews>
  <sheetFormatPr defaultRowHeight="15.75"/>
  <cols>
    <col min="1" max="1" width="4.5" style="465" customWidth="1"/>
    <col min="2" max="2" width="34.375" style="465" customWidth="1"/>
    <col min="3" max="3" width="15" style="465" hidden="1" customWidth="1"/>
    <col min="4" max="4" width="12.875" style="465" hidden="1" customWidth="1"/>
    <col min="5" max="5" width="8.375" style="465" customWidth="1"/>
    <col min="6" max="6" width="5.25" style="465" customWidth="1"/>
    <col min="7" max="7" width="5.5" style="465" customWidth="1"/>
    <col min="8" max="8" width="5.375" style="465" customWidth="1"/>
    <col min="9" max="9" width="4.5" style="465" customWidth="1"/>
    <col min="10" max="10" width="4.375" style="465" customWidth="1"/>
    <col min="11" max="11" width="4.5" style="465" customWidth="1"/>
    <col min="12" max="12" width="5" style="465" customWidth="1"/>
    <col min="13" max="13" width="4.875" style="465" customWidth="1"/>
    <col min="14" max="14" width="5.625" style="465" customWidth="1"/>
    <col min="15" max="15" width="5.875" style="465" customWidth="1"/>
    <col min="16" max="16" width="6" style="465" customWidth="1"/>
    <col min="17" max="17" width="7.75" style="465" customWidth="1"/>
    <col min="18" max="18" width="12.75" style="465" customWidth="1"/>
    <col min="19" max="19" width="8.875" style="465" customWidth="1"/>
    <col min="20" max="242" width="9" style="465"/>
    <col min="243" max="243" width="3.75" style="465" customWidth="1"/>
    <col min="244" max="244" width="18.5" style="465" customWidth="1"/>
    <col min="245" max="245" width="5.875" style="465" customWidth="1"/>
    <col min="246" max="246" width="15.375" style="465" customWidth="1"/>
    <col min="247" max="247" width="5" style="465" customWidth="1"/>
    <col min="248" max="248" width="5.25" style="465" customWidth="1"/>
    <col min="249" max="249" width="5.5" style="465" customWidth="1"/>
    <col min="250" max="251" width="4.5" style="465" customWidth="1"/>
    <col min="252" max="252" width="4.375" style="465" customWidth="1"/>
    <col min="253" max="253" width="4.5" style="465" customWidth="1"/>
    <col min="254" max="254" width="5" style="465" customWidth="1"/>
    <col min="255" max="255" width="4.875" style="465" customWidth="1"/>
    <col min="256" max="256" width="7.125" style="465" customWidth="1"/>
    <col min="257" max="16384" width="9" style="465"/>
  </cols>
  <sheetData>
    <row r="1" spans="1:256" s="4" customFormat="1" ht="23.25" customHeight="1">
      <c r="A1" s="476" t="s">
        <v>2842</v>
      </c>
      <c r="B1" s="476"/>
      <c r="C1" s="476"/>
      <c r="D1" s="476"/>
    </row>
    <row r="2" spans="1:256" s="4" customFormat="1" ht="23.25" customHeight="1">
      <c r="A2" s="476" t="s">
        <v>2841</v>
      </c>
      <c r="B2" s="476"/>
      <c r="C2" s="476"/>
      <c r="D2" s="476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56" ht="18.75">
      <c r="A3" s="484" t="s">
        <v>2835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64"/>
      <c r="U3" s="464"/>
      <c r="V3" s="464"/>
      <c r="W3" s="464"/>
      <c r="X3" s="464"/>
      <c r="Y3" s="464"/>
      <c r="Z3" s="464"/>
      <c r="AA3" s="464"/>
      <c r="AB3" s="464"/>
      <c r="AC3" s="464"/>
      <c r="AD3" s="464"/>
      <c r="AE3" s="464"/>
      <c r="AF3" s="464"/>
      <c r="AG3" s="464"/>
      <c r="AH3" s="464"/>
      <c r="AI3" s="464"/>
      <c r="AJ3" s="464"/>
      <c r="AK3" s="464"/>
      <c r="AL3" s="464"/>
      <c r="AM3" s="464"/>
      <c r="AN3" s="464"/>
      <c r="AO3" s="464"/>
      <c r="AP3" s="464"/>
      <c r="AQ3" s="464"/>
      <c r="AR3" s="464"/>
      <c r="AS3" s="464"/>
      <c r="AT3" s="464"/>
      <c r="AU3" s="464"/>
      <c r="AV3" s="464"/>
      <c r="AW3" s="464"/>
      <c r="AX3" s="464"/>
      <c r="AY3" s="464"/>
      <c r="AZ3" s="464"/>
      <c r="BA3" s="464"/>
      <c r="BB3" s="464"/>
      <c r="BC3" s="464"/>
      <c r="BD3" s="464"/>
      <c r="BE3" s="464"/>
      <c r="BF3" s="464"/>
      <c r="BG3" s="464"/>
      <c r="BH3" s="464"/>
      <c r="BI3" s="464"/>
      <c r="BJ3" s="464"/>
      <c r="BK3" s="464"/>
      <c r="BL3" s="464"/>
      <c r="BM3" s="464"/>
      <c r="BN3" s="464"/>
      <c r="BO3" s="464"/>
      <c r="BP3" s="464"/>
      <c r="BQ3" s="464"/>
      <c r="BR3" s="464"/>
      <c r="BS3" s="464"/>
      <c r="BT3" s="464"/>
      <c r="BU3" s="464"/>
      <c r="BV3" s="464"/>
      <c r="BW3" s="464"/>
      <c r="BX3" s="464"/>
      <c r="BY3" s="464"/>
      <c r="BZ3" s="464"/>
      <c r="CA3" s="464"/>
      <c r="CB3" s="464"/>
      <c r="CC3" s="464"/>
      <c r="CD3" s="464"/>
      <c r="CE3" s="464"/>
      <c r="CF3" s="464"/>
      <c r="CG3" s="464"/>
      <c r="CH3" s="464"/>
      <c r="CI3" s="464"/>
      <c r="CJ3" s="464"/>
      <c r="CK3" s="464"/>
      <c r="CL3" s="464"/>
      <c r="CM3" s="464"/>
      <c r="CN3" s="464"/>
      <c r="CO3" s="464"/>
      <c r="CP3" s="464"/>
      <c r="CQ3" s="464"/>
      <c r="CR3" s="464"/>
      <c r="CS3" s="464"/>
      <c r="CT3" s="464"/>
      <c r="CU3" s="464"/>
      <c r="CV3" s="464"/>
      <c r="CW3" s="464"/>
      <c r="CX3" s="464"/>
      <c r="CY3" s="464"/>
      <c r="CZ3" s="464"/>
      <c r="DA3" s="464"/>
      <c r="DB3" s="464"/>
      <c r="DC3" s="464"/>
      <c r="DD3" s="464"/>
      <c r="DE3" s="464"/>
      <c r="DF3" s="464"/>
      <c r="DG3" s="464"/>
      <c r="DH3" s="464"/>
      <c r="DI3" s="464"/>
      <c r="DJ3" s="464"/>
      <c r="DK3" s="464"/>
      <c r="DL3" s="464"/>
      <c r="DM3" s="464"/>
      <c r="DN3" s="464"/>
      <c r="DO3" s="464"/>
      <c r="DP3" s="464"/>
      <c r="DQ3" s="464"/>
      <c r="DR3" s="464"/>
      <c r="DS3" s="464"/>
      <c r="DT3" s="464"/>
      <c r="DU3" s="464"/>
      <c r="DV3" s="464"/>
      <c r="DW3" s="464"/>
      <c r="DX3" s="464"/>
      <c r="DY3" s="464"/>
      <c r="DZ3" s="464"/>
      <c r="EA3" s="464"/>
      <c r="EB3" s="464"/>
      <c r="EC3" s="464"/>
      <c r="ED3" s="464"/>
      <c r="EE3" s="464"/>
      <c r="EF3" s="464"/>
      <c r="EG3" s="464"/>
      <c r="EH3" s="464"/>
      <c r="EI3" s="464"/>
      <c r="EJ3" s="464"/>
      <c r="EK3" s="464"/>
      <c r="EL3" s="464"/>
      <c r="EM3" s="464"/>
      <c r="EN3" s="464"/>
      <c r="EO3" s="464"/>
      <c r="EP3" s="464"/>
      <c r="EQ3" s="464"/>
      <c r="ER3" s="464"/>
      <c r="ES3" s="464"/>
      <c r="ET3" s="464"/>
      <c r="EU3" s="464"/>
      <c r="EV3" s="464"/>
      <c r="EW3" s="464"/>
      <c r="EX3" s="464"/>
      <c r="EY3" s="464"/>
      <c r="EZ3" s="464"/>
      <c r="FA3" s="464"/>
      <c r="FB3" s="464"/>
      <c r="FC3" s="464"/>
      <c r="FD3" s="464"/>
      <c r="FE3" s="464"/>
      <c r="FF3" s="464"/>
      <c r="FG3" s="464"/>
      <c r="FH3" s="464"/>
      <c r="FI3" s="464"/>
      <c r="FJ3" s="464"/>
      <c r="FK3" s="464"/>
      <c r="FL3" s="464"/>
      <c r="FM3" s="464"/>
      <c r="FN3" s="464"/>
      <c r="FO3" s="464"/>
      <c r="FP3" s="464"/>
      <c r="FQ3" s="464"/>
      <c r="FR3" s="464"/>
      <c r="FS3" s="464"/>
      <c r="FT3" s="464"/>
      <c r="FU3" s="464"/>
      <c r="FV3" s="464"/>
      <c r="FW3" s="464"/>
      <c r="FX3" s="464"/>
      <c r="FY3" s="464"/>
      <c r="FZ3" s="464"/>
      <c r="GA3" s="464"/>
      <c r="GB3" s="464"/>
      <c r="GC3" s="464"/>
      <c r="GD3" s="464"/>
      <c r="GE3" s="464"/>
      <c r="GF3" s="464"/>
      <c r="GG3" s="464"/>
      <c r="GH3" s="464"/>
      <c r="GI3" s="464"/>
      <c r="GJ3" s="464"/>
      <c r="GK3" s="464"/>
      <c r="GL3" s="464"/>
      <c r="GM3" s="464"/>
      <c r="GN3" s="464"/>
      <c r="GO3" s="464"/>
      <c r="GP3" s="464"/>
      <c r="GQ3" s="464"/>
      <c r="GR3" s="464"/>
      <c r="GS3" s="464"/>
      <c r="GT3" s="464"/>
      <c r="GU3" s="464"/>
      <c r="GV3" s="464"/>
      <c r="GW3" s="464"/>
      <c r="GX3" s="464"/>
      <c r="GY3" s="464"/>
      <c r="GZ3" s="464"/>
      <c r="HA3" s="464"/>
      <c r="HB3" s="464"/>
      <c r="HC3" s="464"/>
      <c r="HD3" s="464"/>
      <c r="HE3" s="464"/>
      <c r="HF3" s="464"/>
      <c r="HG3" s="464"/>
      <c r="HH3" s="464"/>
      <c r="HI3" s="464"/>
      <c r="HJ3" s="464"/>
      <c r="HK3" s="464"/>
      <c r="HL3" s="464"/>
      <c r="HM3" s="464"/>
      <c r="HN3" s="464"/>
      <c r="HO3" s="464"/>
      <c r="HP3" s="464"/>
      <c r="HQ3" s="464"/>
      <c r="HR3" s="464"/>
      <c r="HS3" s="464"/>
      <c r="HT3" s="464"/>
      <c r="HU3" s="464"/>
      <c r="HV3" s="464"/>
      <c r="HW3" s="464"/>
      <c r="HX3" s="464"/>
      <c r="HY3" s="464"/>
      <c r="HZ3" s="464"/>
      <c r="IA3" s="464"/>
      <c r="IB3" s="464"/>
      <c r="IC3" s="464"/>
      <c r="ID3" s="464"/>
      <c r="IE3" s="464"/>
      <c r="IF3" s="464"/>
      <c r="IG3" s="464"/>
      <c r="IH3" s="464"/>
      <c r="II3" s="464"/>
      <c r="IJ3" s="464"/>
      <c r="IK3" s="464"/>
      <c r="IL3" s="464"/>
      <c r="IM3" s="464"/>
      <c r="IN3" s="464"/>
      <c r="IO3" s="464"/>
      <c r="IP3" s="464"/>
      <c r="IQ3" s="464"/>
      <c r="IR3" s="464"/>
      <c r="IS3" s="464"/>
      <c r="IT3" s="464"/>
      <c r="IU3" s="464"/>
      <c r="IV3" s="464"/>
    </row>
    <row r="4" spans="1:256" ht="18.75">
      <c r="A4" s="484" t="s">
        <v>2843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  <c r="T4" s="464"/>
      <c r="U4" s="464"/>
      <c r="V4" s="464"/>
      <c r="W4" s="464"/>
      <c r="X4" s="464"/>
      <c r="Y4" s="464"/>
      <c r="Z4" s="464"/>
      <c r="AA4" s="464"/>
      <c r="AB4" s="464"/>
      <c r="AC4" s="464"/>
      <c r="AD4" s="464"/>
      <c r="AE4" s="464"/>
      <c r="AF4" s="464"/>
      <c r="AG4" s="464"/>
      <c r="AH4" s="464"/>
      <c r="AI4" s="464"/>
      <c r="AJ4" s="464"/>
      <c r="AK4" s="464"/>
      <c r="AL4" s="464"/>
      <c r="AM4" s="464"/>
      <c r="AN4" s="464"/>
      <c r="AO4" s="464"/>
      <c r="AP4" s="464"/>
      <c r="AQ4" s="464"/>
      <c r="AR4" s="464"/>
      <c r="AS4" s="464"/>
      <c r="AT4" s="464"/>
      <c r="AU4" s="464"/>
      <c r="AV4" s="464"/>
      <c r="AW4" s="464"/>
      <c r="AX4" s="464"/>
      <c r="AY4" s="464"/>
      <c r="AZ4" s="464"/>
      <c r="BA4" s="464"/>
      <c r="BB4" s="464"/>
      <c r="BC4" s="464"/>
      <c r="BD4" s="464"/>
      <c r="BE4" s="464"/>
      <c r="BF4" s="464"/>
      <c r="BG4" s="464"/>
      <c r="BH4" s="464"/>
      <c r="BI4" s="464"/>
      <c r="BJ4" s="464"/>
      <c r="BK4" s="464"/>
      <c r="BL4" s="464"/>
      <c r="BM4" s="464"/>
      <c r="BN4" s="464"/>
      <c r="BO4" s="464"/>
      <c r="BP4" s="464"/>
      <c r="BQ4" s="464"/>
      <c r="BR4" s="464"/>
      <c r="BS4" s="464"/>
      <c r="BT4" s="464"/>
      <c r="BU4" s="464"/>
      <c r="BV4" s="464"/>
      <c r="BW4" s="464"/>
      <c r="BX4" s="464"/>
      <c r="BY4" s="464"/>
      <c r="BZ4" s="464"/>
      <c r="CA4" s="464"/>
      <c r="CB4" s="464"/>
      <c r="CC4" s="464"/>
      <c r="CD4" s="464"/>
      <c r="CE4" s="464"/>
      <c r="CF4" s="464"/>
      <c r="CG4" s="464"/>
      <c r="CH4" s="464"/>
      <c r="CI4" s="464"/>
      <c r="CJ4" s="464"/>
      <c r="CK4" s="464"/>
      <c r="CL4" s="464"/>
      <c r="CM4" s="464"/>
      <c r="CN4" s="464"/>
      <c r="CO4" s="464"/>
      <c r="CP4" s="464"/>
      <c r="CQ4" s="464"/>
      <c r="CR4" s="464"/>
      <c r="CS4" s="464"/>
      <c r="CT4" s="464"/>
      <c r="CU4" s="464"/>
      <c r="CV4" s="464"/>
      <c r="CW4" s="464"/>
      <c r="CX4" s="464"/>
      <c r="CY4" s="464"/>
      <c r="CZ4" s="464"/>
      <c r="DA4" s="464"/>
      <c r="DB4" s="464"/>
      <c r="DC4" s="464"/>
      <c r="DD4" s="464"/>
      <c r="DE4" s="464"/>
      <c r="DF4" s="464"/>
      <c r="DG4" s="464"/>
      <c r="DH4" s="464"/>
      <c r="DI4" s="464"/>
      <c r="DJ4" s="464"/>
      <c r="DK4" s="464"/>
      <c r="DL4" s="464"/>
      <c r="DM4" s="464"/>
      <c r="DN4" s="464"/>
      <c r="DO4" s="464"/>
      <c r="DP4" s="464"/>
      <c r="DQ4" s="464"/>
      <c r="DR4" s="464"/>
      <c r="DS4" s="464"/>
      <c r="DT4" s="464"/>
      <c r="DU4" s="464"/>
      <c r="DV4" s="464"/>
      <c r="DW4" s="464"/>
      <c r="DX4" s="464"/>
      <c r="DY4" s="464"/>
      <c r="DZ4" s="464"/>
      <c r="EA4" s="464"/>
      <c r="EB4" s="464"/>
      <c r="EC4" s="464"/>
      <c r="ED4" s="464"/>
      <c r="EE4" s="464"/>
      <c r="EF4" s="464"/>
      <c r="EG4" s="464"/>
      <c r="EH4" s="464"/>
      <c r="EI4" s="464"/>
      <c r="EJ4" s="464"/>
      <c r="EK4" s="464"/>
      <c r="EL4" s="464"/>
      <c r="EM4" s="464"/>
      <c r="EN4" s="464"/>
      <c r="EO4" s="464"/>
      <c r="EP4" s="464"/>
      <c r="EQ4" s="464"/>
      <c r="ER4" s="464"/>
      <c r="ES4" s="464"/>
      <c r="ET4" s="464"/>
      <c r="EU4" s="464"/>
      <c r="EV4" s="464"/>
      <c r="EW4" s="464"/>
      <c r="EX4" s="464"/>
      <c r="EY4" s="464"/>
      <c r="EZ4" s="464"/>
      <c r="FA4" s="464"/>
      <c r="FB4" s="464"/>
      <c r="FC4" s="464"/>
      <c r="FD4" s="464"/>
      <c r="FE4" s="464"/>
      <c r="FF4" s="464"/>
      <c r="FG4" s="464"/>
      <c r="FH4" s="464"/>
      <c r="FI4" s="464"/>
      <c r="FJ4" s="464"/>
      <c r="FK4" s="464"/>
      <c r="FL4" s="464"/>
      <c r="FM4" s="464"/>
      <c r="FN4" s="464"/>
      <c r="FO4" s="464"/>
      <c r="FP4" s="464"/>
      <c r="FQ4" s="464"/>
      <c r="FR4" s="464"/>
      <c r="FS4" s="464"/>
      <c r="FT4" s="464"/>
      <c r="FU4" s="464"/>
      <c r="FV4" s="464"/>
      <c r="FW4" s="464"/>
      <c r="FX4" s="464"/>
      <c r="FY4" s="464"/>
      <c r="FZ4" s="464"/>
      <c r="GA4" s="464"/>
      <c r="GB4" s="464"/>
      <c r="GC4" s="464"/>
      <c r="GD4" s="464"/>
      <c r="GE4" s="464"/>
      <c r="GF4" s="464"/>
      <c r="GG4" s="464"/>
      <c r="GH4" s="464"/>
      <c r="GI4" s="464"/>
      <c r="GJ4" s="464"/>
      <c r="GK4" s="464"/>
      <c r="GL4" s="464"/>
      <c r="GM4" s="464"/>
      <c r="GN4" s="464"/>
      <c r="GO4" s="464"/>
      <c r="GP4" s="464"/>
      <c r="GQ4" s="464"/>
      <c r="GR4" s="464"/>
      <c r="GS4" s="464"/>
      <c r="GT4" s="464"/>
      <c r="GU4" s="464"/>
      <c r="GV4" s="464"/>
      <c r="GW4" s="464"/>
      <c r="GX4" s="464"/>
      <c r="GY4" s="464"/>
      <c r="GZ4" s="464"/>
      <c r="HA4" s="464"/>
      <c r="HB4" s="464"/>
      <c r="HC4" s="464"/>
      <c r="HD4" s="464"/>
      <c r="HE4" s="464"/>
      <c r="HF4" s="464"/>
      <c r="HG4" s="464"/>
      <c r="HH4" s="464"/>
      <c r="HI4" s="464"/>
      <c r="HJ4" s="464"/>
      <c r="HK4" s="464"/>
      <c r="HL4" s="464"/>
      <c r="HM4" s="464"/>
      <c r="HN4" s="464"/>
      <c r="HO4" s="464"/>
      <c r="HP4" s="464"/>
      <c r="HQ4" s="464"/>
      <c r="HR4" s="464"/>
      <c r="HS4" s="464"/>
      <c r="HT4" s="464"/>
      <c r="HU4" s="464"/>
      <c r="HV4" s="464"/>
      <c r="HW4" s="464"/>
      <c r="HX4" s="464"/>
      <c r="HY4" s="464"/>
      <c r="HZ4" s="464"/>
      <c r="IA4" s="464"/>
      <c r="IB4" s="464"/>
      <c r="IC4" s="464"/>
      <c r="ID4" s="464"/>
      <c r="IE4" s="464"/>
      <c r="IF4" s="464"/>
      <c r="IG4" s="464"/>
      <c r="IH4" s="464"/>
      <c r="II4" s="464"/>
      <c r="IJ4" s="464"/>
      <c r="IK4" s="464"/>
      <c r="IL4" s="464"/>
      <c r="IM4" s="464"/>
      <c r="IN4" s="464"/>
      <c r="IO4" s="464"/>
      <c r="IP4" s="464"/>
      <c r="IQ4" s="464"/>
      <c r="IR4" s="464"/>
      <c r="IS4" s="464"/>
      <c r="IT4" s="464"/>
      <c r="IU4" s="464"/>
      <c r="IV4" s="464"/>
    </row>
    <row r="5" spans="1:256">
      <c r="A5" s="488" t="s">
        <v>50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/>
      <c r="BE5" s="464"/>
      <c r="BF5" s="464"/>
      <c r="BG5" s="464"/>
      <c r="BH5" s="464"/>
      <c r="BI5" s="464"/>
      <c r="BJ5" s="464"/>
      <c r="BK5" s="464"/>
      <c r="BL5" s="464"/>
      <c r="BM5" s="464"/>
      <c r="BN5" s="464"/>
      <c r="BO5" s="464"/>
      <c r="BP5" s="464"/>
      <c r="BQ5" s="464"/>
      <c r="BR5" s="464"/>
      <c r="BS5" s="464"/>
      <c r="BT5" s="464"/>
      <c r="BU5" s="464"/>
      <c r="BV5" s="464"/>
      <c r="BW5" s="464"/>
      <c r="BX5" s="464"/>
      <c r="BY5" s="464"/>
      <c r="BZ5" s="464"/>
      <c r="CA5" s="464"/>
      <c r="CB5" s="464"/>
      <c r="CC5" s="464"/>
      <c r="CD5" s="464"/>
      <c r="CE5" s="464"/>
      <c r="CF5" s="464"/>
      <c r="CG5" s="464"/>
      <c r="CH5" s="464"/>
      <c r="CI5" s="464"/>
      <c r="CJ5" s="464"/>
      <c r="CK5" s="464"/>
      <c r="CL5" s="464"/>
      <c r="CM5" s="464"/>
      <c r="CN5" s="464"/>
      <c r="CO5" s="464"/>
      <c r="CP5" s="464"/>
      <c r="CQ5" s="464"/>
      <c r="CR5" s="464"/>
      <c r="CS5" s="464"/>
      <c r="CT5" s="464"/>
      <c r="CU5" s="464"/>
      <c r="CV5" s="464"/>
      <c r="CW5" s="464"/>
      <c r="CX5" s="464"/>
      <c r="CY5" s="464"/>
      <c r="CZ5" s="464"/>
      <c r="DA5" s="464"/>
      <c r="DB5" s="464"/>
      <c r="DC5" s="464"/>
      <c r="DD5" s="464"/>
      <c r="DE5" s="464"/>
      <c r="DF5" s="464"/>
      <c r="DG5" s="464"/>
      <c r="DH5" s="464"/>
      <c r="DI5" s="464"/>
      <c r="DJ5" s="464"/>
      <c r="DK5" s="464"/>
      <c r="DL5" s="464"/>
      <c r="DM5" s="464"/>
      <c r="DN5" s="464"/>
      <c r="DO5" s="464"/>
      <c r="DP5" s="464"/>
      <c r="DQ5" s="464"/>
      <c r="DR5" s="464"/>
      <c r="DS5" s="464"/>
      <c r="DT5" s="464"/>
      <c r="DU5" s="464"/>
      <c r="DV5" s="464"/>
      <c r="DW5" s="464"/>
      <c r="DX5" s="464"/>
      <c r="DY5" s="464"/>
      <c r="DZ5" s="464"/>
      <c r="EA5" s="464"/>
      <c r="EB5" s="464"/>
      <c r="EC5" s="464"/>
      <c r="ED5" s="464"/>
      <c r="EE5" s="464"/>
      <c r="EF5" s="464"/>
      <c r="EG5" s="464"/>
      <c r="EH5" s="464"/>
      <c r="EI5" s="464"/>
      <c r="EJ5" s="464"/>
      <c r="EK5" s="464"/>
      <c r="EL5" s="464"/>
      <c r="EM5" s="464"/>
      <c r="EN5" s="464"/>
      <c r="EO5" s="464"/>
      <c r="EP5" s="464"/>
      <c r="EQ5" s="464"/>
      <c r="ER5" s="464"/>
      <c r="ES5" s="464"/>
      <c r="ET5" s="464"/>
      <c r="EU5" s="464"/>
      <c r="EV5" s="464"/>
      <c r="EW5" s="464"/>
      <c r="EX5" s="464"/>
      <c r="EY5" s="464"/>
      <c r="EZ5" s="464"/>
      <c r="FA5" s="464"/>
      <c r="FB5" s="464"/>
      <c r="FC5" s="464"/>
      <c r="FD5" s="464"/>
      <c r="FE5" s="464"/>
      <c r="FF5" s="464"/>
      <c r="FG5" s="464"/>
      <c r="FH5" s="464"/>
      <c r="FI5" s="464"/>
      <c r="FJ5" s="464"/>
      <c r="FK5" s="464"/>
      <c r="FL5" s="464"/>
      <c r="FM5" s="464"/>
      <c r="FN5" s="464"/>
      <c r="FO5" s="464"/>
      <c r="FP5" s="464"/>
      <c r="FQ5" s="464"/>
      <c r="FR5" s="464"/>
      <c r="FS5" s="464"/>
      <c r="FT5" s="464"/>
      <c r="FU5" s="464"/>
      <c r="FV5" s="464"/>
      <c r="FW5" s="464"/>
      <c r="FX5" s="464"/>
      <c r="FY5" s="464"/>
      <c r="FZ5" s="464"/>
      <c r="GA5" s="464"/>
      <c r="GB5" s="464"/>
      <c r="GC5" s="464"/>
      <c r="GD5" s="464"/>
      <c r="GE5" s="464"/>
      <c r="GF5" s="464"/>
      <c r="GG5" s="464"/>
      <c r="GH5" s="464"/>
      <c r="GI5" s="464"/>
      <c r="GJ5" s="464"/>
      <c r="GK5" s="464"/>
      <c r="GL5" s="464"/>
      <c r="GM5" s="464"/>
      <c r="GN5" s="464"/>
      <c r="GO5" s="464"/>
      <c r="GP5" s="464"/>
      <c r="GQ5" s="464"/>
      <c r="GR5" s="464"/>
      <c r="GS5" s="464"/>
      <c r="GT5" s="464"/>
      <c r="GU5" s="464"/>
      <c r="GV5" s="464"/>
      <c r="GW5" s="464"/>
      <c r="GX5" s="464"/>
      <c r="GY5" s="464"/>
      <c r="GZ5" s="464"/>
      <c r="HA5" s="464"/>
      <c r="HB5" s="464"/>
      <c r="HC5" s="464"/>
      <c r="HD5" s="464"/>
      <c r="HE5" s="464"/>
      <c r="HF5" s="464"/>
      <c r="HG5" s="464"/>
      <c r="HH5" s="464"/>
      <c r="HI5" s="464"/>
      <c r="HJ5" s="464"/>
      <c r="HK5" s="464"/>
      <c r="HL5" s="464"/>
      <c r="HM5" s="464"/>
      <c r="HN5" s="464"/>
      <c r="HO5" s="464"/>
      <c r="HP5" s="464"/>
      <c r="HQ5" s="464"/>
      <c r="HR5" s="464"/>
      <c r="HS5" s="464"/>
      <c r="HT5" s="464"/>
      <c r="HU5" s="464"/>
      <c r="HV5" s="464"/>
      <c r="HW5" s="464"/>
      <c r="HX5" s="464"/>
      <c r="HY5" s="464"/>
      <c r="HZ5" s="464"/>
      <c r="IA5" s="464"/>
      <c r="IB5" s="464"/>
      <c r="IC5" s="464"/>
      <c r="ID5" s="464"/>
      <c r="IE5" s="464"/>
      <c r="IF5" s="464"/>
      <c r="IG5" s="464"/>
      <c r="IH5" s="464"/>
      <c r="II5" s="464"/>
      <c r="IJ5" s="464"/>
      <c r="IK5" s="464"/>
      <c r="IL5" s="464"/>
      <c r="IM5" s="464"/>
      <c r="IN5" s="464"/>
      <c r="IO5" s="464"/>
      <c r="IP5" s="464"/>
      <c r="IQ5" s="464"/>
      <c r="IR5" s="464"/>
      <c r="IS5" s="464"/>
      <c r="IT5" s="464"/>
      <c r="IU5" s="464"/>
      <c r="IV5" s="464"/>
    </row>
    <row r="6" spans="1:256" ht="46.5" customHeight="1">
      <c r="A6" s="486" t="s">
        <v>3</v>
      </c>
      <c r="B6" s="486" t="s">
        <v>4</v>
      </c>
      <c r="C6" s="486" t="s">
        <v>1</v>
      </c>
      <c r="D6" s="486" t="s">
        <v>5</v>
      </c>
      <c r="E6" s="486" t="s">
        <v>43</v>
      </c>
      <c r="F6" s="486"/>
      <c r="G6" s="486"/>
      <c r="H6" s="486" t="s">
        <v>46</v>
      </c>
      <c r="I6" s="486"/>
      <c r="J6" s="486"/>
      <c r="K6" s="486" t="s">
        <v>47</v>
      </c>
      <c r="L6" s="486"/>
      <c r="M6" s="486"/>
      <c r="N6" s="486" t="s">
        <v>48</v>
      </c>
      <c r="O6" s="486"/>
      <c r="P6" s="486"/>
      <c r="Q6" s="486" t="s">
        <v>989</v>
      </c>
      <c r="R6" s="486" t="s">
        <v>990</v>
      </c>
      <c r="S6" s="483" t="s">
        <v>49</v>
      </c>
      <c r="T6" s="464"/>
      <c r="U6" s="464"/>
      <c r="V6" s="464"/>
      <c r="W6" s="464"/>
      <c r="X6" s="464"/>
      <c r="Y6" s="464"/>
      <c r="Z6" s="464"/>
      <c r="AA6" s="464"/>
      <c r="AB6" s="464"/>
      <c r="AC6" s="464"/>
      <c r="AD6" s="464"/>
      <c r="AE6" s="464"/>
      <c r="AF6" s="464"/>
      <c r="AG6" s="464"/>
      <c r="AH6" s="464"/>
      <c r="AI6" s="464"/>
      <c r="AJ6" s="464"/>
      <c r="AK6" s="464"/>
      <c r="AL6" s="464"/>
      <c r="AM6" s="464"/>
      <c r="AN6" s="464"/>
      <c r="AO6" s="464"/>
      <c r="AP6" s="464"/>
      <c r="AQ6" s="464"/>
      <c r="AR6" s="464"/>
      <c r="AS6" s="464"/>
      <c r="AT6" s="464"/>
      <c r="AU6" s="464"/>
      <c r="AV6" s="464"/>
      <c r="AW6" s="464"/>
      <c r="AX6" s="464"/>
      <c r="AY6" s="464"/>
      <c r="AZ6" s="464"/>
      <c r="BA6" s="464"/>
      <c r="BB6" s="464"/>
      <c r="BC6" s="464"/>
      <c r="BD6" s="464"/>
      <c r="BE6" s="464"/>
      <c r="BF6" s="464"/>
      <c r="BG6" s="464"/>
      <c r="BH6" s="464"/>
      <c r="BI6" s="464"/>
      <c r="BJ6" s="464"/>
      <c r="BK6" s="464"/>
      <c r="BL6" s="464"/>
      <c r="BM6" s="464"/>
      <c r="BN6" s="464"/>
      <c r="BO6" s="464"/>
      <c r="BP6" s="464"/>
      <c r="BQ6" s="464"/>
      <c r="BR6" s="464"/>
      <c r="BS6" s="464"/>
      <c r="BT6" s="464"/>
      <c r="BU6" s="464"/>
      <c r="BV6" s="464"/>
      <c r="BW6" s="464"/>
      <c r="BX6" s="464"/>
      <c r="BY6" s="464"/>
      <c r="BZ6" s="464"/>
      <c r="CA6" s="464"/>
      <c r="CB6" s="464"/>
      <c r="CC6" s="464"/>
      <c r="CD6" s="464"/>
      <c r="CE6" s="464"/>
      <c r="CF6" s="464"/>
      <c r="CG6" s="464"/>
      <c r="CH6" s="464"/>
      <c r="CI6" s="464"/>
      <c r="CJ6" s="464"/>
      <c r="CK6" s="464"/>
      <c r="CL6" s="464"/>
      <c r="CM6" s="464"/>
      <c r="CN6" s="464"/>
      <c r="CO6" s="464"/>
      <c r="CP6" s="464"/>
      <c r="CQ6" s="464"/>
      <c r="CR6" s="464"/>
      <c r="CS6" s="464"/>
      <c r="CT6" s="464"/>
      <c r="CU6" s="464"/>
      <c r="CV6" s="464"/>
      <c r="CW6" s="464"/>
      <c r="CX6" s="464"/>
      <c r="CY6" s="464"/>
      <c r="CZ6" s="464"/>
      <c r="DA6" s="464"/>
      <c r="DB6" s="464"/>
      <c r="DC6" s="464"/>
      <c r="DD6" s="464"/>
      <c r="DE6" s="464"/>
      <c r="DF6" s="464"/>
      <c r="DG6" s="464"/>
      <c r="DH6" s="464"/>
      <c r="DI6" s="464"/>
      <c r="DJ6" s="464"/>
      <c r="DK6" s="464"/>
      <c r="DL6" s="464"/>
      <c r="DM6" s="464"/>
      <c r="DN6" s="464"/>
      <c r="DO6" s="464"/>
      <c r="DP6" s="464"/>
      <c r="DQ6" s="464"/>
      <c r="DR6" s="464"/>
      <c r="DS6" s="464"/>
      <c r="DT6" s="464"/>
      <c r="DU6" s="464"/>
      <c r="DV6" s="464"/>
      <c r="DW6" s="464"/>
      <c r="DX6" s="464"/>
      <c r="DY6" s="464"/>
      <c r="DZ6" s="464"/>
      <c r="EA6" s="464"/>
      <c r="EB6" s="464"/>
      <c r="EC6" s="464"/>
      <c r="ED6" s="464"/>
      <c r="EE6" s="464"/>
      <c r="EF6" s="464"/>
      <c r="EG6" s="464"/>
      <c r="EH6" s="464"/>
      <c r="EI6" s="464"/>
      <c r="EJ6" s="464"/>
      <c r="EK6" s="464"/>
      <c r="EL6" s="464"/>
      <c r="EM6" s="464"/>
      <c r="EN6" s="464"/>
      <c r="EO6" s="464"/>
      <c r="EP6" s="464"/>
      <c r="EQ6" s="464"/>
      <c r="ER6" s="464"/>
      <c r="ES6" s="464"/>
      <c r="ET6" s="464"/>
      <c r="EU6" s="464"/>
      <c r="EV6" s="464"/>
      <c r="EW6" s="464"/>
      <c r="EX6" s="464"/>
      <c r="EY6" s="464"/>
      <c r="EZ6" s="464"/>
      <c r="FA6" s="464"/>
      <c r="FB6" s="464"/>
      <c r="FC6" s="464"/>
      <c r="FD6" s="464"/>
      <c r="FE6" s="464"/>
      <c r="FF6" s="464"/>
      <c r="FG6" s="464"/>
      <c r="FH6" s="464"/>
      <c r="FI6" s="464"/>
      <c r="FJ6" s="464"/>
      <c r="FK6" s="464"/>
      <c r="FL6" s="464"/>
      <c r="FM6" s="464"/>
      <c r="FN6" s="464"/>
      <c r="FO6" s="464"/>
      <c r="FP6" s="464"/>
      <c r="FQ6" s="464"/>
      <c r="FR6" s="464"/>
      <c r="FS6" s="464"/>
      <c r="FT6" s="464"/>
      <c r="FU6" s="464"/>
      <c r="FV6" s="464"/>
      <c r="FW6" s="464"/>
      <c r="FX6" s="464"/>
      <c r="FY6" s="464"/>
      <c r="FZ6" s="464"/>
      <c r="GA6" s="464"/>
      <c r="GB6" s="464"/>
      <c r="GC6" s="464"/>
      <c r="GD6" s="464"/>
      <c r="GE6" s="464"/>
      <c r="GF6" s="464"/>
      <c r="GG6" s="464"/>
      <c r="GH6" s="464"/>
      <c r="GI6" s="464"/>
      <c r="GJ6" s="464"/>
      <c r="GK6" s="464"/>
      <c r="GL6" s="464"/>
      <c r="GM6" s="464"/>
      <c r="GN6" s="464"/>
      <c r="GO6" s="464"/>
      <c r="GP6" s="464"/>
      <c r="GQ6" s="464"/>
      <c r="GR6" s="464"/>
      <c r="GS6" s="464"/>
      <c r="GT6" s="464"/>
      <c r="GU6" s="464"/>
      <c r="GV6" s="464"/>
      <c r="GW6" s="464"/>
      <c r="GX6" s="464"/>
      <c r="GY6" s="464"/>
      <c r="GZ6" s="464"/>
      <c r="HA6" s="464"/>
      <c r="HB6" s="464"/>
      <c r="HC6" s="464"/>
      <c r="HD6" s="464"/>
      <c r="HE6" s="464"/>
      <c r="HF6" s="464"/>
      <c r="HG6" s="464"/>
      <c r="HH6" s="464"/>
      <c r="HI6" s="464"/>
      <c r="HJ6" s="464"/>
      <c r="HK6" s="464"/>
      <c r="HL6" s="464"/>
      <c r="HM6" s="464"/>
      <c r="HN6" s="464"/>
      <c r="HO6" s="464"/>
      <c r="HP6" s="464"/>
      <c r="HQ6" s="464"/>
      <c r="HR6" s="464"/>
      <c r="HS6" s="464"/>
      <c r="HT6" s="464"/>
      <c r="HU6" s="464"/>
      <c r="HV6" s="464"/>
      <c r="HW6" s="464"/>
      <c r="HX6" s="464"/>
      <c r="HY6" s="464"/>
      <c r="HZ6" s="464"/>
      <c r="IA6" s="464"/>
      <c r="IB6" s="464"/>
      <c r="IC6" s="464"/>
      <c r="ID6" s="464"/>
      <c r="IE6" s="464"/>
      <c r="IF6" s="464"/>
      <c r="IG6" s="464"/>
      <c r="IH6" s="464"/>
      <c r="II6" s="464"/>
      <c r="IJ6" s="464"/>
      <c r="IK6" s="464"/>
      <c r="IL6" s="464"/>
      <c r="IM6" s="464"/>
      <c r="IN6" s="464"/>
      <c r="IO6" s="464"/>
      <c r="IP6" s="464"/>
      <c r="IQ6" s="464"/>
      <c r="IR6" s="464"/>
      <c r="IS6" s="464"/>
      <c r="IT6" s="464"/>
      <c r="IU6" s="464"/>
      <c r="IV6" s="464"/>
    </row>
    <row r="7" spans="1:256" ht="38.25">
      <c r="A7" s="486"/>
      <c r="B7" s="486"/>
      <c r="C7" s="486"/>
      <c r="D7" s="486"/>
      <c r="E7" s="58" t="s">
        <v>44</v>
      </c>
      <c r="F7" s="58" t="s">
        <v>45</v>
      </c>
      <c r="G7" s="58" t="s">
        <v>8</v>
      </c>
      <c r="H7" s="58" t="s">
        <v>44</v>
      </c>
      <c r="I7" s="58" t="s">
        <v>45</v>
      </c>
      <c r="J7" s="58" t="s">
        <v>8</v>
      </c>
      <c r="K7" s="58" t="s">
        <v>44</v>
      </c>
      <c r="L7" s="58" t="s">
        <v>45</v>
      </c>
      <c r="M7" s="58" t="s">
        <v>8</v>
      </c>
      <c r="N7" s="58" t="s">
        <v>44</v>
      </c>
      <c r="O7" s="58" t="s">
        <v>45</v>
      </c>
      <c r="P7" s="58" t="s">
        <v>8</v>
      </c>
      <c r="Q7" s="486"/>
      <c r="R7" s="486"/>
      <c r="S7" s="483"/>
      <c r="T7" s="466"/>
      <c r="U7" s="466"/>
      <c r="V7" s="466"/>
      <c r="W7" s="466"/>
      <c r="X7" s="466"/>
      <c r="Y7" s="466"/>
      <c r="Z7" s="466"/>
      <c r="AA7" s="466"/>
      <c r="AB7" s="466"/>
      <c r="AC7" s="466"/>
      <c r="AD7" s="466"/>
      <c r="AE7" s="466"/>
      <c r="AF7" s="466"/>
      <c r="AG7" s="466"/>
      <c r="AH7" s="466"/>
      <c r="AI7" s="466"/>
      <c r="AJ7" s="466"/>
      <c r="AK7" s="466"/>
      <c r="AL7" s="466"/>
      <c r="AM7" s="466"/>
      <c r="AN7" s="466"/>
      <c r="AO7" s="466"/>
      <c r="AP7" s="466"/>
      <c r="AQ7" s="466"/>
      <c r="AR7" s="466"/>
      <c r="AS7" s="466"/>
      <c r="AT7" s="466"/>
      <c r="AU7" s="466"/>
      <c r="AV7" s="466"/>
      <c r="AW7" s="466"/>
      <c r="AX7" s="466"/>
      <c r="AY7" s="466"/>
      <c r="AZ7" s="466"/>
      <c r="BA7" s="466"/>
      <c r="BB7" s="466"/>
      <c r="BC7" s="466"/>
      <c r="BD7" s="466"/>
      <c r="BE7" s="466"/>
      <c r="BF7" s="466"/>
      <c r="BG7" s="466"/>
      <c r="BH7" s="466"/>
      <c r="BI7" s="466"/>
      <c r="BJ7" s="466"/>
      <c r="BK7" s="466"/>
      <c r="BL7" s="466"/>
      <c r="BM7" s="466"/>
      <c r="BN7" s="466"/>
      <c r="BO7" s="466"/>
      <c r="BP7" s="466"/>
      <c r="BQ7" s="466"/>
      <c r="BR7" s="466"/>
      <c r="BS7" s="466"/>
      <c r="BT7" s="466"/>
      <c r="BU7" s="466"/>
      <c r="BV7" s="466"/>
      <c r="BW7" s="466"/>
      <c r="BX7" s="466"/>
      <c r="BY7" s="466"/>
      <c r="BZ7" s="466"/>
      <c r="CA7" s="466"/>
      <c r="CB7" s="466"/>
      <c r="CC7" s="466"/>
      <c r="CD7" s="466"/>
      <c r="CE7" s="466"/>
      <c r="CF7" s="466"/>
      <c r="CG7" s="466"/>
      <c r="CH7" s="466"/>
      <c r="CI7" s="466"/>
      <c r="CJ7" s="466"/>
      <c r="CK7" s="466"/>
      <c r="CL7" s="466"/>
      <c r="CM7" s="466"/>
      <c r="CN7" s="466"/>
      <c r="CO7" s="466"/>
      <c r="CP7" s="466"/>
      <c r="CQ7" s="466"/>
      <c r="CR7" s="466"/>
      <c r="CS7" s="466"/>
      <c r="CT7" s="466"/>
      <c r="CU7" s="466"/>
      <c r="CV7" s="466"/>
      <c r="CW7" s="466"/>
      <c r="CX7" s="466"/>
      <c r="CY7" s="466"/>
      <c r="CZ7" s="466"/>
      <c r="DA7" s="466"/>
      <c r="DB7" s="466"/>
      <c r="DC7" s="466"/>
      <c r="DD7" s="466"/>
      <c r="DE7" s="466"/>
      <c r="DF7" s="466"/>
      <c r="DG7" s="466"/>
      <c r="DH7" s="466"/>
      <c r="DI7" s="466"/>
      <c r="DJ7" s="466"/>
      <c r="DK7" s="466"/>
      <c r="DL7" s="466"/>
      <c r="DM7" s="466"/>
      <c r="DN7" s="466"/>
      <c r="DO7" s="466"/>
      <c r="DP7" s="466"/>
      <c r="DQ7" s="466"/>
      <c r="DR7" s="466"/>
      <c r="DS7" s="466"/>
      <c r="DT7" s="466"/>
      <c r="DU7" s="466"/>
      <c r="DV7" s="466"/>
      <c r="DW7" s="466"/>
      <c r="DX7" s="466"/>
      <c r="DY7" s="466"/>
      <c r="DZ7" s="466"/>
      <c r="EA7" s="466"/>
      <c r="EB7" s="466"/>
      <c r="EC7" s="466"/>
      <c r="ED7" s="466"/>
      <c r="EE7" s="466"/>
      <c r="EF7" s="466"/>
      <c r="EG7" s="466"/>
      <c r="EH7" s="466"/>
      <c r="EI7" s="466"/>
      <c r="EJ7" s="466"/>
      <c r="EK7" s="466"/>
      <c r="EL7" s="466"/>
      <c r="EM7" s="466"/>
      <c r="EN7" s="466"/>
      <c r="EO7" s="466"/>
      <c r="EP7" s="466"/>
      <c r="EQ7" s="466"/>
      <c r="ER7" s="466"/>
      <c r="ES7" s="466"/>
      <c r="ET7" s="466"/>
      <c r="EU7" s="466"/>
      <c r="EV7" s="466"/>
      <c r="EW7" s="466"/>
      <c r="EX7" s="466"/>
      <c r="EY7" s="466"/>
      <c r="EZ7" s="466"/>
      <c r="FA7" s="466"/>
      <c r="FB7" s="466"/>
      <c r="FC7" s="466"/>
      <c r="FD7" s="466"/>
      <c r="FE7" s="466"/>
      <c r="FF7" s="466"/>
      <c r="FG7" s="466"/>
      <c r="FH7" s="466"/>
      <c r="FI7" s="466"/>
      <c r="FJ7" s="466"/>
      <c r="FK7" s="466"/>
      <c r="FL7" s="466"/>
      <c r="FM7" s="466"/>
      <c r="FN7" s="466"/>
      <c r="FO7" s="466"/>
      <c r="FP7" s="466"/>
      <c r="FQ7" s="466"/>
      <c r="FR7" s="466"/>
      <c r="FS7" s="466"/>
      <c r="FT7" s="466"/>
      <c r="FU7" s="466"/>
      <c r="FV7" s="466"/>
      <c r="FW7" s="466"/>
      <c r="FX7" s="466"/>
      <c r="FY7" s="466"/>
      <c r="FZ7" s="466"/>
      <c r="GA7" s="466"/>
      <c r="GB7" s="466"/>
      <c r="GC7" s="466"/>
      <c r="GD7" s="466"/>
      <c r="GE7" s="466"/>
      <c r="GF7" s="466"/>
      <c r="GG7" s="466"/>
      <c r="GH7" s="466"/>
      <c r="GI7" s="466"/>
      <c r="GJ7" s="466"/>
      <c r="GK7" s="466"/>
      <c r="GL7" s="466"/>
      <c r="GM7" s="466"/>
      <c r="GN7" s="466"/>
      <c r="GO7" s="466"/>
      <c r="GP7" s="466"/>
      <c r="GQ7" s="466"/>
      <c r="GR7" s="466"/>
      <c r="GS7" s="466"/>
      <c r="GT7" s="466"/>
      <c r="GU7" s="466"/>
      <c r="GV7" s="466"/>
      <c r="GW7" s="466"/>
      <c r="GX7" s="466"/>
      <c r="GY7" s="466"/>
      <c r="GZ7" s="466"/>
      <c r="HA7" s="466"/>
      <c r="HB7" s="466"/>
      <c r="HC7" s="466"/>
      <c r="HD7" s="466"/>
      <c r="HE7" s="466"/>
      <c r="HF7" s="466"/>
      <c r="HG7" s="466"/>
      <c r="HH7" s="466"/>
      <c r="HI7" s="466"/>
      <c r="HJ7" s="466"/>
      <c r="HK7" s="466"/>
      <c r="HL7" s="466"/>
      <c r="HM7" s="466"/>
      <c r="HN7" s="466"/>
      <c r="HO7" s="466"/>
      <c r="HP7" s="466"/>
      <c r="HQ7" s="466"/>
      <c r="HR7" s="466"/>
      <c r="HS7" s="466"/>
      <c r="HT7" s="466"/>
      <c r="HU7" s="466"/>
      <c r="HV7" s="466"/>
      <c r="HW7" s="466"/>
      <c r="HX7" s="466"/>
      <c r="HY7" s="466"/>
      <c r="HZ7" s="466"/>
      <c r="IA7" s="466"/>
      <c r="IB7" s="466"/>
      <c r="IC7" s="466"/>
      <c r="ID7" s="466"/>
      <c r="IE7" s="466"/>
      <c r="IF7" s="466"/>
      <c r="IG7" s="466"/>
      <c r="IH7" s="466"/>
      <c r="II7" s="466"/>
      <c r="IJ7" s="466"/>
      <c r="IK7" s="466"/>
      <c r="IL7" s="466"/>
      <c r="IM7" s="466"/>
      <c r="IN7" s="466"/>
      <c r="IO7" s="466"/>
      <c r="IP7" s="466"/>
      <c r="IQ7" s="466"/>
      <c r="IR7" s="466"/>
      <c r="IS7" s="466"/>
      <c r="IT7" s="466"/>
      <c r="IU7" s="466"/>
      <c r="IV7" s="466"/>
    </row>
    <row r="8" spans="1:256" s="468" customFormat="1" ht="21.75" customHeight="1">
      <c r="A8" s="441"/>
      <c r="B8" s="441" t="s">
        <v>2840</v>
      </c>
      <c r="C8" s="441"/>
      <c r="D8" s="441"/>
      <c r="E8" s="443">
        <f>E9+E34</f>
        <v>2121</v>
      </c>
      <c r="F8" s="443">
        <f t="shared" ref="F8:R8" si="0">F9+F34</f>
        <v>30</v>
      </c>
      <c r="G8" s="443">
        <f t="shared" si="0"/>
        <v>253</v>
      </c>
      <c r="H8" s="443">
        <f t="shared" si="0"/>
        <v>156</v>
      </c>
      <c r="I8" s="443">
        <f t="shared" si="0"/>
        <v>1</v>
      </c>
      <c r="J8" s="443">
        <f t="shared" si="0"/>
        <v>70</v>
      </c>
      <c r="K8" s="443">
        <f t="shared" si="0"/>
        <v>23</v>
      </c>
      <c r="L8" s="443"/>
      <c r="M8" s="443"/>
      <c r="N8" s="443">
        <f t="shared" si="0"/>
        <v>1.2200000000000002</v>
      </c>
      <c r="O8" s="443">
        <f t="shared" si="0"/>
        <v>0.87000000000000044</v>
      </c>
      <c r="P8" s="443">
        <f t="shared" si="0"/>
        <v>0.69500000000000017</v>
      </c>
      <c r="Q8" s="443">
        <f t="shared" si="0"/>
        <v>175</v>
      </c>
      <c r="R8" s="444">
        <f t="shared" si="0"/>
        <v>428.05799999999971</v>
      </c>
      <c r="S8" s="442"/>
      <c r="T8" s="467"/>
      <c r="U8" s="467"/>
      <c r="V8" s="467"/>
      <c r="W8" s="467"/>
      <c r="X8" s="467"/>
      <c r="Y8" s="467"/>
      <c r="Z8" s="467"/>
      <c r="AA8" s="467"/>
      <c r="AB8" s="467"/>
      <c r="AC8" s="467"/>
      <c r="AD8" s="467"/>
      <c r="AE8" s="467"/>
      <c r="AF8" s="467"/>
      <c r="AG8" s="467"/>
      <c r="AH8" s="467"/>
      <c r="AI8" s="467"/>
      <c r="AJ8" s="467"/>
      <c r="AK8" s="467"/>
      <c r="AL8" s="467"/>
      <c r="AM8" s="467"/>
      <c r="AN8" s="467"/>
      <c r="AO8" s="467"/>
      <c r="AP8" s="467"/>
      <c r="AQ8" s="467"/>
      <c r="AR8" s="467"/>
      <c r="AS8" s="467"/>
      <c r="AT8" s="467"/>
      <c r="AU8" s="467"/>
      <c r="AV8" s="467"/>
      <c r="AW8" s="467"/>
      <c r="AX8" s="467"/>
      <c r="AY8" s="467"/>
      <c r="AZ8" s="467"/>
      <c r="BA8" s="467"/>
      <c r="BB8" s="467"/>
      <c r="BC8" s="467"/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  <c r="DJ8" s="467"/>
      <c r="DK8" s="467"/>
      <c r="DL8" s="467"/>
      <c r="DM8" s="467"/>
      <c r="DN8" s="467"/>
      <c r="DO8" s="467"/>
      <c r="DP8" s="467"/>
      <c r="DQ8" s="467"/>
      <c r="DR8" s="467"/>
      <c r="DS8" s="467"/>
      <c r="DT8" s="467"/>
      <c r="DU8" s="467"/>
      <c r="DV8" s="467"/>
      <c r="DW8" s="467"/>
      <c r="DX8" s="467"/>
      <c r="DY8" s="467"/>
      <c r="DZ8" s="467"/>
      <c r="EA8" s="467"/>
      <c r="EB8" s="467"/>
      <c r="EC8" s="467"/>
      <c r="ED8" s="467"/>
      <c r="EE8" s="467"/>
      <c r="EF8" s="467"/>
      <c r="EG8" s="467"/>
      <c r="EH8" s="467"/>
      <c r="EI8" s="467"/>
      <c r="EJ8" s="467"/>
      <c r="EK8" s="467"/>
      <c r="EL8" s="467"/>
      <c r="EM8" s="467"/>
      <c r="EN8" s="467"/>
      <c r="EO8" s="467"/>
      <c r="EP8" s="467"/>
      <c r="EQ8" s="467"/>
      <c r="ER8" s="467"/>
      <c r="ES8" s="467"/>
      <c r="ET8" s="467"/>
      <c r="EU8" s="467"/>
      <c r="EV8" s="467"/>
      <c r="EW8" s="467"/>
      <c r="EX8" s="467"/>
      <c r="EY8" s="467"/>
      <c r="EZ8" s="467"/>
      <c r="FA8" s="467"/>
      <c r="FB8" s="467"/>
      <c r="FC8" s="467"/>
      <c r="FD8" s="467"/>
      <c r="FE8" s="467"/>
      <c r="FF8" s="467"/>
      <c r="FG8" s="467"/>
      <c r="FH8" s="467"/>
      <c r="FI8" s="467"/>
      <c r="FJ8" s="467"/>
      <c r="FK8" s="467"/>
      <c r="FL8" s="467"/>
      <c r="FM8" s="467"/>
      <c r="FN8" s="467"/>
      <c r="FO8" s="467"/>
      <c r="FP8" s="467"/>
      <c r="FQ8" s="467"/>
      <c r="FR8" s="467"/>
      <c r="FS8" s="467"/>
      <c r="FT8" s="467"/>
      <c r="FU8" s="467"/>
      <c r="FV8" s="467"/>
      <c r="FW8" s="467"/>
      <c r="FX8" s="467"/>
      <c r="FY8" s="467"/>
      <c r="FZ8" s="467"/>
      <c r="GA8" s="467"/>
      <c r="GB8" s="467"/>
      <c r="GC8" s="467"/>
      <c r="GD8" s="467"/>
      <c r="GE8" s="467"/>
      <c r="GF8" s="467"/>
      <c r="GG8" s="467"/>
      <c r="GH8" s="467"/>
      <c r="GI8" s="467"/>
      <c r="GJ8" s="467"/>
      <c r="GK8" s="467"/>
      <c r="GL8" s="467"/>
      <c r="GM8" s="467"/>
      <c r="GN8" s="467"/>
      <c r="GO8" s="467"/>
      <c r="GP8" s="467"/>
      <c r="GQ8" s="467"/>
      <c r="GR8" s="467"/>
      <c r="GS8" s="467"/>
      <c r="GT8" s="467"/>
      <c r="GU8" s="467"/>
      <c r="GV8" s="467"/>
      <c r="GW8" s="467"/>
      <c r="GX8" s="467"/>
      <c r="GY8" s="467"/>
      <c r="GZ8" s="467"/>
      <c r="HA8" s="467"/>
      <c r="HB8" s="467"/>
      <c r="HC8" s="467"/>
      <c r="HD8" s="467"/>
      <c r="HE8" s="467"/>
      <c r="HF8" s="467"/>
      <c r="HG8" s="467"/>
      <c r="HH8" s="467"/>
      <c r="HI8" s="467"/>
      <c r="HJ8" s="467"/>
      <c r="HK8" s="467"/>
      <c r="HL8" s="467"/>
      <c r="HM8" s="467"/>
      <c r="HN8" s="467"/>
      <c r="HO8" s="467"/>
      <c r="HP8" s="467"/>
      <c r="HQ8" s="467"/>
      <c r="HR8" s="467"/>
      <c r="HS8" s="467"/>
      <c r="HT8" s="467"/>
      <c r="HU8" s="467"/>
      <c r="HV8" s="467"/>
      <c r="HW8" s="467"/>
      <c r="HX8" s="467"/>
      <c r="HY8" s="467"/>
      <c r="HZ8" s="467"/>
      <c r="IA8" s="467"/>
      <c r="IB8" s="467"/>
      <c r="IC8" s="467"/>
      <c r="ID8" s="467"/>
      <c r="IE8" s="467"/>
      <c r="IF8" s="467"/>
      <c r="IG8" s="467"/>
      <c r="IH8" s="467"/>
      <c r="II8" s="467"/>
      <c r="IJ8" s="467"/>
      <c r="IK8" s="467"/>
      <c r="IL8" s="467"/>
      <c r="IM8" s="467"/>
      <c r="IN8" s="467"/>
      <c r="IO8" s="467"/>
      <c r="IP8" s="467"/>
      <c r="IQ8" s="467"/>
      <c r="IR8" s="467"/>
      <c r="IS8" s="467"/>
      <c r="IT8" s="467"/>
      <c r="IU8" s="467"/>
      <c r="IV8" s="467"/>
    </row>
    <row r="9" spans="1:256" ht="19.5" customHeight="1">
      <c r="A9" s="135" t="s">
        <v>991</v>
      </c>
      <c r="B9" s="136" t="s">
        <v>992</v>
      </c>
      <c r="C9" s="58"/>
      <c r="D9" s="58"/>
      <c r="E9" s="411">
        <f t="shared" ref="E9:Q9" si="1">SUM(E10:E32)</f>
        <v>1511</v>
      </c>
      <c r="F9" s="411">
        <f t="shared" si="1"/>
        <v>27</v>
      </c>
      <c r="G9" s="411">
        <f t="shared" si="1"/>
        <v>49</v>
      </c>
      <c r="H9" s="411">
        <f t="shared" si="1"/>
        <v>156</v>
      </c>
      <c r="I9" s="411">
        <f t="shared" si="1"/>
        <v>1</v>
      </c>
      <c r="J9" s="411">
        <f t="shared" si="1"/>
        <v>70</v>
      </c>
      <c r="K9" s="411">
        <f t="shared" si="1"/>
        <v>5</v>
      </c>
      <c r="L9" s="411"/>
      <c r="M9" s="411"/>
      <c r="N9" s="411">
        <f t="shared" si="1"/>
        <v>0.92000000000000026</v>
      </c>
      <c r="O9" s="411">
        <f t="shared" si="1"/>
        <v>0.69000000000000039</v>
      </c>
      <c r="P9" s="411">
        <f t="shared" si="1"/>
        <v>0.57500000000000018</v>
      </c>
      <c r="Q9" s="411">
        <f t="shared" si="1"/>
        <v>115</v>
      </c>
      <c r="R9" s="445">
        <f>SUM(R10:R32)</f>
        <v>340.26799999999969</v>
      </c>
      <c r="S9" s="137"/>
      <c r="T9" s="466"/>
      <c r="U9" s="466"/>
      <c r="V9" s="466"/>
      <c r="W9" s="466"/>
      <c r="X9" s="466"/>
      <c r="Y9" s="466"/>
      <c r="Z9" s="466"/>
      <c r="AA9" s="466"/>
      <c r="AB9" s="466"/>
      <c r="AC9" s="466"/>
      <c r="AD9" s="466"/>
      <c r="AE9" s="466"/>
      <c r="AF9" s="466"/>
      <c r="AG9" s="466"/>
      <c r="AH9" s="466"/>
      <c r="AI9" s="466"/>
      <c r="AJ9" s="466"/>
      <c r="AK9" s="466"/>
      <c r="AL9" s="466"/>
      <c r="AM9" s="466"/>
      <c r="AN9" s="466"/>
      <c r="AO9" s="466"/>
      <c r="AP9" s="466"/>
      <c r="AQ9" s="466"/>
      <c r="AR9" s="466"/>
      <c r="AS9" s="466"/>
      <c r="AT9" s="466"/>
      <c r="AU9" s="466"/>
      <c r="AV9" s="466"/>
      <c r="AW9" s="466"/>
      <c r="AX9" s="466"/>
      <c r="AY9" s="466"/>
      <c r="AZ9" s="466"/>
      <c r="BA9" s="466"/>
      <c r="BB9" s="466"/>
      <c r="BC9" s="466"/>
      <c r="BD9" s="466"/>
      <c r="BE9" s="466"/>
      <c r="BF9" s="466"/>
      <c r="BG9" s="466"/>
      <c r="BH9" s="466"/>
      <c r="BI9" s="466"/>
      <c r="BJ9" s="466"/>
      <c r="BK9" s="466"/>
      <c r="BL9" s="466"/>
      <c r="BM9" s="466"/>
      <c r="BN9" s="466"/>
      <c r="BO9" s="466"/>
      <c r="BP9" s="466"/>
      <c r="BQ9" s="466"/>
      <c r="BR9" s="466"/>
      <c r="BS9" s="466"/>
      <c r="BT9" s="466"/>
      <c r="BU9" s="466"/>
      <c r="BV9" s="466"/>
      <c r="BW9" s="466"/>
      <c r="BX9" s="466"/>
      <c r="BY9" s="466"/>
      <c r="BZ9" s="466"/>
      <c r="CA9" s="466"/>
      <c r="CB9" s="466"/>
      <c r="CC9" s="466"/>
      <c r="CD9" s="466"/>
      <c r="CE9" s="466"/>
      <c r="CF9" s="466"/>
      <c r="CG9" s="466"/>
      <c r="CH9" s="466"/>
      <c r="CI9" s="466"/>
      <c r="CJ9" s="466"/>
      <c r="CK9" s="466"/>
      <c r="CL9" s="466"/>
      <c r="CM9" s="466"/>
      <c r="CN9" s="466"/>
      <c r="CO9" s="466"/>
      <c r="CP9" s="466"/>
      <c r="CQ9" s="466"/>
      <c r="CR9" s="466"/>
      <c r="CS9" s="466"/>
      <c r="CT9" s="466"/>
      <c r="CU9" s="466"/>
      <c r="CV9" s="466"/>
      <c r="CW9" s="466"/>
      <c r="CX9" s="466"/>
      <c r="CY9" s="466"/>
      <c r="CZ9" s="466"/>
      <c r="DA9" s="466"/>
      <c r="DB9" s="466"/>
      <c r="DC9" s="466"/>
      <c r="DD9" s="466"/>
      <c r="DE9" s="466"/>
      <c r="DF9" s="466"/>
      <c r="DG9" s="466"/>
      <c r="DH9" s="466"/>
      <c r="DI9" s="466"/>
      <c r="DJ9" s="466"/>
      <c r="DK9" s="466"/>
      <c r="DL9" s="466"/>
      <c r="DM9" s="466"/>
      <c r="DN9" s="466"/>
      <c r="DO9" s="466"/>
      <c r="DP9" s="466"/>
      <c r="DQ9" s="466"/>
      <c r="DR9" s="466"/>
      <c r="DS9" s="466"/>
      <c r="DT9" s="466"/>
      <c r="DU9" s="466"/>
      <c r="DV9" s="466"/>
      <c r="DW9" s="466"/>
      <c r="DX9" s="466"/>
      <c r="DY9" s="466"/>
      <c r="DZ9" s="466"/>
      <c r="EA9" s="466"/>
      <c r="EB9" s="466"/>
      <c r="EC9" s="466"/>
      <c r="ED9" s="466"/>
      <c r="EE9" s="466"/>
      <c r="EF9" s="466"/>
      <c r="EG9" s="466"/>
      <c r="EH9" s="466"/>
      <c r="EI9" s="466"/>
      <c r="EJ9" s="466"/>
      <c r="EK9" s="466"/>
      <c r="EL9" s="466"/>
      <c r="EM9" s="466"/>
      <c r="EN9" s="466"/>
      <c r="EO9" s="466"/>
      <c r="EP9" s="466"/>
      <c r="EQ9" s="466"/>
      <c r="ER9" s="466"/>
      <c r="ES9" s="466"/>
      <c r="ET9" s="466"/>
      <c r="EU9" s="466"/>
      <c r="EV9" s="466"/>
      <c r="EW9" s="466"/>
      <c r="EX9" s="466"/>
      <c r="EY9" s="466"/>
      <c r="EZ9" s="466"/>
      <c r="FA9" s="466"/>
      <c r="FB9" s="466"/>
      <c r="FC9" s="466"/>
      <c r="FD9" s="466"/>
      <c r="FE9" s="466"/>
      <c r="FF9" s="466"/>
      <c r="FG9" s="466"/>
      <c r="FH9" s="466"/>
      <c r="FI9" s="466"/>
      <c r="FJ9" s="466"/>
      <c r="FK9" s="466"/>
      <c r="FL9" s="466"/>
      <c r="FM9" s="466"/>
      <c r="FN9" s="466"/>
      <c r="FO9" s="466"/>
      <c r="FP9" s="466"/>
      <c r="FQ9" s="466"/>
      <c r="FR9" s="466"/>
      <c r="FS9" s="466"/>
      <c r="FT9" s="466"/>
      <c r="FU9" s="466"/>
      <c r="FV9" s="466"/>
      <c r="FW9" s="466"/>
      <c r="FX9" s="466"/>
      <c r="FY9" s="466"/>
      <c r="FZ9" s="466"/>
      <c r="GA9" s="466"/>
      <c r="GB9" s="466"/>
      <c r="GC9" s="466"/>
      <c r="GD9" s="466"/>
      <c r="GE9" s="466"/>
      <c r="GF9" s="466"/>
      <c r="GG9" s="466"/>
      <c r="GH9" s="466"/>
      <c r="GI9" s="466"/>
      <c r="GJ9" s="466"/>
      <c r="GK9" s="466"/>
      <c r="GL9" s="466"/>
      <c r="GM9" s="466"/>
      <c r="GN9" s="466"/>
      <c r="GO9" s="466"/>
      <c r="GP9" s="466"/>
      <c r="GQ9" s="466"/>
      <c r="GR9" s="466"/>
      <c r="GS9" s="466"/>
      <c r="GT9" s="466"/>
      <c r="GU9" s="466"/>
      <c r="GV9" s="466"/>
      <c r="GW9" s="466"/>
      <c r="GX9" s="466"/>
      <c r="GY9" s="466"/>
      <c r="GZ9" s="466"/>
      <c r="HA9" s="466"/>
      <c r="HB9" s="466"/>
      <c r="HC9" s="466"/>
      <c r="HD9" s="466"/>
      <c r="HE9" s="466"/>
      <c r="HF9" s="466"/>
      <c r="HG9" s="466"/>
      <c r="HH9" s="466"/>
      <c r="HI9" s="466"/>
      <c r="HJ9" s="466"/>
      <c r="HK9" s="466"/>
      <c r="HL9" s="466"/>
      <c r="HM9" s="466"/>
      <c r="HN9" s="466"/>
      <c r="HO9" s="466"/>
      <c r="HP9" s="466"/>
      <c r="HQ9" s="466"/>
      <c r="HR9" s="466"/>
      <c r="HS9" s="466"/>
      <c r="HT9" s="466"/>
      <c r="HU9" s="466"/>
      <c r="HV9" s="466"/>
      <c r="HW9" s="466"/>
      <c r="HX9" s="466"/>
      <c r="HY9" s="466"/>
      <c r="HZ9" s="466"/>
      <c r="IA9" s="466"/>
      <c r="IB9" s="466"/>
      <c r="IC9" s="466"/>
      <c r="ID9" s="466"/>
      <c r="IE9" s="466"/>
      <c r="IF9" s="466"/>
      <c r="IG9" s="466"/>
      <c r="IH9" s="466"/>
      <c r="II9" s="466"/>
      <c r="IJ9" s="466"/>
      <c r="IK9" s="466"/>
      <c r="IL9" s="466"/>
      <c r="IM9" s="466"/>
      <c r="IN9" s="466"/>
      <c r="IO9" s="466"/>
      <c r="IP9" s="466"/>
      <c r="IQ9" s="466"/>
      <c r="IR9" s="466"/>
      <c r="IS9" s="466"/>
      <c r="IT9" s="466"/>
      <c r="IU9" s="466"/>
      <c r="IV9" s="466"/>
    </row>
    <row r="10" spans="1:256" ht="22.5" customHeight="1">
      <c r="A10" s="469"/>
      <c r="B10" s="469" t="str">
        <f>mn!B9</f>
        <v>1. Trường MN 20/10</v>
      </c>
      <c r="C10" s="469"/>
      <c r="D10" s="469"/>
      <c r="E10" s="470">
        <f>mn!E9</f>
        <v>113</v>
      </c>
      <c r="F10" s="470"/>
      <c r="G10" s="470">
        <f>mn!G9</f>
        <v>3</v>
      </c>
      <c r="H10" s="470"/>
      <c r="I10" s="470"/>
      <c r="J10" s="470">
        <f>mn!J9</f>
        <v>3</v>
      </c>
      <c r="K10" s="470"/>
      <c r="L10" s="470"/>
      <c r="M10" s="470"/>
      <c r="N10" s="197">
        <v>0.04</v>
      </c>
      <c r="O10" s="197">
        <v>0.03</v>
      </c>
      <c r="P10" s="197">
        <v>2.5000000000000001E-2</v>
      </c>
      <c r="Q10" s="475">
        <v>5</v>
      </c>
      <c r="R10" s="471">
        <f>mn!R9</f>
        <v>23.237499999999951</v>
      </c>
      <c r="S10" s="469"/>
    </row>
    <row r="11" spans="1:256" ht="22.5" customHeight="1">
      <c r="A11" s="469"/>
      <c r="B11" s="469" t="str">
        <f>mn!B130</f>
        <v>2. Trường MN Hoa Ban</v>
      </c>
      <c r="C11" s="469"/>
      <c r="D11" s="469"/>
      <c r="E11" s="470">
        <f>mn!E130</f>
        <v>97</v>
      </c>
      <c r="F11" s="470"/>
      <c r="G11" s="470">
        <f>mn!G130</f>
        <v>2</v>
      </c>
      <c r="H11" s="470"/>
      <c r="I11" s="470"/>
      <c r="J11" s="470">
        <f>mn!J130</f>
        <v>3</v>
      </c>
      <c r="K11" s="470"/>
      <c r="L11" s="470"/>
      <c r="M11" s="470"/>
      <c r="N11" s="197">
        <v>0.04</v>
      </c>
      <c r="O11" s="197">
        <v>0.03</v>
      </c>
      <c r="P11" s="197">
        <v>2.5000000000000001E-2</v>
      </c>
      <c r="Q11" s="475">
        <v>5</v>
      </c>
      <c r="R11" s="471">
        <f>mn!R130</f>
        <v>19.772499999999965</v>
      </c>
      <c r="S11" s="469"/>
    </row>
    <row r="12" spans="1:256" ht="22.5" customHeight="1">
      <c r="A12" s="469"/>
      <c r="B12" s="469" t="str">
        <f>mn!B234</f>
        <v>3. Trường MN 7/5</v>
      </c>
      <c r="C12" s="469"/>
      <c r="D12" s="469"/>
      <c r="E12" s="470">
        <f>mn!E234</f>
        <v>149</v>
      </c>
      <c r="F12" s="470"/>
      <c r="G12" s="470">
        <f>mn!G234</f>
        <v>1</v>
      </c>
      <c r="H12" s="470"/>
      <c r="I12" s="470"/>
      <c r="J12" s="470">
        <f>mn!J234</f>
        <v>7</v>
      </c>
      <c r="K12" s="470"/>
      <c r="L12" s="470"/>
      <c r="M12" s="470"/>
      <c r="N12" s="197">
        <v>0.04</v>
      </c>
      <c r="O12" s="197">
        <v>0.03</v>
      </c>
      <c r="P12" s="197">
        <v>2.5000000000000001E-2</v>
      </c>
      <c r="Q12" s="475">
        <v>5</v>
      </c>
      <c r="R12" s="471">
        <f>mn!R234</f>
        <v>30.537499999999927</v>
      </c>
      <c r="S12" s="469"/>
    </row>
    <row r="13" spans="1:256" ht="22.5" customHeight="1">
      <c r="A13" s="469"/>
      <c r="B13" s="469" t="str">
        <f>mn!B393</f>
        <v>4. Trường MN Hoa Hồng</v>
      </c>
      <c r="C13" s="469"/>
      <c r="D13" s="469"/>
      <c r="E13" s="470">
        <f>mn!E393</f>
        <v>74</v>
      </c>
      <c r="F13" s="470">
        <f>mn!F393</f>
        <v>1</v>
      </c>
      <c r="G13" s="470">
        <f>mn!G393</f>
        <v>2</v>
      </c>
      <c r="H13" s="470"/>
      <c r="I13" s="470"/>
      <c r="J13" s="470"/>
      <c r="K13" s="470"/>
      <c r="L13" s="470"/>
      <c r="M13" s="470"/>
      <c r="N13" s="197">
        <v>0.04</v>
      </c>
      <c r="O13" s="197">
        <v>0.03</v>
      </c>
      <c r="P13" s="197">
        <v>2.5000000000000001E-2</v>
      </c>
      <c r="Q13" s="475">
        <v>5</v>
      </c>
      <c r="R13" s="471">
        <f>mn!R393</f>
        <v>15.19999999999998</v>
      </c>
      <c r="S13" s="469"/>
    </row>
    <row r="14" spans="1:256" ht="22.5" customHeight="1">
      <c r="A14" s="469"/>
      <c r="B14" s="469" t="str">
        <f>mn!B472</f>
        <v>5. Trường MN Nam Thanh</v>
      </c>
      <c r="C14" s="469"/>
      <c r="D14" s="469"/>
      <c r="E14" s="470">
        <f>mn!E472</f>
        <v>108</v>
      </c>
      <c r="F14" s="470">
        <f>mn!F472</f>
        <v>2</v>
      </c>
      <c r="G14" s="470">
        <f>mn!G472</f>
        <v>5</v>
      </c>
      <c r="H14" s="470"/>
      <c r="I14" s="470"/>
      <c r="J14" s="470">
        <f>mn!J472</f>
        <v>6</v>
      </c>
      <c r="K14" s="470"/>
      <c r="L14" s="470"/>
      <c r="M14" s="470"/>
      <c r="N14" s="197">
        <v>0.04</v>
      </c>
      <c r="O14" s="197">
        <v>0.03</v>
      </c>
      <c r="P14" s="197">
        <v>2.5000000000000001E-2</v>
      </c>
      <c r="Q14" s="475">
        <v>5</v>
      </c>
      <c r="R14" s="471">
        <f>mn!R472</f>
        <v>22.872499999999953</v>
      </c>
      <c r="S14" s="469"/>
    </row>
    <row r="15" spans="1:256" ht="22.5" customHeight="1">
      <c r="A15" s="469"/>
      <c r="B15" s="469" t="str">
        <f>mn!B595</f>
        <v>6. Trường MN Hoa Mơ</v>
      </c>
      <c r="C15" s="469"/>
      <c r="D15" s="469"/>
      <c r="E15" s="470">
        <f>mn!E595</f>
        <v>36</v>
      </c>
      <c r="F15" s="470"/>
      <c r="G15" s="470">
        <f>mn!G595</f>
        <v>3</v>
      </c>
      <c r="H15" s="470"/>
      <c r="I15" s="470"/>
      <c r="J15" s="470">
        <f>mn!J595</f>
        <v>3</v>
      </c>
      <c r="K15" s="470"/>
      <c r="L15" s="470"/>
      <c r="M15" s="470"/>
      <c r="N15" s="197">
        <v>0.04</v>
      </c>
      <c r="O15" s="197">
        <v>0.03</v>
      </c>
      <c r="P15" s="197">
        <v>2.5000000000000001E-2</v>
      </c>
      <c r="Q15" s="475">
        <v>5</v>
      </c>
      <c r="R15" s="471">
        <f>mn!R595</f>
        <v>7.8375000000000048</v>
      </c>
      <c r="S15" s="469"/>
    </row>
    <row r="16" spans="1:256" ht="22.5" customHeight="1">
      <c r="A16" s="469"/>
      <c r="B16" s="469" t="str">
        <f>mn!B639</f>
        <v>7. Trường MN Him Lam</v>
      </c>
      <c r="C16" s="469"/>
      <c r="D16" s="469"/>
      <c r="E16" s="470">
        <f>mn!E639</f>
        <v>91</v>
      </c>
      <c r="F16" s="470"/>
      <c r="G16" s="470">
        <f>mn!G639</f>
        <v>6</v>
      </c>
      <c r="H16" s="470"/>
      <c r="I16" s="470"/>
      <c r="J16" s="470">
        <f>mn!J639</f>
        <v>3</v>
      </c>
      <c r="K16" s="470"/>
      <c r="L16" s="470"/>
      <c r="M16" s="470"/>
      <c r="N16" s="197">
        <v>0.04</v>
      </c>
      <c r="O16" s="197">
        <v>0.03</v>
      </c>
      <c r="P16" s="197">
        <v>2.5000000000000001E-2</v>
      </c>
      <c r="Q16" s="475">
        <v>5</v>
      </c>
      <c r="R16" s="471">
        <f>mn!R639</f>
        <v>19.21249999999997</v>
      </c>
      <c r="S16" s="469"/>
    </row>
    <row r="17" spans="1:19" ht="22.5" customHeight="1">
      <c r="A17" s="469"/>
      <c r="B17" s="469" t="str">
        <f>mn!B741</f>
        <v>8. Trường MN Hoa Mai</v>
      </c>
      <c r="C17" s="469"/>
      <c r="D17" s="469"/>
      <c r="E17" s="470">
        <f>mn!E741</f>
        <v>32</v>
      </c>
      <c r="F17" s="470"/>
      <c r="G17" s="470">
        <f>mn!G741</f>
        <v>1</v>
      </c>
      <c r="H17" s="470"/>
      <c r="I17" s="470"/>
      <c r="J17" s="470">
        <f>mn!J741</f>
        <v>9</v>
      </c>
      <c r="K17" s="470"/>
      <c r="L17" s="470"/>
      <c r="M17" s="470"/>
      <c r="N17" s="197">
        <v>0.04</v>
      </c>
      <c r="O17" s="197">
        <v>0.03</v>
      </c>
      <c r="P17" s="197">
        <v>2.5000000000000001E-2</v>
      </c>
      <c r="Q17" s="475">
        <v>5</v>
      </c>
      <c r="R17" s="471">
        <f>mn!R741</f>
        <v>7.2425000000000042</v>
      </c>
      <c r="S17" s="469"/>
    </row>
    <row r="18" spans="1:19" ht="22.5" customHeight="1">
      <c r="A18" s="469"/>
      <c r="B18" s="469" t="str">
        <f>mn!B785</f>
        <v>9. Trường MN Sơn Ca</v>
      </c>
      <c r="C18" s="469"/>
      <c r="D18" s="469"/>
      <c r="E18" s="470">
        <f>mn!E785</f>
        <v>62</v>
      </c>
      <c r="F18" s="470"/>
      <c r="G18" s="470">
        <f>mn!G785</f>
        <v>3</v>
      </c>
      <c r="H18" s="470"/>
      <c r="I18" s="470"/>
      <c r="J18" s="470">
        <f>mn!J785</f>
        <v>7</v>
      </c>
      <c r="K18" s="470"/>
      <c r="L18" s="470"/>
      <c r="M18" s="470"/>
      <c r="N18" s="197">
        <v>0.04</v>
      </c>
      <c r="O18" s="197">
        <v>0.03</v>
      </c>
      <c r="P18" s="197">
        <v>2.5000000000000001E-2</v>
      </c>
      <c r="Q18" s="475">
        <v>5</v>
      </c>
      <c r="R18" s="471">
        <f>mn!R785</f>
        <v>13.387499999999987</v>
      </c>
      <c r="S18" s="469"/>
    </row>
    <row r="19" spans="1:19" ht="22.5" customHeight="1">
      <c r="A19" s="469"/>
      <c r="B19" s="469" t="str">
        <f>mn!B859</f>
        <v>10. Trường MN Thanh Bình</v>
      </c>
      <c r="C19" s="469"/>
      <c r="D19" s="469"/>
      <c r="E19" s="470">
        <f>mn!E859</f>
        <v>63</v>
      </c>
      <c r="F19" s="470"/>
      <c r="G19" s="470"/>
      <c r="H19" s="470"/>
      <c r="I19" s="470"/>
      <c r="J19" s="470">
        <f>mn!J859</f>
        <v>4</v>
      </c>
      <c r="K19" s="470"/>
      <c r="L19" s="470"/>
      <c r="M19" s="470"/>
      <c r="N19" s="197">
        <v>0.04</v>
      </c>
      <c r="O19" s="197">
        <v>0.03</v>
      </c>
      <c r="P19" s="197">
        <v>2.5000000000000001E-2</v>
      </c>
      <c r="Q19" s="475">
        <v>5</v>
      </c>
      <c r="R19" s="471">
        <f>mn!R859</f>
        <v>12.949999999999987</v>
      </c>
      <c r="S19" s="469"/>
    </row>
    <row r="20" spans="1:19" ht="22.5" customHeight="1">
      <c r="A20" s="469"/>
      <c r="B20" s="469" t="str">
        <f>mn!B928</f>
        <v>11. Trường MN Noong Bua</v>
      </c>
      <c r="C20" s="469"/>
      <c r="D20" s="469"/>
      <c r="E20" s="470">
        <f>mn!E928</f>
        <v>62</v>
      </c>
      <c r="F20" s="470"/>
      <c r="G20" s="470"/>
      <c r="H20" s="470"/>
      <c r="I20" s="470">
        <f>mn!I928</f>
        <v>1</v>
      </c>
      <c r="J20" s="470">
        <f>mn!J928</f>
        <v>8</v>
      </c>
      <c r="K20" s="470"/>
      <c r="L20" s="470"/>
      <c r="M20" s="470"/>
      <c r="N20" s="197">
        <v>0.04</v>
      </c>
      <c r="O20" s="197">
        <v>0.03</v>
      </c>
      <c r="P20" s="197">
        <v>2.5000000000000001E-2</v>
      </c>
      <c r="Q20" s="475">
        <v>5</v>
      </c>
      <c r="R20" s="471">
        <f>mn!R928</f>
        <v>13.204999999999991</v>
      </c>
      <c r="S20" s="469"/>
    </row>
    <row r="21" spans="1:19" ht="22.5" customHeight="1">
      <c r="A21" s="469"/>
      <c r="B21" s="469" t="str">
        <f>mn!B1001</f>
        <v>12. Trường MN Thanh Trường</v>
      </c>
      <c r="C21" s="469"/>
      <c r="D21" s="469"/>
      <c r="E21" s="470">
        <f>mn!E1001</f>
        <v>121</v>
      </c>
      <c r="F21" s="470">
        <f>mn!F1001</f>
        <v>24</v>
      </c>
      <c r="G21" s="470">
        <f>mn!G1001</f>
        <v>15</v>
      </c>
      <c r="H21" s="470"/>
      <c r="I21" s="470"/>
      <c r="J21" s="470">
        <f>mn!J1001</f>
        <v>7</v>
      </c>
      <c r="K21" s="470"/>
      <c r="L21" s="470"/>
      <c r="M21" s="470"/>
      <c r="N21" s="197">
        <v>0.04</v>
      </c>
      <c r="O21" s="197">
        <v>0.03</v>
      </c>
      <c r="P21" s="197">
        <v>2.5000000000000001E-2</v>
      </c>
      <c r="Q21" s="475">
        <v>5</v>
      </c>
      <c r="R21" s="471">
        <f>mn!R1001</f>
        <v>30.287499999999923</v>
      </c>
      <c r="S21" s="469"/>
    </row>
    <row r="22" spans="1:19" ht="22.5" customHeight="1">
      <c r="A22" s="469"/>
      <c r="B22" s="469" t="str">
        <f>mn!B1170</f>
        <v>13. Trường MN Thanh Minh</v>
      </c>
      <c r="C22" s="469"/>
      <c r="D22" s="469"/>
      <c r="E22" s="470">
        <f>mn!E1170</f>
        <v>40</v>
      </c>
      <c r="F22" s="470"/>
      <c r="G22" s="470"/>
      <c r="H22" s="470"/>
      <c r="I22" s="470"/>
      <c r="J22" s="470"/>
      <c r="K22" s="470">
        <f>mn!K1170</f>
        <v>2</v>
      </c>
      <c r="L22" s="470"/>
      <c r="M22" s="470"/>
      <c r="N22" s="197">
        <v>0.04</v>
      </c>
      <c r="O22" s="197">
        <v>0.03</v>
      </c>
      <c r="P22" s="197">
        <v>2.5000000000000001E-2</v>
      </c>
      <c r="Q22" s="475">
        <v>5</v>
      </c>
      <c r="R22" s="471">
        <f>mn!R1170</f>
        <v>8.2000000000000028</v>
      </c>
      <c r="S22" s="469"/>
    </row>
    <row r="23" spans="1:19" ht="22.5" customHeight="1">
      <c r="A23" s="469"/>
      <c r="B23" s="469" t="str">
        <f>mn!B1214</f>
        <v>14. Trường MN xã Mường Phăng</v>
      </c>
      <c r="C23" s="469"/>
      <c r="D23" s="469"/>
      <c r="E23" s="470">
        <f>mn!E1214</f>
        <v>49</v>
      </c>
      <c r="F23" s="470"/>
      <c r="G23" s="470"/>
      <c r="H23" s="470">
        <f>mn!H1214</f>
        <v>12</v>
      </c>
      <c r="I23" s="470"/>
      <c r="J23" s="470"/>
      <c r="K23" s="470"/>
      <c r="L23" s="470"/>
      <c r="M23" s="470"/>
      <c r="N23" s="197">
        <v>0.04</v>
      </c>
      <c r="O23" s="197">
        <v>0.03</v>
      </c>
      <c r="P23" s="197">
        <v>2.5000000000000001E-2</v>
      </c>
      <c r="Q23" s="475">
        <v>5</v>
      </c>
      <c r="R23" s="471">
        <f>mn!R1214</f>
        <v>11.479999999999992</v>
      </c>
      <c r="S23" s="469"/>
    </row>
    <row r="24" spans="1:19" ht="22.5" customHeight="1">
      <c r="A24" s="469"/>
      <c r="B24" s="469" t="str">
        <f>mn!B1277</f>
        <v>15. Trường MN  số 2 xã Nà Nhạn</v>
      </c>
      <c r="C24" s="469"/>
      <c r="D24" s="469"/>
      <c r="E24" s="470">
        <f>mn!E1277</f>
        <v>61</v>
      </c>
      <c r="F24" s="470"/>
      <c r="G24" s="470"/>
      <c r="H24" s="470">
        <f>mn!H1277</f>
        <v>30</v>
      </c>
      <c r="I24" s="470"/>
      <c r="J24" s="470"/>
      <c r="K24" s="470"/>
      <c r="L24" s="470"/>
      <c r="M24" s="470"/>
      <c r="N24" s="197">
        <v>0.04</v>
      </c>
      <c r="O24" s="197">
        <v>0.03</v>
      </c>
      <c r="P24" s="197">
        <v>2.5000000000000001E-2</v>
      </c>
      <c r="Q24" s="475">
        <v>5</v>
      </c>
      <c r="R24" s="471">
        <f>mn!R1277</f>
        <v>16.400000000000006</v>
      </c>
      <c r="S24" s="469"/>
    </row>
    <row r="25" spans="1:19" ht="22.5" customHeight="1">
      <c r="A25" s="469"/>
      <c r="B25" s="469" t="str">
        <f>mn!B1370</f>
        <v>16. Trường MN  số 1 xã Pá Khoang</v>
      </c>
      <c r="C25" s="469"/>
      <c r="D25" s="469"/>
      <c r="E25" s="470">
        <f>mn!E1370</f>
        <v>42</v>
      </c>
      <c r="F25" s="470"/>
      <c r="G25" s="470"/>
      <c r="H25" s="470">
        <f>mn!H1370</f>
        <v>43</v>
      </c>
      <c r="I25" s="470"/>
      <c r="J25" s="470"/>
      <c r="K25" s="470"/>
      <c r="L25" s="470"/>
      <c r="M25" s="470"/>
      <c r="N25" s="197">
        <v>0.04</v>
      </c>
      <c r="O25" s="197">
        <v>0.03</v>
      </c>
      <c r="P25" s="197">
        <v>2.5000000000000001E-2</v>
      </c>
      <c r="Q25" s="475">
        <v>5</v>
      </c>
      <c r="R25" s="471">
        <f>mn!R1370</f>
        <v>14.420000000000027</v>
      </c>
      <c r="S25" s="469"/>
    </row>
    <row r="26" spans="1:19" ht="22.5" customHeight="1">
      <c r="A26" s="469"/>
      <c r="B26" s="469" t="str">
        <f>mn!B1457</f>
        <v>17. Trường MN  số 2 xã Pá Khoang</v>
      </c>
      <c r="C26" s="469"/>
      <c r="D26" s="469"/>
      <c r="E26" s="470">
        <f>mn!E1457</f>
        <v>23</v>
      </c>
      <c r="F26" s="470"/>
      <c r="G26" s="470"/>
      <c r="H26" s="470">
        <f>mn!H1457</f>
        <v>23</v>
      </c>
      <c r="I26" s="470"/>
      <c r="J26" s="470"/>
      <c r="K26" s="470"/>
      <c r="L26" s="470"/>
      <c r="M26" s="470"/>
      <c r="N26" s="197">
        <v>0.04</v>
      </c>
      <c r="O26" s="197">
        <v>0.03</v>
      </c>
      <c r="P26" s="197">
        <v>2.5000000000000001E-2</v>
      </c>
      <c r="Q26" s="475">
        <v>5</v>
      </c>
      <c r="R26" s="471">
        <f>mn!R1457</f>
        <v>7.5479999999999938</v>
      </c>
      <c r="S26" s="469"/>
    </row>
    <row r="27" spans="1:19" ht="22.5" customHeight="1">
      <c r="A27" s="469"/>
      <c r="B27" s="469" t="str">
        <f>mn!B1505</f>
        <v>18. Trường MN  xã Nà Nhạn</v>
      </c>
      <c r="C27" s="469"/>
      <c r="D27" s="469"/>
      <c r="E27" s="470">
        <f>mn!E1505</f>
        <v>50</v>
      </c>
      <c r="F27" s="470"/>
      <c r="G27" s="470"/>
      <c r="H27" s="470">
        <f>mn!H1505</f>
        <v>13</v>
      </c>
      <c r="I27" s="470"/>
      <c r="J27" s="470"/>
      <c r="K27" s="470">
        <f>mn!K1505</f>
        <v>1</v>
      </c>
      <c r="L27" s="470"/>
      <c r="M27" s="470"/>
      <c r="N27" s="197">
        <v>0.04</v>
      </c>
      <c r="O27" s="197">
        <v>0.03</v>
      </c>
      <c r="P27" s="197">
        <v>2.5000000000000001E-2</v>
      </c>
      <c r="Q27" s="475">
        <v>5</v>
      </c>
      <c r="R27" s="471">
        <f>mn!R1505</f>
        <v>11.919999999999991</v>
      </c>
      <c r="S27" s="469"/>
    </row>
    <row r="28" spans="1:19" ht="22.5" customHeight="1">
      <c r="A28" s="469"/>
      <c r="B28" s="469" t="str">
        <f>mn!B1571</f>
        <v>19. Trường MN Tà Cáng</v>
      </c>
      <c r="C28" s="469"/>
      <c r="D28" s="469"/>
      <c r="E28" s="470">
        <f>mn!E1571</f>
        <v>47</v>
      </c>
      <c r="F28" s="470"/>
      <c r="G28" s="470">
        <f>mn!G1571</f>
        <v>1</v>
      </c>
      <c r="H28" s="470">
        <f>mn!H1571</f>
        <v>19</v>
      </c>
      <c r="I28" s="470"/>
      <c r="J28" s="470">
        <f>mn!J1571</f>
        <v>5</v>
      </c>
      <c r="K28" s="470">
        <f>mn!K1571</f>
        <v>1</v>
      </c>
      <c r="L28" s="470"/>
      <c r="M28" s="470"/>
      <c r="N28" s="197">
        <v>0.04</v>
      </c>
      <c r="O28" s="197">
        <v>0.03</v>
      </c>
      <c r="P28" s="197">
        <v>2.5000000000000001E-2</v>
      </c>
      <c r="Q28" s="475">
        <v>5</v>
      </c>
      <c r="R28" s="471">
        <f>mn!R1571</f>
        <v>12.704999999999982</v>
      </c>
      <c r="S28" s="469"/>
    </row>
    <row r="29" spans="1:19" ht="22.5" customHeight="1">
      <c r="A29" s="469"/>
      <c r="B29" s="469" t="str">
        <f>mn!B1646</f>
        <v>20. Trường MN Võ Nguyên Giáp</v>
      </c>
      <c r="C29" s="469"/>
      <c r="D29" s="469"/>
      <c r="E29" s="470">
        <f>mn!E1646</f>
        <v>49</v>
      </c>
      <c r="F29" s="470"/>
      <c r="G29" s="470"/>
      <c r="H29" s="470"/>
      <c r="I29" s="470"/>
      <c r="J29" s="470">
        <f>mn!J1646</f>
        <v>1</v>
      </c>
      <c r="K29" s="470"/>
      <c r="L29" s="470"/>
      <c r="M29" s="470"/>
      <c r="N29" s="197">
        <v>0.04</v>
      </c>
      <c r="O29" s="197">
        <v>0.03</v>
      </c>
      <c r="P29" s="197">
        <v>2.5000000000000001E-2</v>
      </c>
      <c r="Q29" s="475">
        <v>5</v>
      </c>
      <c r="R29" s="471">
        <f>mn!R1646</f>
        <v>9.8874999999999975</v>
      </c>
      <c r="S29" s="469"/>
    </row>
    <row r="30" spans="1:19" ht="22.5" customHeight="1">
      <c r="A30" s="469"/>
      <c r="B30" s="469" t="str">
        <f>mn!B1698</f>
        <v>21. Trường Mầm non xã Nà Tấu</v>
      </c>
      <c r="C30" s="469"/>
      <c r="D30" s="469"/>
      <c r="E30" s="470">
        <f>mn!E1698</f>
        <v>68</v>
      </c>
      <c r="F30" s="470"/>
      <c r="G30" s="470">
        <f>mn!G1698</f>
        <v>1</v>
      </c>
      <c r="H30" s="470">
        <f>mn!H1698</f>
        <v>16</v>
      </c>
      <c r="I30" s="470"/>
      <c r="J30" s="470"/>
      <c r="K30" s="470">
        <f>mn!K1698</f>
        <v>1</v>
      </c>
      <c r="L30" s="470"/>
      <c r="M30" s="470"/>
      <c r="N30" s="197">
        <v>0.04</v>
      </c>
      <c r="O30" s="197">
        <v>0.03</v>
      </c>
      <c r="P30" s="197">
        <v>2.5000000000000001E-2</v>
      </c>
      <c r="Q30" s="475">
        <v>5</v>
      </c>
      <c r="R30" s="471">
        <f>mn!R1698</f>
        <v>16.064999999999976</v>
      </c>
      <c r="S30" s="469"/>
    </row>
    <row r="31" spans="1:19" ht="22.5" customHeight="1">
      <c r="A31" s="469"/>
      <c r="B31" s="469" t="str">
        <f>mn!B1786</f>
        <v>22. Trường MN Hoa Sen</v>
      </c>
      <c r="C31" s="469"/>
      <c r="D31" s="469"/>
      <c r="E31" s="470">
        <f>mn!E1786</f>
        <v>51</v>
      </c>
      <c r="F31" s="470"/>
      <c r="G31" s="470">
        <f>mn!G1786</f>
        <v>1</v>
      </c>
      <c r="H31" s="470"/>
      <c r="I31" s="470"/>
      <c r="J31" s="470">
        <f>mn!J1786</f>
        <v>4</v>
      </c>
      <c r="K31" s="470"/>
      <c r="L31" s="470"/>
      <c r="M31" s="470"/>
      <c r="N31" s="197">
        <v>0.04</v>
      </c>
      <c r="O31" s="197">
        <v>0.03</v>
      </c>
      <c r="P31" s="197">
        <v>2.5000000000000001E-2</v>
      </c>
      <c r="Q31" s="475">
        <v>5</v>
      </c>
      <c r="R31" s="471">
        <f>mn!R1786</f>
        <v>10.674999999999995</v>
      </c>
      <c r="S31" s="469"/>
    </row>
    <row r="32" spans="1:19" ht="22.5" customHeight="1">
      <c r="A32" s="469"/>
      <c r="B32" s="469" t="str">
        <f>mn!B1844</f>
        <v>23. Trường MN Hoạ Mi</v>
      </c>
      <c r="C32" s="469"/>
      <c r="D32" s="469"/>
      <c r="E32" s="470">
        <f>mn!E1844</f>
        <v>23</v>
      </c>
      <c r="F32" s="470"/>
      <c r="G32" s="470">
        <f>mn!G1844</f>
        <v>5</v>
      </c>
      <c r="H32" s="470"/>
      <c r="I32" s="470"/>
      <c r="J32" s="470"/>
      <c r="K32" s="470"/>
      <c r="L32" s="470"/>
      <c r="M32" s="470"/>
      <c r="N32" s="197">
        <v>0.04</v>
      </c>
      <c r="O32" s="197">
        <v>0.03</v>
      </c>
      <c r="P32" s="197">
        <v>2.5000000000000001E-2</v>
      </c>
      <c r="Q32" s="475">
        <v>5</v>
      </c>
      <c r="R32" s="471">
        <f>mn!R1844</f>
        <v>5.2250000000000014</v>
      </c>
      <c r="S32" s="469"/>
    </row>
    <row r="33" spans="1:19" ht="22.5" customHeight="1">
      <c r="A33" s="469"/>
      <c r="B33" s="469"/>
      <c r="C33" s="469"/>
      <c r="D33" s="469"/>
      <c r="E33" s="469"/>
      <c r="F33" s="469"/>
      <c r="G33" s="469"/>
      <c r="H33" s="469"/>
      <c r="I33" s="469"/>
      <c r="J33" s="469"/>
      <c r="K33" s="469"/>
      <c r="L33" s="469"/>
      <c r="M33" s="469"/>
      <c r="N33" s="469"/>
      <c r="O33" s="469"/>
      <c r="P33" s="469"/>
      <c r="Q33" s="469"/>
      <c r="R33" s="469"/>
      <c r="S33" s="469"/>
    </row>
    <row r="34" spans="1:19" s="468" customFormat="1" ht="22.5" customHeight="1">
      <c r="A34" s="472" t="s">
        <v>2836</v>
      </c>
      <c r="B34" s="472" t="str">
        <f>THCS!B8</f>
        <v>SỰ NGHIỆP THCS</v>
      </c>
      <c r="C34" s="472"/>
      <c r="D34" s="472"/>
      <c r="E34" s="473">
        <f>SUM(E35:E46)</f>
        <v>610</v>
      </c>
      <c r="F34" s="473">
        <f t="shared" ref="F34:Q34" si="2">SUM(F35:F46)</f>
        <v>3</v>
      </c>
      <c r="G34" s="473">
        <f t="shared" si="2"/>
        <v>204</v>
      </c>
      <c r="H34" s="473"/>
      <c r="I34" s="473"/>
      <c r="J34" s="473"/>
      <c r="K34" s="473">
        <f t="shared" si="2"/>
        <v>18</v>
      </c>
      <c r="L34" s="473"/>
      <c r="M34" s="473"/>
      <c r="N34" s="473">
        <f t="shared" si="2"/>
        <v>0.3</v>
      </c>
      <c r="O34" s="473">
        <f t="shared" si="2"/>
        <v>0.18000000000000005</v>
      </c>
      <c r="P34" s="473">
        <f t="shared" si="2"/>
        <v>0.11999999999999998</v>
      </c>
      <c r="Q34" s="473">
        <f t="shared" si="2"/>
        <v>60</v>
      </c>
      <c r="R34" s="474">
        <f>SUM(R35:R46)</f>
        <v>87.79</v>
      </c>
      <c r="S34" s="472"/>
    </row>
    <row r="35" spans="1:19" ht="22.5" customHeight="1">
      <c r="A35" s="469"/>
      <c r="B35" s="469" t="str">
        <f>THCS!B9</f>
        <v>1. Trường THCS 
Trần Can</v>
      </c>
      <c r="C35" s="469">
        <f>THCS!C9</f>
        <v>0</v>
      </c>
      <c r="D35" s="469">
        <f>THCS!D9</f>
        <v>0</v>
      </c>
      <c r="E35" s="470">
        <f>THCS!E9</f>
        <v>8</v>
      </c>
      <c r="F35" s="470">
        <f>THCS!F9</f>
        <v>1</v>
      </c>
      <c r="G35" s="470">
        <f>THCS!G9</f>
        <v>40</v>
      </c>
      <c r="H35" s="470"/>
      <c r="I35" s="470"/>
      <c r="J35" s="470"/>
      <c r="K35" s="470"/>
      <c r="L35" s="470"/>
      <c r="M35" s="470"/>
      <c r="N35" s="3">
        <v>2.5000000000000001E-2</v>
      </c>
      <c r="O35" s="3">
        <v>1.4999999999999999E-2</v>
      </c>
      <c r="P35" s="3">
        <v>0.01</v>
      </c>
      <c r="Q35" s="470">
        <v>5</v>
      </c>
      <c r="R35" s="471">
        <f>THCS!R9</f>
        <v>3.0749999999999988</v>
      </c>
      <c r="S35" s="469"/>
    </row>
    <row r="36" spans="1:19" ht="22.5" customHeight="1">
      <c r="A36" s="469"/>
      <c r="B36" s="469" t="str">
        <f>THCS!B60</f>
        <v>2. Trường THCS 
Thanh Bình</v>
      </c>
      <c r="C36" s="469">
        <f>THCS!C60</f>
        <v>0</v>
      </c>
      <c r="D36" s="469">
        <f>THCS!D60</f>
        <v>0</v>
      </c>
      <c r="E36" s="470">
        <f>THCS!E60</f>
        <v>23</v>
      </c>
      <c r="F36" s="470"/>
      <c r="G36" s="470">
        <f>THCS!G60</f>
        <v>7</v>
      </c>
      <c r="H36" s="470"/>
      <c r="I36" s="470"/>
      <c r="J36" s="470"/>
      <c r="K36" s="470">
        <f>THCS!K60</f>
        <v>1</v>
      </c>
      <c r="L36" s="470"/>
      <c r="M36" s="470"/>
      <c r="N36" s="3">
        <v>2.5000000000000001E-2</v>
      </c>
      <c r="O36" s="3">
        <v>1.4999999999999999E-2</v>
      </c>
      <c r="P36" s="3">
        <v>0.01</v>
      </c>
      <c r="Q36" s="470">
        <v>5</v>
      </c>
      <c r="R36" s="471">
        <f>THCS!R60</f>
        <v>3.2874999999999992</v>
      </c>
      <c r="S36" s="469"/>
    </row>
    <row r="37" spans="1:19" ht="22.5" customHeight="1">
      <c r="A37" s="469"/>
      <c r="B37" s="469" t="str">
        <f>THCS!B93</f>
        <v>3. Trường THCS 
Võ nguyên giáp</v>
      </c>
      <c r="C37" s="469">
        <f>THCS!C93</f>
        <v>0</v>
      </c>
      <c r="D37" s="469">
        <f>THCS!D93</f>
        <v>0</v>
      </c>
      <c r="E37" s="470">
        <f>THCS!E93</f>
        <v>301</v>
      </c>
      <c r="F37" s="470"/>
      <c r="G37" s="470">
        <f>THCS!G93</f>
        <v>4</v>
      </c>
      <c r="H37" s="470"/>
      <c r="I37" s="470"/>
      <c r="J37" s="470"/>
      <c r="K37" s="470"/>
      <c r="L37" s="470"/>
      <c r="M37" s="470"/>
      <c r="N37" s="3">
        <v>2.5000000000000001E-2</v>
      </c>
      <c r="O37" s="3">
        <v>1.4999999999999999E-2</v>
      </c>
      <c r="P37" s="3">
        <v>0.01</v>
      </c>
      <c r="Q37" s="470">
        <v>5</v>
      </c>
      <c r="R37" s="471">
        <f>THCS!R93</f>
        <v>37.825000000000003</v>
      </c>
      <c r="S37" s="469"/>
    </row>
    <row r="38" spans="1:19" ht="22.5" customHeight="1">
      <c r="A38" s="469"/>
      <c r="B38" s="469" t="str">
        <f>THCS!B400</f>
        <v>4. Trường THCS 
Tân Bình</v>
      </c>
      <c r="C38" s="469">
        <f>THCS!C400</f>
        <v>0</v>
      </c>
      <c r="D38" s="469">
        <f>THCS!D400</f>
        <v>0</v>
      </c>
      <c r="E38" s="470">
        <f>THCS!E400</f>
        <v>6</v>
      </c>
      <c r="F38" s="470"/>
      <c r="G38" s="470">
        <f>THCS!G400</f>
        <v>23</v>
      </c>
      <c r="H38" s="470"/>
      <c r="I38" s="470"/>
      <c r="J38" s="470"/>
      <c r="K38" s="470"/>
      <c r="L38" s="470"/>
      <c r="M38" s="470"/>
      <c r="N38" s="3">
        <v>2.5000000000000001E-2</v>
      </c>
      <c r="O38" s="3">
        <v>1.4999999999999999E-2</v>
      </c>
      <c r="P38" s="3">
        <v>0.01</v>
      </c>
      <c r="Q38" s="470">
        <v>5</v>
      </c>
      <c r="R38" s="471">
        <f>THCS!R400</f>
        <v>1.9000000000000008</v>
      </c>
      <c r="S38" s="469"/>
    </row>
    <row r="39" spans="1:19" ht="22.5" customHeight="1">
      <c r="A39" s="469"/>
      <c r="B39" s="469" t="str">
        <f>THCS!B431</f>
        <v>5. Trường THCS 
Thanh Minh</v>
      </c>
      <c r="C39" s="469">
        <f>THCS!C431</f>
        <v>0</v>
      </c>
      <c r="D39" s="469">
        <f>THCS!D431</f>
        <v>0</v>
      </c>
      <c r="E39" s="470">
        <f>THCS!E431</f>
        <v>2</v>
      </c>
      <c r="F39" s="470"/>
      <c r="G39" s="470">
        <f>THCS!G431</f>
        <v>4</v>
      </c>
      <c r="H39" s="470"/>
      <c r="I39" s="470"/>
      <c r="J39" s="470"/>
      <c r="K39" s="470"/>
      <c r="L39" s="470"/>
      <c r="M39" s="470"/>
      <c r="N39" s="3">
        <v>2.5000000000000001E-2</v>
      </c>
      <c r="O39" s="3">
        <v>1.4999999999999999E-2</v>
      </c>
      <c r="P39" s="3">
        <v>0.01</v>
      </c>
      <c r="Q39" s="470">
        <v>5</v>
      </c>
      <c r="R39" s="471">
        <f>THCS!R431</f>
        <v>0.44999999999999996</v>
      </c>
      <c r="S39" s="469"/>
    </row>
    <row r="40" spans="1:19" ht="22.5" customHeight="1">
      <c r="A40" s="469"/>
      <c r="B40" s="469" t="str">
        <f>THCS!B439</f>
        <v>6. Trường THCS 
Nà Nhạn</v>
      </c>
      <c r="C40" s="469">
        <f>THCS!C439</f>
        <v>0</v>
      </c>
      <c r="D40" s="469">
        <f>THCS!D439</f>
        <v>0</v>
      </c>
      <c r="E40" s="470">
        <f>THCS!E439</f>
        <v>85</v>
      </c>
      <c r="F40" s="470"/>
      <c r="G40" s="470"/>
      <c r="H40" s="470"/>
      <c r="I40" s="470"/>
      <c r="J40" s="470"/>
      <c r="K40" s="470">
        <f>THCS!K439</f>
        <v>1</v>
      </c>
      <c r="L40" s="470"/>
      <c r="M40" s="470"/>
      <c r="N40" s="3">
        <v>2.5000000000000001E-2</v>
      </c>
      <c r="O40" s="3">
        <v>1.4999999999999999E-2</v>
      </c>
      <c r="P40" s="3">
        <v>0.01</v>
      </c>
      <c r="Q40" s="470">
        <v>5</v>
      </c>
      <c r="R40" s="471">
        <f>THCS!R439</f>
        <v>10.6875</v>
      </c>
      <c r="S40" s="469"/>
    </row>
    <row r="41" spans="1:19" ht="22.5" customHeight="1">
      <c r="A41" s="469"/>
      <c r="B41" s="469" t="str">
        <f>THCS!B527</f>
        <v>7. Trường THCS 
Nam Thanh</v>
      </c>
      <c r="C41" s="469">
        <f>THCS!C527</f>
        <v>0</v>
      </c>
      <c r="D41" s="469">
        <f>THCS!D527</f>
        <v>0</v>
      </c>
      <c r="E41" s="470">
        <f>THCS!E527</f>
        <v>7</v>
      </c>
      <c r="F41" s="470">
        <f>THCS!F527</f>
        <v>1</v>
      </c>
      <c r="G41" s="470">
        <f>THCS!G527</f>
        <v>14</v>
      </c>
      <c r="H41" s="470"/>
      <c r="I41" s="470"/>
      <c r="J41" s="470"/>
      <c r="K41" s="470"/>
      <c r="L41" s="470"/>
      <c r="M41" s="470"/>
      <c r="N41" s="3">
        <v>2.5000000000000001E-2</v>
      </c>
      <c r="O41" s="3">
        <v>1.4999999999999999E-2</v>
      </c>
      <c r="P41" s="3">
        <v>0.01</v>
      </c>
      <c r="Q41" s="470">
        <v>5</v>
      </c>
      <c r="R41" s="471">
        <f>THCS!R527</f>
        <v>1.6500000000000006</v>
      </c>
      <c r="S41" s="469"/>
    </row>
    <row r="42" spans="1:19" ht="22.5" customHeight="1">
      <c r="A42" s="469"/>
      <c r="B42" s="469" t="str">
        <f>THCS!B551</f>
        <v>8. Trường THCS 
Him lam</v>
      </c>
      <c r="C42" s="469">
        <f>THCS!C551</f>
        <v>0</v>
      </c>
      <c r="D42" s="469">
        <f>THCS!D551</f>
        <v>0</v>
      </c>
      <c r="E42" s="470">
        <f>THCS!E551</f>
        <v>6</v>
      </c>
      <c r="F42" s="470"/>
      <c r="G42" s="470">
        <f>THCS!G551</f>
        <v>39</v>
      </c>
      <c r="H42" s="470"/>
      <c r="I42" s="470"/>
      <c r="J42" s="470"/>
      <c r="K42" s="470"/>
      <c r="L42" s="470"/>
      <c r="M42" s="470"/>
      <c r="N42" s="3">
        <v>2.5000000000000001E-2</v>
      </c>
      <c r="O42" s="3">
        <v>1.4999999999999999E-2</v>
      </c>
      <c r="P42" s="3">
        <v>0.01</v>
      </c>
      <c r="Q42" s="470">
        <v>5</v>
      </c>
      <c r="R42" s="471">
        <f>THCS!R551</f>
        <v>2.6999999999999997</v>
      </c>
      <c r="S42" s="469"/>
    </row>
    <row r="43" spans="1:19" ht="22.5" customHeight="1">
      <c r="A43" s="469"/>
      <c r="B43" s="469" t="str">
        <f>THCS!B598</f>
        <v>9. Trường THCS 
Mường Thanh</v>
      </c>
      <c r="C43" s="469">
        <f>THCS!C598</f>
        <v>0</v>
      </c>
      <c r="D43" s="469">
        <f>THCS!D598</f>
        <v>0</v>
      </c>
      <c r="E43" s="470">
        <f>THCS!E598</f>
        <v>10</v>
      </c>
      <c r="F43" s="470">
        <f>THCS!F598</f>
        <v>1</v>
      </c>
      <c r="G43" s="470">
        <f>THCS!G598</f>
        <v>26</v>
      </c>
      <c r="H43" s="470"/>
      <c r="I43" s="470"/>
      <c r="J43" s="470"/>
      <c r="K43" s="470">
        <f>THCS!K598</f>
        <v>1</v>
      </c>
      <c r="L43" s="470"/>
      <c r="M43" s="470"/>
      <c r="N43" s="3">
        <v>2.5000000000000001E-2</v>
      </c>
      <c r="O43" s="3">
        <v>1.4999999999999999E-2</v>
      </c>
      <c r="P43" s="3">
        <v>0.01</v>
      </c>
      <c r="Q43" s="470">
        <v>5</v>
      </c>
      <c r="R43" s="471">
        <f>THCS!R598</f>
        <v>2.6874999999999996</v>
      </c>
      <c r="S43" s="469"/>
    </row>
    <row r="44" spans="1:19" ht="22.5" customHeight="1">
      <c r="A44" s="469"/>
      <c r="B44" s="469" t="str">
        <f>THCS!B638</f>
        <v>10. Trường THCS 
Nà Tấu</v>
      </c>
      <c r="C44" s="469">
        <f>THCS!C638</f>
        <v>0</v>
      </c>
      <c r="D44" s="469">
        <f>THCS!D638</f>
        <v>0</v>
      </c>
      <c r="E44" s="470">
        <f>THCS!E638</f>
        <v>152</v>
      </c>
      <c r="F44" s="470"/>
      <c r="G44" s="470"/>
      <c r="H44" s="470"/>
      <c r="I44" s="470"/>
      <c r="J44" s="470"/>
      <c r="K44" s="470">
        <f>THCS!K638</f>
        <v>14</v>
      </c>
      <c r="L44" s="470"/>
      <c r="M44" s="470"/>
      <c r="N44" s="3">
        <v>2.5000000000000001E-2</v>
      </c>
      <c r="O44" s="3">
        <v>1.4999999999999999E-2</v>
      </c>
      <c r="P44" s="3">
        <v>0.01</v>
      </c>
      <c r="Q44" s="470">
        <v>5</v>
      </c>
      <c r="R44" s="471">
        <f>THCS!R638</f>
        <v>19.875</v>
      </c>
      <c r="S44" s="469"/>
    </row>
    <row r="45" spans="1:19" ht="22.5" customHeight="1">
      <c r="A45" s="469"/>
      <c r="B45" s="469" t="str">
        <f>THCS!B806</f>
        <v>11. Trường THCS 
Thanh trường</v>
      </c>
      <c r="C45" s="469">
        <f>THCS!C806</f>
        <v>0</v>
      </c>
      <c r="D45" s="469">
        <f>THCS!D806</f>
        <v>0</v>
      </c>
      <c r="E45" s="470">
        <f>THCS!E806</f>
        <v>7</v>
      </c>
      <c r="F45" s="470"/>
      <c r="G45" s="470">
        <f>THCS!G806</f>
        <v>30</v>
      </c>
      <c r="H45" s="470"/>
      <c r="I45" s="470"/>
      <c r="J45" s="470"/>
      <c r="K45" s="470">
        <f>THCS!K806</f>
        <v>1</v>
      </c>
      <c r="L45" s="470"/>
      <c r="M45" s="470"/>
      <c r="N45" s="3">
        <v>2.5000000000000001E-2</v>
      </c>
      <c r="O45" s="3">
        <v>1.4999999999999999E-2</v>
      </c>
      <c r="P45" s="3">
        <v>0.01</v>
      </c>
      <c r="Q45" s="470">
        <v>5</v>
      </c>
      <c r="R45" s="471">
        <f>THCS!R806</f>
        <v>2.4375</v>
      </c>
      <c r="S45" s="469"/>
    </row>
    <row r="46" spans="1:19" ht="22.5" customHeight="1">
      <c r="A46" s="469"/>
      <c r="B46" s="469" t="str">
        <f>THCS!B846</f>
        <v>12. Trường THCS 
Hecmann</v>
      </c>
      <c r="C46" s="469">
        <f>THCS!C846</f>
        <v>0</v>
      </c>
      <c r="D46" s="469">
        <f>THCS!D846</f>
        <v>0</v>
      </c>
      <c r="E46" s="470">
        <f>THCS!E846</f>
        <v>3</v>
      </c>
      <c r="F46" s="470"/>
      <c r="G46" s="470">
        <f>THCS!G846</f>
        <v>17</v>
      </c>
      <c r="H46" s="470"/>
      <c r="I46" s="470"/>
      <c r="J46" s="470"/>
      <c r="K46" s="470"/>
      <c r="L46" s="470"/>
      <c r="M46" s="470"/>
      <c r="N46" s="3">
        <v>2.5000000000000001E-2</v>
      </c>
      <c r="O46" s="3">
        <v>1.4999999999999999E-2</v>
      </c>
      <c r="P46" s="3">
        <v>0.01</v>
      </c>
      <c r="Q46" s="470">
        <v>5</v>
      </c>
      <c r="R46" s="471">
        <f>THCS!R846</f>
        <v>1.2150000000000005</v>
      </c>
      <c r="S46" s="469"/>
    </row>
    <row r="47" spans="1:19" ht="22.5" customHeight="1">
      <c r="A47" s="469"/>
      <c r="B47" s="469"/>
      <c r="C47" s="469"/>
      <c r="D47" s="469"/>
      <c r="E47" s="469"/>
      <c r="F47" s="469"/>
      <c r="G47" s="469"/>
      <c r="H47" s="469"/>
      <c r="I47" s="469"/>
      <c r="J47" s="469"/>
      <c r="K47" s="469"/>
      <c r="L47" s="469"/>
      <c r="M47" s="469"/>
      <c r="N47" s="469"/>
      <c r="O47" s="469"/>
      <c r="P47" s="469"/>
      <c r="Q47" s="469"/>
      <c r="R47" s="469"/>
      <c r="S47" s="469"/>
    </row>
  </sheetData>
  <mergeCells count="16">
    <mergeCell ref="A1:D1"/>
    <mergeCell ref="A2:D2"/>
    <mergeCell ref="S6:S7"/>
    <mergeCell ref="A3:S3"/>
    <mergeCell ref="A4:S4"/>
    <mergeCell ref="A5:S5"/>
    <mergeCell ref="A6:A7"/>
    <mergeCell ref="B6:B7"/>
    <mergeCell ref="C6:C7"/>
    <mergeCell ref="D6:D7"/>
    <mergeCell ref="E6:G6"/>
    <mergeCell ref="H6:J6"/>
    <mergeCell ref="K6:M6"/>
    <mergeCell ref="N6:P6"/>
    <mergeCell ref="Q6:Q7"/>
    <mergeCell ref="R6:R7"/>
  </mergeCells>
  <pageMargins left="0.2" right="0.2" top="0.32" bottom="0.33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THCS</vt:lpstr>
      <vt:lpstr>mn</vt:lpstr>
      <vt:lpstr>Tổng hợp</vt:lpstr>
      <vt:lpstr>mn!Print_Area</vt:lpstr>
      <vt:lpstr>THCS!Print_Area</vt:lpstr>
      <vt:lpstr>'Tổng hợp'!Print_Area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TOAN TRUONG</dc:creator>
  <cp:lastModifiedBy>Admin</cp:lastModifiedBy>
  <cp:lastPrinted>2025-03-19T09:34:29Z</cp:lastPrinted>
  <dcterms:created xsi:type="dcterms:W3CDTF">2018-09-26T10:03:40Z</dcterms:created>
  <dcterms:modified xsi:type="dcterms:W3CDTF">2025-03-26T02:17:21Z</dcterms:modified>
</cp:coreProperties>
</file>